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https://d.docs.live.net/4a1e39108dc9914c/Desktop/"/>
    </mc:Choice>
  </mc:AlternateContent>
  <xr:revisionPtr revIDLastSave="55" documentId="8_{76CA84A3-1C76-466A-92E8-24352D3C6554}" xr6:coauthVersionLast="47" xr6:coauthVersionMax="47" xr10:uidLastSave="{2C016526-D2C8-40BB-80B6-8A9D9122422A}"/>
  <bookViews>
    <workbookView xWindow="28680" yWindow="-120" windowWidth="51840" windowHeight="21120" xr2:uid="{00000000-000D-0000-FFFF-FFFF00000000}"/>
  </bookViews>
  <sheets>
    <sheet name="Form" sheetId="1" r:id="rId1"/>
    <sheet name="Photos" sheetId="3" r:id="rId2"/>
    <sheet name="Downloads &amp; Supporting Docs" sheetId="4" r:id="rId3"/>
    <sheet name="Sheet2" sheetId="2" state="hidden" r:id="rId4"/>
    <sheet name="Equipment" sheetId="7" state="hidden" r:id="rId5"/>
  </sheets>
  <externalReferences>
    <externalReference r:id="rId6"/>
  </externalReferences>
  <definedNames>
    <definedName name="_xlnm._FilterDatabase" localSheetId="4" hidden="1">Equipment!$A$1:$AR$2532</definedName>
    <definedName name="Atlas_Copco">Sheet2!$S$3:$S$6</definedName>
    <definedName name="Best_Tracotr_Parts">Sheet2!$O$3:$O$6</definedName>
    <definedName name="Branch">Sheet2!$E$2:$F$20</definedName>
    <definedName name="CFM">Sheet2!$P$3:$P$6</definedName>
    <definedName name="Cummins">Sheet2!$L$3:$L$6</definedName>
    <definedName name="Epiroc">Sheet2!$K$3:$K$6</definedName>
    <definedName name="Expressway_Spares">Sheet2!$N$3:$N$6</definedName>
    <definedName name="GMS">Sheet2!$Q$3:$Q$6</definedName>
    <definedName name="Hitachi">Sheet2!$H$3:$H$6</definedName>
    <definedName name="Joy_Global">Sheet2!$R$3:$R$6</definedName>
    <definedName name="Komatsu">Sheet2!$I$3:$I$6</definedName>
    <definedName name="Loc" localSheetId="1">[1]Sheet2!$D$2:$D$19</definedName>
    <definedName name="Loc">Sheet2!$D$2:$D$20</definedName>
    <definedName name="MT">Sheet2!$B$2:$B$11</definedName>
    <definedName name="MTU">Sheet2!$T$3:$T$6</definedName>
    <definedName name="OEM" localSheetId="1">[1]Sheet2!$A$2:$A$7</definedName>
    <definedName name="OEM">Sheet2!$A$2:$A$12</definedName>
    <definedName name="Penske">Sheet2!$M$3:$M$6</definedName>
    <definedName name="_xlnm.Print_Area" localSheetId="0">Form!$C$1:$J$50</definedName>
    <definedName name="Sandvik">Sheet2!$J$3:$J$6</definedName>
    <definedName name="Site">Sheet2!$C$2:$C$14</definedName>
    <definedName name="SVA">Sheet2!$U$3:$U$6</definedName>
    <definedName name="Westrac">Sheet2!$G$3:$G$6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3" i="1" l="1"/>
  <c r="T19" i="1"/>
  <c r="T16" i="1"/>
  <c r="T14" i="1"/>
  <c r="J14" i="1" s="1"/>
  <c r="T17" i="1"/>
  <c r="P24" i="1"/>
  <c r="T13" i="1" s="1"/>
  <c r="J2" i="1" l="1" a="1"/>
  <c r="J2" i="1" s="1"/>
  <c r="J2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tc={8CBAE0D3-7B84-4F97-B3D0-7DE00F1A5BD7}</author>
    <author>tc={C925CCF8-C3EF-4B20-B522-1BCD3828C8E8}</author>
  </authors>
  <commentList>
    <comment ref="A1" authorId="0" shapeId="0" xr:uid="{8CBAE0D3-7B84-4F97-B3D0-7DE00F1A5BD7}">
      <text>
        <t>[Threaded comment]
Your version of Excel allows you to read this threaded comment; however, any edits to it will get removed if the file is opened in a newer version of Excel. Learn more: https://go.microsoft.com/fwlink/?linkid=870924
Comment:
    equipment number</t>
      </text>
    </comment>
    <comment ref="J1" authorId="1" shapeId="0" xr:uid="{C925CCF8-C3EF-4B20-B522-1BCD3828C8E8}">
      <text>
        <t>[Threaded comment]
Your version of Excel allows you to read this threaded comment; however, any edits to it will get removed if the file is opened in a newer version of Excel. Learn more: https://go.microsoft.com/fwlink/?linkid=870924
Comment:
    serial number</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<sst xmlns="http://schemas.openxmlformats.org/spreadsheetml/2006/main" count="70615" uniqueCount="14774">
  <si>
    <t>a</t>
  </si>
  <si>
    <t>Section 1</t>
  </si>
  <si>
    <t>aaa</t>
  </si>
  <si>
    <t>Please complete all mandatory fields in section 1 before moving on to section 2. Section 2 will not light up until section 1 is complete. If a mandatory data field is not known, please type "NA" or "Unknown" in the field in order to move on.</t>
  </si>
  <si>
    <t>06H318</t>
  </si>
  <si>
    <t>Section 2</t>
  </si>
  <si>
    <t>Section 3</t>
  </si>
  <si>
    <t>Section 1 Blanks?</t>
  </si>
  <si>
    <t>Section 2 Blanks?</t>
  </si>
  <si>
    <t>Section 3 Blanks?</t>
  </si>
  <si>
    <t>Type</t>
  </si>
  <si>
    <t>Serial Number</t>
  </si>
  <si>
    <t>Model</t>
  </si>
  <si>
    <t>Site Name</t>
  </si>
  <si>
    <t>Section 4 Blanks?</t>
  </si>
  <si>
    <t>Section 5 Blanks?</t>
  </si>
  <si>
    <t>Type of Claim</t>
  </si>
  <si>
    <t>New Machine</t>
  </si>
  <si>
    <t>Sch. Line</t>
  </si>
  <si>
    <t>EA</t>
  </si>
  <si>
    <t>OEM Branch</t>
  </si>
  <si>
    <t>Warranty Tape</t>
  </si>
  <si>
    <t>Emailed HME team</t>
  </si>
  <si>
    <t>Attached Photos</t>
  </si>
  <si>
    <t>MACHINE MODEL</t>
  </si>
  <si>
    <t>MACHINE SER#</t>
  </si>
  <si>
    <t>COMPONENT DESCRIPTION</t>
  </si>
  <si>
    <t>PART NUMBER</t>
  </si>
  <si>
    <t>POSITION</t>
  </si>
  <si>
    <t xml:space="preserve">Embeded Files </t>
  </si>
  <si>
    <t>Cut &amp; Paste Data</t>
  </si>
  <si>
    <t>OEM</t>
  </si>
  <si>
    <t>Machine Type</t>
  </si>
  <si>
    <t>Site</t>
  </si>
  <si>
    <t>Part Location</t>
  </si>
  <si>
    <t>OEM Branches</t>
  </si>
  <si>
    <t>Komatsu</t>
  </si>
  <si>
    <t xml:space="preserve">HaulTruck </t>
  </si>
  <si>
    <t>Brockman 1</t>
  </si>
  <si>
    <t>Right</t>
  </si>
  <si>
    <t>Westrac TP - Lot 14 LIA Tom Price WA 6751 - 08 91892412</t>
  </si>
  <si>
    <t>Westrac</t>
  </si>
  <si>
    <t>Hitachi</t>
  </si>
  <si>
    <t>Sandvik</t>
  </si>
  <si>
    <t>Epiroc</t>
  </si>
  <si>
    <t>Cummins</t>
  </si>
  <si>
    <t>Penske</t>
  </si>
  <si>
    <t>Expressway Spares</t>
  </si>
  <si>
    <t>Best Tracotr Parts</t>
  </si>
  <si>
    <t>CFM</t>
  </si>
  <si>
    <t>GMS</t>
  </si>
  <si>
    <t>SVA</t>
  </si>
  <si>
    <t>Other (please provide vendor's name)</t>
  </si>
  <si>
    <t>Excavator</t>
  </si>
  <si>
    <t>Brockman 4</t>
  </si>
  <si>
    <t>Left</t>
  </si>
  <si>
    <t>Westrac Newman - LOT 2330 Whaleback Dr, Newman WA 6753 - 08 91754300</t>
  </si>
  <si>
    <t>Hitachi TP - 32 Boonderoo Road, Tom Price WA 6751 - 08 91881470</t>
  </si>
  <si>
    <t>Komatsu Mining Co - 94 Sheffield Road, Welshpool WA 6106 - 08 93510555</t>
  </si>
  <si>
    <t>Sandvik - 15 Magnet Road, Canning Vale WA 6155 - 08 93344100</t>
  </si>
  <si>
    <t>Epiroc Perth- 33 Reid Rd, Newburn, WA 6105 - 08 92629731</t>
  </si>
  <si>
    <t>Cummins Karratha - 1964 Anderson Road, Karratha WA6714 - 08 91444646</t>
  </si>
  <si>
    <t>Penske MTU - 22 Stockyards Lane, Hazelmere WA 6055 - 08 92737795</t>
  </si>
  <si>
    <t>Expressway Spares  Perth - 8 Koojan Ave, South Guildford WA 6055 - 08 62797808</t>
  </si>
  <si>
    <t>Best Tractor Parts Perth - Lot 6 Bushmead Rd, Hazelmere WA 6055 - 08 93749088</t>
  </si>
  <si>
    <t>CFM- 35 Turner Parkway, Carramar WA 6031 - 08 94057076</t>
  </si>
  <si>
    <t>GMS- 53 Hensbrook Loop Forrestdale WA 6112 - 08 94981286</t>
  </si>
  <si>
    <t xml:space="preserve">Hitachi </t>
  </si>
  <si>
    <t>Face Shovel</t>
  </si>
  <si>
    <t xml:space="preserve">Channar </t>
  </si>
  <si>
    <t>Inner</t>
  </si>
  <si>
    <t>Westrac Karratha - 105 Woodbrook Rd, Karratha WA 6714, Australia - 08 91738300</t>
  </si>
  <si>
    <t>Hitachi Perth - 107 Allen Street, Forrestdale WA 6112 - 08 92349800</t>
  </si>
  <si>
    <t>Komatsu Perth- 94 Sheffield Road, Welshpool WA 6106 - 08 93510555</t>
  </si>
  <si>
    <t>Epiroc Newman- LOT 2330 Whaleback Dr, Newman WA 6753, Australia - 08 91759800</t>
  </si>
  <si>
    <t>Cummins Perth - 3 Reid Rd, Perth Airport WA 6105 - 08 94758777</t>
  </si>
  <si>
    <t>Westrac EMP</t>
  </si>
  <si>
    <t>Loader</t>
  </si>
  <si>
    <t>Hope Downs 1</t>
  </si>
  <si>
    <t>Outer</t>
  </si>
  <si>
    <t>Komatsu Port Hedland - 29 Phosphorus St, Wedgefield WA 6721 - 08 91744600</t>
  </si>
  <si>
    <t>Joy Global</t>
  </si>
  <si>
    <t>Drill</t>
  </si>
  <si>
    <t>Hope Downs 4</t>
  </si>
  <si>
    <t>Upper</t>
  </si>
  <si>
    <t>Komatsu Newman - 61 Woodstock St, Newman WA 6753 - 08 93510565</t>
  </si>
  <si>
    <t>Track Dozer</t>
  </si>
  <si>
    <t xml:space="preserve">Marandoo </t>
  </si>
  <si>
    <t>Lower</t>
  </si>
  <si>
    <t>Atlas Copco</t>
  </si>
  <si>
    <t>Grader</t>
  </si>
  <si>
    <t xml:space="preserve">Mesa A </t>
  </si>
  <si>
    <t>RHF</t>
  </si>
  <si>
    <t>Wheel Dozer</t>
  </si>
  <si>
    <t xml:space="preserve">Pannawonica </t>
  </si>
  <si>
    <t>RHR</t>
  </si>
  <si>
    <t>MTU</t>
  </si>
  <si>
    <t>Float</t>
  </si>
  <si>
    <t xml:space="preserve">Paraburdoo </t>
  </si>
  <si>
    <t>LHF</t>
  </si>
  <si>
    <t xml:space="preserve">Tom Price </t>
  </si>
  <si>
    <t>LHR</t>
  </si>
  <si>
    <t xml:space="preserve">West Angelas </t>
  </si>
  <si>
    <t>#1</t>
  </si>
  <si>
    <t xml:space="preserve">Yandicoogina </t>
  </si>
  <si>
    <t>#2</t>
  </si>
  <si>
    <t>#3</t>
  </si>
  <si>
    <t>#4</t>
  </si>
  <si>
    <t>#5</t>
  </si>
  <si>
    <t>#6</t>
  </si>
  <si>
    <t>#7</t>
  </si>
  <si>
    <t>#8</t>
  </si>
  <si>
    <t>Unit</t>
  </si>
  <si>
    <t>Plant</t>
  </si>
  <si>
    <t>Productive Unit</t>
  </si>
  <si>
    <t>Fleet</t>
  </si>
  <si>
    <t>MPN</t>
  </si>
  <si>
    <t>Class</t>
  </si>
  <si>
    <t>System Status</t>
  </si>
  <si>
    <t>User Status</t>
  </si>
  <si>
    <t>Start Date</t>
  </si>
  <si>
    <t>End Date</t>
  </si>
  <si>
    <t>Measure Point</t>
  </si>
  <si>
    <t>Counter hr</t>
  </si>
  <si>
    <t>Counter Date</t>
  </si>
  <si>
    <t>Prev Month hr</t>
  </si>
  <si>
    <t>Prev Month</t>
  </si>
  <si>
    <t>Delta hr</t>
  </si>
  <si>
    <t>12 Months Ago hr</t>
  </si>
  <si>
    <t>12 Month Date</t>
  </si>
  <si>
    <t>Hrs/ Day</t>
  </si>
  <si>
    <t>Annual Est hr</t>
  </si>
  <si>
    <t>Annual Actual</t>
  </si>
  <si>
    <t>Life Done %</t>
  </si>
  <si>
    <t>FSP Life</t>
  </si>
  <si>
    <t>Forecast EoL</t>
  </si>
  <si>
    <t>SAP FLoc*</t>
  </si>
  <si>
    <t>SAP Loc*</t>
  </si>
  <si>
    <t>Object Type</t>
  </si>
  <si>
    <t>SAP Model</t>
  </si>
  <si>
    <t>Cost Centre</t>
  </si>
  <si>
    <t>Superior FL</t>
  </si>
  <si>
    <t>Planner Group</t>
  </si>
  <si>
    <t>Owner</t>
  </si>
  <si>
    <t>Engine OEM</t>
  </si>
  <si>
    <t>Engine Model</t>
  </si>
  <si>
    <t>Engine Construction Type</t>
  </si>
  <si>
    <t>AT Ready</t>
  </si>
  <si>
    <t>Auto Manual</t>
  </si>
  <si>
    <t>AT ID</t>
  </si>
  <si>
    <t>AHS Date</t>
  </si>
  <si>
    <t>06B187</t>
  </si>
  <si>
    <t>302906B187</t>
  </si>
  <si>
    <t>Gudai-Darri</t>
  </si>
  <si>
    <t>GD</t>
  </si>
  <si>
    <t>06</t>
  </si>
  <si>
    <t>793F</t>
  </si>
  <si>
    <t>Haultruck</t>
  </si>
  <si>
    <t>Caterpillar</t>
  </si>
  <si>
    <t>Primary</t>
  </si>
  <si>
    <t>Plan</t>
  </si>
  <si>
    <t/>
  </si>
  <si>
    <t>302906B187*</t>
  </si>
  <si>
    <t>30++06B187</t>
  </si>
  <si>
    <t>06B188</t>
  </si>
  <si>
    <t>302906B188</t>
  </si>
  <si>
    <t>302906B188*</t>
  </si>
  <si>
    <t>30++06B188</t>
  </si>
  <si>
    <t>06B189</t>
  </si>
  <si>
    <t>302906B189</t>
  </si>
  <si>
    <t>302906B189*</t>
  </si>
  <si>
    <t>30++06B189</t>
  </si>
  <si>
    <t>06B190</t>
  </si>
  <si>
    <t>302906B190</t>
  </si>
  <si>
    <t>302906B190*</t>
  </si>
  <si>
    <t>30++06B190</t>
  </si>
  <si>
    <t>06B191</t>
  </si>
  <si>
    <t>302906B191</t>
  </si>
  <si>
    <t>302906B191*</t>
  </si>
  <si>
    <t>30++06B191</t>
  </si>
  <si>
    <t>06B192</t>
  </si>
  <si>
    <t>302906B192</t>
  </si>
  <si>
    <t>302906B192*</t>
  </si>
  <si>
    <t>30++06B192</t>
  </si>
  <si>
    <t>06B193</t>
  </si>
  <si>
    <t>302906B193</t>
  </si>
  <si>
    <t>302906B193*</t>
  </si>
  <si>
    <t>30++06B193</t>
  </si>
  <si>
    <t>06B232</t>
  </si>
  <si>
    <t>302906B232</t>
  </si>
  <si>
    <t>789D</t>
  </si>
  <si>
    <t>Water Truck</t>
  </si>
  <si>
    <t>AX790101</t>
  </si>
  <si>
    <t>AX7</t>
  </si>
  <si>
    <t>CRTE</t>
  </si>
  <si>
    <t>INSV</t>
  </si>
  <si>
    <t>302906B232*</t>
  </si>
  <si>
    <t>30++06B232</t>
  </si>
  <si>
    <t>TRCKWTR</t>
  </si>
  <si>
    <t>30002029EH</t>
  </si>
  <si>
    <t>3029-MOBE-FL06-789D</t>
  </si>
  <si>
    <t>MB1</t>
  </si>
  <si>
    <t>HI</t>
  </si>
  <si>
    <t>Cat</t>
  </si>
  <si>
    <t>789D Engine</t>
  </si>
  <si>
    <t>AT</t>
  </si>
  <si>
    <t>AUSY</t>
  </si>
  <si>
    <t>T232</t>
  </si>
  <si>
    <t>06B233</t>
  </si>
  <si>
    <t>302906B233</t>
  </si>
  <si>
    <t>AX700101</t>
  </si>
  <si>
    <t>302906B233*</t>
  </si>
  <si>
    <t>30++06B233</t>
  </si>
  <si>
    <t>T233</t>
  </si>
  <si>
    <t>06B234</t>
  </si>
  <si>
    <t>302906B234</t>
  </si>
  <si>
    <t>AX700102</t>
  </si>
  <si>
    <t>302906B234*</t>
  </si>
  <si>
    <t>30++06B234</t>
  </si>
  <si>
    <t>T234</t>
  </si>
  <si>
    <t>06B235</t>
  </si>
  <si>
    <t>302906B235</t>
  </si>
  <si>
    <t>302906B235*</t>
  </si>
  <si>
    <t>30++06B235</t>
  </si>
  <si>
    <t>T235</t>
  </si>
  <si>
    <t>06B236</t>
  </si>
  <si>
    <t>302906B236</t>
  </si>
  <si>
    <t>740EJ</t>
  </si>
  <si>
    <t xml:space="preserve">3F700317 </t>
  </si>
  <si>
    <t>3F7</t>
  </si>
  <si>
    <t>Ancillary</t>
  </si>
  <si>
    <t>302906B236*</t>
  </si>
  <si>
    <t>30++06B236</t>
  </si>
  <si>
    <t>TRCKHAUL</t>
  </si>
  <si>
    <t>30043629EH</t>
  </si>
  <si>
    <t>3029-MOBE-FL06-740E</t>
  </si>
  <si>
    <t>MB3</t>
  </si>
  <si>
    <t>C18</t>
  </si>
  <si>
    <t>740EJ Engine</t>
  </si>
  <si>
    <t>T236</t>
  </si>
  <si>
    <t>06B352</t>
  </si>
  <si>
    <t>302906B352</t>
  </si>
  <si>
    <t>RBT00364</t>
  </si>
  <si>
    <t>RBT</t>
  </si>
  <si>
    <t>302906B352*</t>
  </si>
  <si>
    <t>30++06B352</t>
  </si>
  <si>
    <t>30000129EH</t>
  </si>
  <si>
    <t>3029-MOBE-FL06-793F</t>
  </si>
  <si>
    <t>C175-16</t>
  </si>
  <si>
    <t>793F-RBT Engine LMR</t>
  </si>
  <si>
    <t>T352</t>
  </si>
  <si>
    <t>06B353</t>
  </si>
  <si>
    <t>302906B353</t>
  </si>
  <si>
    <t>RBT00376</t>
  </si>
  <si>
    <t>302906B353*</t>
  </si>
  <si>
    <t>30++06B353</t>
  </si>
  <si>
    <t>T353</t>
  </si>
  <si>
    <t>06B354</t>
  </si>
  <si>
    <t>302906B354</t>
  </si>
  <si>
    <t>UNKN</t>
  </si>
  <si>
    <t>302906B354*</t>
  </si>
  <si>
    <t>30++06B354</t>
  </si>
  <si>
    <t>T354</t>
  </si>
  <si>
    <t>06B355</t>
  </si>
  <si>
    <t>302906B355</t>
  </si>
  <si>
    <t>RBT00347</t>
  </si>
  <si>
    <t>302906B355*</t>
  </si>
  <si>
    <t>30++06B355</t>
  </si>
  <si>
    <t>T355</t>
  </si>
  <si>
    <t>06B356</t>
  </si>
  <si>
    <t>302906B356</t>
  </si>
  <si>
    <t>RBT00438</t>
  </si>
  <si>
    <t>302906B356*</t>
  </si>
  <si>
    <t>30++06B356</t>
  </si>
  <si>
    <t>T356</t>
  </si>
  <si>
    <t>06B357</t>
  </si>
  <si>
    <t>302906B357</t>
  </si>
  <si>
    <t>RBT00439</t>
  </si>
  <si>
    <t>302906B357*</t>
  </si>
  <si>
    <t>30++06B357</t>
  </si>
  <si>
    <t>T357</t>
  </si>
  <si>
    <t>06B358</t>
  </si>
  <si>
    <t>302906B358</t>
  </si>
  <si>
    <t>RBT00440</t>
  </si>
  <si>
    <t>302906B358*</t>
  </si>
  <si>
    <t>30++06B358</t>
  </si>
  <si>
    <t>T358</t>
  </si>
  <si>
    <t>06B359</t>
  </si>
  <si>
    <t>302906B359</t>
  </si>
  <si>
    <t>302906B359*</t>
  </si>
  <si>
    <t>30++06B359</t>
  </si>
  <si>
    <t>T359</t>
  </si>
  <si>
    <t>06B361</t>
  </si>
  <si>
    <t>302906B361</t>
  </si>
  <si>
    <t>302906B361*</t>
  </si>
  <si>
    <t>30++06B361</t>
  </si>
  <si>
    <t>T361</t>
  </si>
  <si>
    <t>06B362</t>
  </si>
  <si>
    <t>302906B362</t>
  </si>
  <si>
    <t>302906B362*</t>
  </si>
  <si>
    <t>30++06B362</t>
  </si>
  <si>
    <t>T362</t>
  </si>
  <si>
    <t>06B363</t>
  </si>
  <si>
    <t>302906B363</t>
  </si>
  <si>
    <t>302906B363*</t>
  </si>
  <si>
    <t>30++06B363</t>
  </si>
  <si>
    <t>T363</t>
  </si>
  <si>
    <t>06B419</t>
  </si>
  <si>
    <t>302906B419</t>
  </si>
  <si>
    <t>302906B419*</t>
  </si>
  <si>
    <t>30++06B419</t>
  </si>
  <si>
    <t>T419</t>
  </si>
  <si>
    <t>06B422</t>
  </si>
  <si>
    <t>302906B422</t>
  </si>
  <si>
    <t>302906B422*</t>
  </si>
  <si>
    <t>30++06B422</t>
  </si>
  <si>
    <t>T422</t>
  </si>
  <si>
    <t>06B450</t>
  </si>
  <si>
    <t>302906B450</t>
  </si>
  <si>
    <t>302906B450*</t>
  </si>
  <si>
    <t>30++06B450</t>
  </si>
  <si>
    <t>MtB</t>
  </si>
  <si>
    <t>06B451</t>
  </si>
  <si>
    <t>302906B451</t>
  </si>
  <si>
    <t>302906B451*</t>
  </si>
  <si>
    <t>30++06B451</t>
  </si>
  <si>
    <t>06B452</t>
  </si>
  <si>
    <t>302906B452</t>
  </si>
  <si>
    <t>302906B452*</t>
  </si>
  <si>
    <t>30++06B452</t>
  </si>
  <si>
    <t>06B453</t>
  </si>
  <si>
    <t>302906B453</t>
  </si>
  <si>
    <t>302906B453*</t>
  </si>
  <si>
    <t>30++06B453</t>
  </si>
  <si>
    <t>06B454</t>
  </si>
  <si>
    <t>302906B454</t>
  </si>
  <si>
    <t>302906B454*</t>
  </si>
  <si>
    <t>30++06B454</t>
  </si>
  <si>
    <t>06B631</t>
  </si>
  <si>
    <t>302906B631</t>
  </si>
  <si>
    <t>302906B631*</t>
  </si>
  <si>
    <t>30++06B631</t>
  </si>
  <si>
    <t>06B682</t>
  </si>
  <si>
    <t>302906B682</t>
  </si>
  <si>
    <t>785D</t>
  </si>
  <si>
    <t>302906B682*</t>
  </si>
  <si>
    <t>30++06B682</t>
  </si>
  <si>
    <t>06B683</t>
  </si>
  <si>
    <t>302906B683</t>
  </si>
  <si>
    <t>302906B683*</t>
  </si>
  <si>
    <t>30++06B683</t>
  </si>
  <si>
    <t>06B800</t>
  </si>
  <si>
    <t>302906B800</t>
  </si>
  <si>
    <t>RBT00350</t>
  </si>
  <si>
    <t>302906B800*</t>
  </si>
  <si>
    <t>30++06B800</t>
  </si>
  <si>
    <t xml:space="preserve">Cat </t>
  </si>
  <si>
    <t>T800</t>
  </si>
  <si>
    <t>06B801</t>
  </si>
  <si>
    <t>302906B801</t>
  </si>
  <si>
    <t>RBT00351</t>
  </si>
  <si>
    <t>302906B801*</t>
  </si>
  <si>
    <t>30++06B801</t>
  </si>
  <si>
    <t>T801</t>
  </si>
  <si>
    <t>06B803</t>
  </si>
  <si>
    <t>302906B803</t>
  </si>
  <si>
    <t>RBT00361</t>
  </si>
  <si>
    <t>302906B803*</t>
  </si>
  <si>
    <t>30++06B803</t>
  </si>
  <si>
    <t>T803</t>
  </si>
  <si>
    <t>06B804</t>
  </si>
  <si>
    <t>302906B804</t>
  </si>
  <si>
    <t>RBT00362</t>
  </si>
  <si>
    <t>302906B804*</t>
  </si>
  <si>
    <t>30++06B804</t>
  </si>
  <si>
    <t>T804</t>
  </si>
  <si>
    <t>06B805</t>
  </si>
  <si>
    <t>302906B805</t>
  </si>
  <si>
    <t>RBT00365</t>
  </si>
  <si>
    <t>302906B805*</t>
  </si>
  <si>
    <t>30++06B805</t>
  </si>
  <si>
    <t>T805</t>
  </si>
  <si>
    <t>06B806</t>
  </si>
  <si>
    <t>302906B806</t>
  </si>
  <si>
    <t>RBT00367</t>
  </si>
  <si>
    <t>302906B806*</t>
  </si>
  <si>
    <t>30++06B806</t>
  </si>
  <si>
    <t>T806</t>
  </si>
  <si>
    <t>06B807</t>
  </si>
  <si>
    <t>302906B807</t>
  </si>
  <si>
    <t>RBT00373</t>
  </si>
  <si>
    <t>302906B807*</t>
  </si>
  <si>
    <t>30++06B807</t>
  </si>
  <si>
    <t>T807</t>
  </si>
  <si>
    <t>06B808</t>
  </si>
  <si>
    <t>302906B808</t>
  </si>
  <si>
    <t>RBT00374</t>
  </si>
  <si>
    <t>302906B808*</t>
  </si>
  <si>
    <t>30++06B808</t>
  </si>
  <si>
    <t>T808</t>
  </si>
  <si>
    <t>06B837</t>
  </si>
  <si>
    <t>302906B837</t>
  </si>
  <si>
    <t>RBT00383</t>
  </si>
  <si>
    <t>302906B837*</t>
  </si>
  <si>
    <t>30++06B837</t>
  </si>
  <si>
    <t>T837</t>
  </si>
  <si>
    <t>06B838</t>
  </si>
  <si>
    <t>302906B838</t>
  </si>
  <si>
    <t>RBT00384</t>
  </si>
  <si>
    <t>302906B838*</t>
  </si>
  <si>
    <t>30++06B838</t>
  </si>
  <si>
    <t>T838</t>
  </si>
  <si>
    <t>06B839</t>
  </si>
  <si>
    <t>302906B839</t>
  </si>
  <si>
    <t>RBT00391</t>
  </si>
  <si>
    <t>302906B839*</t>
  </si>
  <si>
    <t>30++06B839</t>
  </si>
  <si>
    <t>T839</t>
  </si>
  <si>
    <t>06B840</t>
  </si>
  <si>
    <t>302906B840</t>
  </si>
  <si>
    <t>RBT00392</t>
  </si>
  <si>
    <t>302906B840*</t>
  </si>
  <si>
    <t>30++06B840</t>
  </si>
  <si>
    <t>T840</t>
  </si>
  <si>
    <t>06B841</t>
  </si>
  <si>
    <t>302906B841</t>
  </si>
  <si>
    <t>RBT00397</t>
  </si>
  <si>
    <t>302906B841*</t>
  </si>
  <si>
    <t>30++06B841</t>
  </si>
  <si>
    <t>T841</t>
  </si>
  <si>
    <t>06B842</t>
  </si>
  <si>
    <t>302906B842</t>
  </si>
  <si>
    <t>RBT00398</t>
  </si>
  <si>
    <t>302906B842*</t>
  </si>
  <si>
    <t>30++06B842</t>
  </si>
  <si>
    <t>T842</t>
  </si>
  <si>
    <t>06B843</t>
  </si>
  <si>
    <t>302906B843</t>
  </si>
  <si>
    <t>RBT00403</t>
  </si>
  <si>
    <t>302906B843*</t>
  </si>
  <si>
    <t>30++06B843</t>
  </si>
  <si>
    <t>T843</t>
  </si>
  <si>
    <t>06B844</t>
  </si>
  <si>
    <t>302906B844</t>
  </si>
  <si>
    <t>RBT00404</t>
  </si>
  <si>
    <t>302906B844*</t>
  </si>
  <si>
    <t>30++06B844</t>
  </si>
  <si>
    <t>T844</t>
  </si>
  <si>
    <t>06B845</t>
  </si>
  <si>
    <t>302906B845</t>
  </si>
  <si>
    <t>RBT00409</t>
  </si>
  <si>
    <t>302906B845*</t>
  </si>
  <si>
    <t>30++06B845</t>
  </si>
  <si>
    <t>T845</t>
  </si>
  <si>
    <t>06B846</t>
  </si>
  <si>
    <t>302906B846</t>
  </si>
  <si>
    <t>RBT00410</t>
  </si>
  <si>
    <t>302906B846*</t>
  </si>
  <si>
    <t>30++06B846</t>
  </si>
  <si>
    <t>T846</t>
  </si>
  <si>
    <t>06B847</t>
  </si>
  <si>
    <t>302906B847</t>
  </si>
  <si>
    <t>RBT00418</t>
  </si>
  <si>
    <t>302906B847*</t>
  </si>
  <si>
    <t>30++06B847</t>
  </si>
  <si>
    <t>T847</t>
  </si>
  <si>
    <t>06B848</t>
  </si>
  <si>
    <t>302906B848</t>
  </si>
  <si>
    <t>RBT00419</t>
  </si>
  <si>
    <t>302906B848*</t>
  </si>
  <si>
    <t>30++06B848</t>
  </si>
  <si>
    <t>T848</t>
  </si>
  <si>
    <t>06BH899</t>
  </si>
  <si>
    <t>302206BH899</t>
  </si>
  <si>
    <t>Panna Mesa A</t>
  </si>
  <si>
    <t>MA</t>
  </si>
  <si>
    <t>773E</t>
  </si>
  <si>
    <t>Lube Truck</t>
  </si>
  <si>
    <t>BDA01182</t>
  </si>
  <si>
    <t>BDA</t>
  </si>
  <si>
    <t>302206BH899*</t>
  </si>
  <si>
    <t>30++06BH899</t>
  </si>
  <si>
    <t>TRCKLUB</t>
  </si>
  <si>
    <t>30000822ER</t>
  </si>
  <si>
    <t>3022-MOBE-FL06-773E</t>
  </si>
  <si>
    <t>06BH900</t>
  </si>
  <si>
    <t>302906BH900</t>
  </si>
  <si>
    <t>777F</t>
  </si>
  <si>
    <t>JRP02606</t>
  </si>
  <si>
    <t>JRP</t>
  </si>
  <si>
    <t>INAC</t>
  </si>
  <si>
    <t>CNIU</t>
  </si>
  <si>
    <t>302906BH900*</t>
  </si>
  <si>
    <t>30++06BH900</t>
  </si>
  <si>
    <t>3029-MOBE-FL06-777F</t>
  </si>
  <si>
    <t>06D01</t>
  </si>
  <si>
    <t>301606D01</t>
  </si>
  <si>
    <t>Tom Price</t>
  </si>
  <si>
    <t>TM</t>
  </si>
  <si>
    <t>830E-AC</t>
  </si>
  <si>
    <t>A30053</t>
  </si>
  <si>
    <t>AFE57-K</t>
  </si>
  <si>
    <t>301606D01*</t>
  </si>
  <si>
    <t>30++06D01</t>
  </si>
  <si>
    <t>830E-17AC</t>
  </si>
  <si>
    <t>30000416EH</t>
  </si>
  <si>
    <t>3016-MOBE-FL06-83AC</t>
  </si>
  <si>
    <t>HDJV</t>
  </si>
  <si>
    <t>QSK60 SS MCRS Adv</t>
  </si>
  <si>
    <t>830E-AC Engine (SS MCRS Adv)</t>
  </si>
  <si>
    <t>M</t>
  </si>
  <si>
    <t>-</t>
  </si>
  <si>
    <t>06D04</t>
  </si>
  <si>
    <t>301606D04</t>
  </si>
  <si>
    <t>A30059</t>
  </si>
  <si>
    <t>301606D04*</t>
  </si>
  <si>
    <t>30++06D04</t>
  </si>
  <si>
    <t>06D07</t>
  </si>
  <si>
    <t>301606D07</t>
  </si>
  <si>
    <t>A30062</t>
  </si>
  <si>
    <t>301606D07*</t>
  </si>
  <si>
    <t>30++06D07</t>
  </si>
  <si>
    <t>06D090</t>
  </si>
  <si>
    <t>301706D090</t>
  </si>
  <si>
    <t>H4</t>
  </si>
  <si>
    <t>775</t>
  </si>
  <si>
    <t>Service Truck</t>
  </si>
  <si>
    <t>301706D090*</t>
  </si>
  <si>
    <t>30++06D090</t>
  </si>
  <si>
    <t>06D10</t>
  </si>
  <si>
    <t>300706D10</t>
  </si>
  <si>
    <t>Hope Downs</t>
  </si>
  <si>
    <t>H1</t>
  </si>
  <si>
    <t>830E-AT</t>
  </si>
  <si>
    <t>A30065</t>
  </si>
  <si>
    <t>AFE81-L</t>
  </si>
  <si>
    <t>300706D10*</t>
  </si>
  <si>
    <t>30++06D10</t>
  </si>
  <si>
    <t>830E-1AT</t>
  </si>
  <si>
    <t>30000407EH</t>
  </si>
  <si>
    <t>3007-MOBE-FL06-83AT</t>
  </si>
  <si>
    <t>T10</t>
  </si>
  <si>
    <t>06D11</t>
  </si>
  <si>
    <t>300706D11</t>
  </si>
  <si>
    <t>JRP00353</t>
  </si>
  <si>
    <t>300706D11*</t>
  </si>
  <si>
    <t>30++06D11</t>
  </si>
  <si>
    <t>30008107EH</t>
  </si>
  <si>
    <t>3007-MOBE-FL06-777F</t>
  </si>
  <si>
    <t>C32</t>
  </si>
  <si>
    <t>777F Engine</t>
  </si>
  <si>
    <t>06D12</t>
  </si>
  <si>
    <t>300706D12</t>
  </si>
  <si>
    <t>JRP00605</t>
  </si>
  <si>
    <t>INAC DLFL</t>
  </si>
  <si>
    <t>SCRP</t>
  </si>
  <si>
    <t>300706D12*</t>
  </si>
  <si>
    <t>30++06D12</t>
  </si>
  <si>
    <t>3007-MOBE-SALV-HME</t>
  </si>
  <si>
    <t>MB9</t>
  </si>
  <si>
    <t>06D13</t>
  </si>
  <si>
    <t>300706D13</t>
  </si>
  <si>
    <t>Cancelled Order - Not in Use</t>
  </si>
  <si>
    <t>300706D13*</t>
  </si>
  <si>
    <t>30++06D13</t>
  </si>
  <si>
    <t>06D14</t>
  </si>
  <si>
    <t>300706D14</t>
  </si>
  <si>
    <t>A30086</t>
  </si>
  <si>
    <t>AFE81-N</t>
  </si>
  <si>
    <t>300706D14*</t>
  </si>
  <si>
    <t>30++06D14</t>
  </si>
  <si>
    <t>T14</t>
  </si>
  <si>
    <t>06D15</t>
  </si>
  <si>
    <t>300706D15</t>
  </si>
  <si>
    <t>A30087</t>
  </si>
  <si>
    <t>300706D15*</t>
  </si>
  <si>
    <t>30++06D15</t>
  </si>
  <si>
    <t>QSK60</t>
  </si>
  <si>
    <t>T15</t>
  </si>
  <si>
    <t>06D16</t>
  </si>
  <si>
    <t>300706D16</t>
  </si>
  <si>
    <t>A30088</t>
  </si>
  <si>
    <t>300706D16*</t>
  </si>
  <si>
    <t>30++06D16</t>
  </si>
  <si>
    <t>T16</t>
  </si>
  <si>
    <t>06D17</t>
  </si>
  <si>
    <t>300706D17</t>
  </si>
  <si>
    <t>A30089</t>
  </si>
  <si>
    <t>300706D17*</t>
  </si>
  <si>
    <t>30++06D17</t>
  </si>
  <si>
    <t>T17</t>
  </si>
  <si>
    <t>06D18</t>
  </si>
  <si>
    <t>300706D18</t>
  </si>
  <si>
    <t>JRP00614</t>
  </si>
  <si>
    <t>300706D18*</t>
  </si>
  <si>
    <t>30++06D18</t>
  </si>
  <si>
    <t>06D19</t>
  </si>
  <si>
    <t>300706D19</t>
  </si>
  <si>
    <t>A30156</t>
  </si>
  <si>
    <t>AFE81-K</t>
  </si>
  <si>
    <t>300706D19*</t>
  </si>
  <si>
    <t>30++06D19</t>
  </si>
  <si>
    <t>T19</t>
  </si>
  <si>
    <t>06D2</t>
  </si>
  <si>
    <t>300706D2</t>
  </si>
  <si>
    <t>A30057</t>
  </si>
  <si>
    <t>300706D2*</t>
  </si>
  <si>
    <t>30++06D2</t>
  </si>
  <si>
    <t>830E-AC Engine (HPI)</t>
  </si>
  <si>
    <t>T2</t>
  </si>
  <si>
    <t>06D20</t>
  </si>
  <si>
    <t>300706D20</t>
  </si>
  <si>
    <t>A30157</t>
  </si>
  <si>
    <t>300706D20*</t>
  </si>
  <si>
    <t>30++06D20</t>
  </si>
  <si>
    <t>T20</t>
  </si>
  <si>
    <t>06D21</t>
  </si>
  <si>
    <t>300706D21</t>
  </si>
  <si>
    <t>A30158</t>
  </si>
  <si>
    <t>300706D21*</t>
  </si>
  <si>
    <t>30++06D21</t>
  </si>
  <si>
    <t>T21</t>
  </si>
  <si>
    <t>06D218</t>
  </si>
  <si>
    <t>300706D218</t>
  </si>
  <si>
    <t>830E</t>
  </si>
  <si>
    <t>300706D218*</t>
  </si>
  <si>
    <t>30++06D218</t>
  </si>
  <si>
    <t>06D219</t>
  </si>
  <si>
    <t>300706D219</t>
  </si>
  <si>
    <t>300706D219*</t>
  </si>
  <si>
    <t>30++06D219</t>
  </si>
  <si>
    <t>06D22</t>
  </si>
  <si>
    <t>300706D22</t>
  </si>
  <si>
    <t>A30161</t>
  </si>
  <si>
    <t>300706D22*</t>
  </si>
  <si>
    <t>30++06D22</t>
  </si>
  <si>
    <t>T22</t>
  </si>
  <si>
    <t>06D220</t>
  </si>
  <si>
    <t>300706D220</t>
  </si>
  <si>
    <t>300706D220*</t>
  </si>
  <si>
    <t>30++06D220</t>
  </si>
  <si>
    <t>06D221</t>
  </si>
  <si>
    <t>300706D221</t>
  </si>
  <si>
    <t>300706D221*</t>
  </si>
  <si>
    <t>30++06D221</t>
  </si>
  <si>
    <t>06D222</t>
  </si>
  <si>
    <t>300706D222</t>
  </si>
  <si>
    <t>300706D222*</t>
  </si>
  <si>
    <t>30++06D222</t>
  </si>
  <si>
    <t>06D23</t>
  </si>
  <si>
    <t>300706D23</t>
  </si>
  <si>
    <t>A30210</t>
  </si>
  <si>
    <t>AFE81-C</t>
  </si>
  <si>
    <t>300706D23*</t>
  </si>
  <si>
    <t>30++06D23</t>
  </si>
  <si>
    <t>T23</t>
  </si>
  <si>
    <t>06D235</t>
  </si>
  <si>
    <t>300706D235</t>
  </si>
  <si>
    <t>300706D235*</t>
  </si>
  <si>
    <t>30++06D235</t>
  </si>
  <si>
    <t>06D237</t>
  </si>
  <si>
    <t>300706D237</t>
  </si>
  <si>
    <t>300706D237*</t>
  </si>
  <si>
    <t>30++06D237</t>
  </si>
  <si>
    <t>06D238</t>
  </si>
  <si>
    <t>300706D238</t>
  </si>
  <si>
    <t>300706D238*</t>
  </si>
  <si>
    <t>30++06D238</t>
  </si>
  <si>
    <t>06D239</t>
  </si>
  <si>
    <t>300706D239</t>
  </si>
  <si>
    <t>300706D239*</t>
  </si>
  <si>
    <t>30++06D239</t>
  </si>
  <si>
    <t>06D24</t>
  </si>
  <si>
    <t>300706D24</t>
  </si>
  <si>
    <t>A30211</t>
  </si>
  <si>
    <t>300706D24*</t>
  </si>
  <si>
    <t>30++06D24</t>
  </si>
  <si>
    <t>T24</t>
  </si>
  <si>
    <t>06D240</t>
  </si>
  <si>
    <t>300706D240</t>
  </si>
  <si>
    <t>300706D240*</t>
  </si>
  <si>
    <t>30++06D240</t>
  </si>
  <si>
    <t>06D241</t>
  </si>
  <si>
    <t>300706D241</t>
  </si>
  <si>
    <t>300706D241*</t>
  </si>
  <si>
    <t>30++06D241</t>
  </si>
  <si>
    <t>06D242</t>
  </si>
  <si>
    <t>300706D242</t>
  </si>
  <si>
    <t>300706D242*</t>
  </si>
  <si>
    <t>30++06D242</t>
  </si>
  <si>
    <t>06D243</t>
  </si>
  <si>
    <t>300706D243</t>
  </si>
  <si>
    <t>300706D243*</t>
  </si>
  <si>
    <t>30++06D243</t>
  </si>
  <si>
    <t>06D244</t>
  </si>
  <si>
    <t>300706D244</t>
  </si>
  <si>
    <t>300706D244*</t>
  </si>
  <si>
    <t>30++06D244</t>
  </si>
  <si>
    <t>06D245</t>
  </si>
  <si>
    <t>300706D245</t>
  </si>
  <si>
    <t>300706D245*</t>
  </si>
  <si>
    <t>30++06D245</t>
  </si>
  <si>
    <t>06D25</t>
  </si>
  <si>
    <t>300706D25</t>
  </si>
  <si>
    <t>A30369</t>
  </si>
  <si>
    <t>AFE81-F</t>
  </si>
  <si>
    <t>300706D25*</t>
  </si>
  <si>
    <t>30++06D25</t>
  </si>
  <si>
    <t>T25</t>
  </si>
  <si>
    <t>06D26</t>
  </si>
  <si>
    <t>300706D26</t>
  </si>
  <si>
    <t>A30370</t>
  </si>
  <si>
    <t>300706D26*</t>
  </si>
  <si>
    <t>30++06D26</t>
  </si>
  <si>
    <t>T26</t>
  </si>
  <si>
    <t>06D27</t>
  </si>
  <si>
    <t>300706D27</t>
  </si>
  <si>
    <t>785C</t>
  </si>
  <si>
    <t>APX01574</t>
  </si>
  <si>
    <t>APX</t>
  </si>
  <si>
    <t>300706D27*</t>
  </si>
  <si>
    <t>30++06D27</t>
  </si>
  <si>
    <t>3007-MOBE-FL06-785C</t>
  </si>
  <si>
    <t>785C Engine</t>
  </si>
  <si>
    <t>06D28</t>
  </si>
  <si>
    <t>300706D28</t>
  </si>
  <si>
    <t>A30707</t>
  </si>
  <si>
    <t>AFE81-G</t>
  </si>
  <si>
    <t>300706D28*</t>
  </si>
  <si>
    <t>30++06D28</t>
  </si>
  <si>
    <t>T28</t>
  </si>
  <si>
    <t>06D289</t>
  </si>
  <si>
    <t>300706D289</t>
  </si>
  <si>
    <t>A41101</t>
  </si>
  <si>
    <t>AFE70-D</t>
  </si>
  <si>
    <t>300706D289*</t>
  </si>
  <si>
    <t>30++06D289</t>
  </si>
  <si>
    <t>830E-AC Engine (SS MCRS Non Adv)</t>
  </si>
  <si>
    <t>06D29</t>
  </si>
  <si>
    <t>300706D29</t>
  </si>
  <si>
    <t>A30708</t>
  </si>
  <si>
    <t>300706D29*</t>
  </si>
  <si>
    <t>30++06D29</t>
  </si>
  <si>
    <t>T29</t>
  </si>
  <si>
    <t>06D290</t>
  </si>
  <si>
    <t>300706D290</t>
  </si>
  <si>
    <t>A41104</t>
  </si>
  <si>
    <t>AFE70-E</t>
  </si>
  <si>
    <t>300706D290*</t>
  </si>
  <si>
    <t>30++06D290</t>
  </si>
  <si>
    <t>QSK60 SS MCRS</t>
  </si>
  <si>
    <t>06D291</t>
  </si>
  <si>
    <t>300706D291</t>
  </si>
  <si>
    <t>A41105</t>
  </si>
  <si>
    <t>300706D291*</t>
  </si>
  <si>
    <t>30++06D291</t>
  </si>
  <si>
    <t>06D292</t>
  </si>
  <si>
    <t>300706D292</t>
  </si>
  <si>
    <t>A41106</t>
  </si>
  <si>
    <t>300706D292*</t>
  </si>
  <si>
    <t>30++06D292</t>
  </si>
  <si>
    <t>06D3</t>
  </si>
  <si>
    <t>300706D3</t>
  </si>
  <si>
    <t>A30068</t>
  </si>
  <si>
    <t>AFE81-M</t>
  </si>
  <si>
    <t>300706D3*</t>
  </si>
  <si>
    <t>30++06D3</t>
  </si>
  <si>
    <t>T3</t>
  </si>
  <si>
    <t>06D300</t>
  </si>
  <si>
    <t>302106D300</t>
  </si>
  <si>
    <t>B4</t>
  </si>
  <si>
    <t>A30713</t>
  </si>
  <si>
    <t>302106D300*</t>
  </si>
  <si>
    <t>30++06D300</t>
  </si>
  <si>
    <t>30000421EH</t>
  </si>
  <si>
    <t>3021-MOBE-FL06-83AT</t>
  </si>
  <si>
    <t>T300</t>
  </si>
  <si>
    <t>06D31</t>
  </si>
  <si>
    <t>300306D31</t>
  </si>
  <si>
    <t>Channar</t>
  </si>
  <si>
    <t>CH</t>
  </si>
  <si>
    <t>A30714</t>
  </si>
  <si>
    <t>AFE57-FN</t>
  </si>
  <si>
    <t>300306D31*</t>
  </si>
  <si>
    <t>30++06D31</t>
  </si>
  <si>
    <t>830E-1AC</t>
  </si>
  <si>
    <t>30001003EH</t>
  </si>
  <si>
    <t>3003-MOBE-FL06-83AC</t>
  </si>
  <si>
    <t>CHA</t>
  </si>
  <si>
    <t>06D320</t>
  </si>
  <si>
    <t>302206D320</t>
  </si>
  <si>
    <t>A30728</t>
  </si>
  <si>
    <t>302206D320*</t>
  </si>
  <si>
    <t>30++06D320</t>
  </si>
  <si>
    <t>30000422ER</t>
  </si>
  <si>
    <t>3022-MOBE-FL06-83AT</t>
  </si>
  <si>
    <t>RRJV</t>
  </si>
  <si>
    <t>06D327</t>
  </si>
  <si>
    <t>300706D327</t>
  </si>
  <si>
    <t>DMC00218</t>
  </si>
  <si>
    <t>DMC</t>
  </si>
  <si>
    <t>300706D327*</t>
  </si>
  <si>
    <t>30++06D327</t>
  </si>
  <si>
    <t>3007-MOBE-FL06-785D</t>
  </si>
  <si>
    <t>3512E</t>
  </si>
  <si>
    <t>785D-DMC Engine</t>
  </si>
  <si>
    <t>06D33</t>
  </si>
  <si>
    <t>300306D33</t>
  </si>
  <si>
    <t>A30729</t>
  </si>
  <si>
    <t>300306D33*</t>
  </si>
  <si>
    <t>30++06D33</t>
  </si>
  <si>
    <t>06D340</t>
  </si>
  <si>
    <t>302206D340</t>
  </si>
  <si>
    <t>A30737</t>
  </si>
  <si>
    <t>302206D340*</t>
  </si>
  <si>
    <t>30++06D340</t>
  </si>
  <si>
    <t>06D350</t>
  </si>
  <si>
    <t>301006D350</t>
  </si>
  <si>
    <t>Panna Mesa J</t>
  </si>
  <si>
    <t>MJ</t>
  </si>
  <si>
    <t>A30749</t>
  </si>
  <si>
    <t>301006D350*</t>
  </si>
  <si>
    <t>30++06D350</t>
  </si>
  <si>
    <t>30000410ER</t>
  </si>
  <si>
    <t>3010-MOBE-FL06-83AT</t>
  </si>
  <si>
    <t>06D36</t>
  </si>
  <si>
    <t>301006D36</t>
  </si>
  <si>
    <t>A30750</t>
  </si>
  <si>
    <t>301006D36*</t>
  </si>
  <si>
    <t>30++06D36</t>
  </si>
  <si>
    <t>06D367</t>
  </si>
  <si>
    <t>300706D367</t>
  </si>
  <si>
    <t>DMC00235</t>
  </si>
  <si>
    <t>300706D367*</t>
  </si>
  <si>
    <t>30++06D367</t>
  </si>
  <si>
    <t>06D368</t>
  </si>
  <si>
    <t>300706D368</t>
  </si>
  <si>
    <t>300706D368*</t>
  </si>
  <si>
    <t>30++06D368</t>
  </si>
  <si>
    <t>06D37</t>
  </si>
  <si>
    <t>300306D37</t>
  </si>
  <si>
    <t>A30788</t>
  </si>
  <si>
    <t>300306D37*</t>
  </si>
  <si>
    <t>30++06D37</t>
  </si>
  <si>
    <t>06D38</t>
  </si>
  <si>
    <t>300306D38</t>
  </si>
  <si>
    <t>A30803</t>
  </si>
  <si>
    <t>300306D38*</t>
  </si>
  <si>
    <t>30++06D38</t>
  </si>
  <si>
    <t>06D390</t>
  </si>
  <si>
    <t>300706D390</t>
  </si>
  <si>
    <t>A30805</t>
  </si>
  <si>
    <t>300706D390*</t>
  </si>
  <si>
    <t>30++06D390</t>
  </si>
  <si>
    <t>T390</t>
  </si>
  <si>
    <t>06D391</t>
  </si>
  <si>
    <t>301706D391</t>
  </si>
  <si>
    <t>A41123</t>
  </si>
  <si>
    <t>AFE70-F</t>
  </si>
  <si>
    <t>301706D391*</t>
  </si>
  <si>
    <t>30++06D391</t>
  </si>
  <si>
    <t>30000417EH</t>
  </si>
  <si>
    <t>3017-MOBE-FL06-83AT</t>
  </si>
  <si>
    <t>06D392</t>
  </si>
  <si>
    <t>300706D392</t>
  </si>
  <si>
    <t>A41124</t>
  </si>
  <si>
    <t>300706D392*</t>
  </si>
  <si>
    <t>30++06D392</t>
  </si>
  <si>
    <t>06D393</t>
  </si>
  <si>
    <t>300706D393</t>
  </si>
  <si>
    <t>300706D393*</t>
  </si>
  <si>
    <t>30++06D393</t>
  </si>
  <si>
    <t>06D394</t>
  </si>
  <si>
    <t>300706D394</t>
  </si>
  <si>
    <t>300706D394*</t>
  </si>
  <si>
    <t>30++06D394</t>
  </si>
  <si>
    <t>06D395</t>
  </si>
  <si>
    <t>300706D395</t>
  </si>
  <si>
    <t>300706D395*</t>
  </si>
  <si>
    <t>30++06D395</t>
  </si>
  <si>
    <t>06D396</t>
  </si>
  <si>
    <t>300706D396</t>
  </si>
  <si>
    <t>300706D396*</t>
  </si>
  <si>
    <t>30++06D396</t>
  </si>
  <si>
    <t>06D397</t>
  </si>
  <si>
    <t>300706D397</t>
  </si>
  <si>
    <t>300706D397*</t>
  </si>
  <si>
    <t>30++06D397</t>
  </si>
  <si>
    <t>06D398</t>
  </si>
  <si>
    <t>300706D398</t>
  </si>
  <si>
    <t>300706D398*</t>
  </si>
  <si>
    <t>30++06D398</t>
  </si>
  <si>
    <t>06D399</t>
  </si>
  <si>
    <t>300706D399</t>
  </si>
  <si>
    <t>300706D399*</t>
  </si>
  <si>
    <t>30++06D399</t>
  </si>
  <si>
    <t>06D40</t>
  </si>
  <si>
    <t>300706D40</t>
  </si>
  <si>
    <t>A30806</t>
  </si>
  <si>
    <t>300706D40*</t>
  </si>
  <si>
    <t>30++06D40</t>
  </si>
  <si>
    <t>T40</t>
  </si>
  <si>
    <t>06D400</t>
  </si>
  <si>
    <t>300706D400</t>
  </si>
  <si>
    <t>300706D400*</t>
  </si>
  <si>
    <t>30++06D400</t>
  </si>
  <si>
    <t>06D401</t>
  </si>
  <si>
    <t>300706D401</t>
  </si>
  <si>
    <t>300706D401*</t>
  </si>
  <si>
    <t>30++06D401</t>
  </si>
  <si>
    <t>06D402</t>
  </si>
  <si>
    <t>300706D402</t>
  </si>
  <si>
    <t>300706D402*</t>
  </si>
  <si>
    <t>30++06D402</t>
  </si>
  <si>
    <t>06D403</t>
  </si>
  <si>
    <t>300706D403</t>
  </si>
  <si>
    <t>300706D403*</t>
  </si>
  <si>
    <t>30++06D403</t>
  </si>
  <si>
    <t>06D404</t>
  </si>
  <si>
    <t>300706D404</t>
  </si>
  <si>
    <t>300706D404*</t>
  </si>
  <si>
    <t>30++06D404</t>
  </si>
  <si>
    <t>06D405</t>
  </si>
  <si>
    <t>300706D405</t>
  </si>
  <si>
    <t>300706D405*</t>
  </si>
  <si>
    <t>30++06D405</t>
  </si>
  <si>
    <t>06D406</t>
  </si>
  <si>
    <t>300706D406</t>
  </si>
  <si>
    <t>300706D406*</t>
  </si>
  <si>
    <t>30++06D406</t>
  </si>
  <si>
    <t>06D407</t>
  </si>
  <si>
    <t>300706D407</t>
  </si>
  <si>
    <t>300706D407*</t>
  </si>
  <si>
    <t>30++06D407</t>
  </si>
  <si>
    <t>06D408</t>
  </si>
  <si>
    <t>300706D408</t>
  </si>
  <si>
    <t>300706D408*</t>
  </si>
  <si>
    <t>30++06D408</t>
  </si>
  <si>
    <t>06D409</t>
  </si>
  <si>
    <t>300706D409</t>
  </si>
  <si>
    <t>300706D409*</t>
  </si>
  <si>
    <t>30++06D409</t>
  </si>
  <si>
    <t>06D41</t>
  </si>
  <si>
    <t>300306D41</t>
  </si>
  <si>
    <t>A30817</t>
  </si>
  <si>
    <t>300306D41*</t>
  </si>
  <si>
    <t>30++06D41</t>
  </si>
  <si>
    <t>06D410</t>
  </si>
  <si>
    <t>300706D410</t>
  </si>
  <si>
    <t>300706D410*</t>
  </si>
  <si>
    <t>30++06D410</t>
  </si>
  <si>
    <t>06D42</t>
  </si>
  <si>
    <t>300306D42</t>
  </si>
  <si>
    <t>A30834</t>
  </si>
  <si>
    <t>300306D42*</t>
  </si>
  <si>
    <t>30++06D42</t>
  </si>
  <si>
    <t>06D424</t>
  </si>
  <si>
    <t>300706D424</t>
  </si>
  <si>
    <t>300706D424*</t>
  </si>
  <si>
    <t>30++06D424</t>
  </si>
  <si>
    <t>06D43</t>
  </si>
  <si>
    <t>301706D43</t>
  </si>
  <si>
    <t>A40852</t>
  </si>
  <si>
    <t>AFE70-A</t>
  </si>
  <si>
    <t>301706D43*</t>
  </si>
  <si>
    <t>30++06D43</t>
  </si>
  <si>
    <t>T43</t>
  </si>
  <si>
    <t>06D430</t>
  </si>
  <si>
    <t>300706D430</t>
  </si>
  <si>
    <t>300706D430*</t>
  </si>
  <si>
    <t>30++06D430</t>
  </si>
  <si>
    <t>06D431</t>
  </si>
  <si>
    <t>300706D431</t>
  </si>
  <si>
    <t>300706D431*</t>
  </si>
  <si>
    <t>30++06D431</t>
  </si>
  <si>
    <t>06D432</t>
  </si>
  <si>
    <t>30XX</t>
  </si>
  <si>
    <t>30XX06D432</t>
  </si>
  <si>
    <t>Unknown</t>
  </si>
  <si>
    <t>30++06D432</t>
  </si>
  <si>
    <t>06D433</t>
  </si>
  <si>
    <t>30XX06D433</t>
  </si>
  <si>
    <t>30++06D433</t>
  </si>
  <si>
    <t>06D434</t>
  </si>
  <si>
    <t>30XX06D434</t>
  </si>
  <si>
    <t>30++06D434</t>
  </si>
  <si>
    <t>06D44</t>
  </si>
  <si>
    <t>301706D44</t>
  </si>
  <si>
    <t>A40853</t>
  </si>
  <si>
    <t>301706D44*</t>
  </si>
  <si>
    <t>30++06D44</t>
  </si>
  <si>
    <t>T44</t>
  </si>
  <si>
    <t>06D45</t>
  </si>
  <si>
    <t>301706D45</t>
  </si>
  <si>
    <t>A40854</t>
  </si>
  <si>
    <t>301706D45*</t>
  </si>
  <si>
    <t>30++06D45</t>
  </si>
  <si>
    <t>T45</t>
  </si>
  <si>
    <t>06D455</t>
  </si>
  <si>
    <t>301706D455</t>
  </si>
  <si>
    <t>301706D455*</t>
  </si>
  <si>
    <t>30++06D455</t>
  </si>
  <si>
    <t>06D456</t>
  </si>
  <si>
    <t>301706D456</t>
  </si>
  <si>
    <t>301706D456*</t>
  </si>
  <si>
    <t>30++06D456</t>
  </si>
  <si>
    <t>06D457</t>
  </si>
  <si>
    <t>301706D457</t>
  </si>
  <si>
    <t>301706D457*</t>
  </si>
  <si>
    <t>30++06D457</t>
  </si>
  <si>
    <t>06D46</t>
  </si>
  <si>
    <t>301706D46</t>
  </si>
  <si>
    <t>A40855</t>
  </si>
  <si>
    <t>301706D46*</t>
  </si>
  <si>
    <t>30++06D46</t>
  </si>
  <si>
    <t>T46</t>
  </si>
  <si>
    <t>06D47</t>
  </si>
  <si>
    <t>301706D47</t>
  </si>
  <si>
    <t>A40856</t>
  </si>
  <si>
    <t>301706D47*</t>
  </si>
  <si>
    <t>30++06D47</t>
  </si>
  <si>
    <t>3017-MOBE-SALV-HME</t>
  </si>
  <si>
    <t>T47</t>
  </si>
  <si>
    <t>06D48</t>
  </si>
  <si>
    <t>301706D48</t>
  </si>
  <si>
    <t>A40857</t>
  </si>
  <si>
    <t>301706D48*</t>
  </si>
  <si>
    <t>30++06D48</t>
  </si>
  <si>
    <t>T48</t>
  </si>
  <si>
    <t>06D49</t>
  </si>
  <si>
    <t>301706D49</t>
  </si>
  <si>
    <t>A40859</t>
  </si>
  <si>
    <t>301706D49*</t>
  </si>
  <si>
    <t>30++06D49</t>
  </si>
  <si>
    <t>T49</t>
  </si>
  <si>
    <t>06D5</t>
  </si>
  <si>
    <t>300706D5</t>
  </si>
  <si>
    <t>A30060</t>
  </si>
  <si>
    <t>300706D5*</t>
  </si>
  <si>
    <t>30++06D5</t>
  </si>
  <si>
    <t>T5</t>
  </si>
  <si>
    <t>06D50</t>
  </si>
  <si>
    <t>301706D50</t>
  </si>
  <si>
    <t>A40861</t>
  </si>
  <si>
    <t>301706D50*</t>
  </si>
  <si>
    <t>30++06D50</t>
  </si>
  <si>
    <t>T50</t>
  </si>
  <si>
    <t>06D51</t>
  </si>
  <si>
    <t>301706D51</t>
  </si>
  <si>
    <t>A40862</t>
  </si>
  <si>
    <t>301706D51*</t>
  </si>
  <si>
    <t>30++06D51</t>
  </si>
  <si>
    <t>T51</t>
  </si>
  <si>
    <t>06D52</t>
  </si>
  <si>
    <t>301706D52</t>
  </si>
  <si>
    <t>A40863</t>
  </si>
  <si>
    <t>301706D52*</t>
  </si>
  <si>
    <t>30++06D52</t>
  </si>
  <si>
    <t>T52</t>
  </si>
  <si>
    <t>06D53</t>
  </si>
  <si>
    <t>301706D53</t>
  </si>
  <si>
    <t>A40871</t>
  </si>
  <si>
    <t>301706D53*</t>
  </si>
  <si>
    <t>30++06D53</t>
  </si>
  <si>
    <t>T53</t>
  </si>
  <si>
    <t>06D54</t>
  </si>
  <si>
    <t>301706D54</t>
  </si>
  <si>
    <t>3900</t>
  </si>
  <si>
    <t>KZ000120</t>
  </si>
  <si>
    <t>301706D54*</t>
  </si>
  <si>
    <t>30++06D54</t>
  </si>
  <si>
    <t>30042617EH</t>
  </si>
  <si>
    <t>3017-MOBE-FL06-3900</t>
  </si>
  <si>
    <t>C27</t>
  </si>
  <si>
    <t>3900 KZO Engine</t>
  </si>
  <si>
    <t>AEMV</t>
  </si>
  <si>
    <t>HM54</t>
  </si>
  <si>
    <t>06D55</t>
  </si>
  <si>
    <t>301706D55</t>
  </si>
  <si>
    <t>JXP00207</t>
  </si>
  <si>
    <t>JXP</t>
  </si>
  <si>
    <t>301706D55*</t>
  </si>
  <si>
    <t>30++06D55</t>
  </si>
  <si>
    <t>30000817EH</t>
  </si>
  <si>
    <t>3017-MOBE-FL06-777F</t>
  </si>
  <si>
    <t>777F-JXP Engine</t>
  </si>
  <si>
    <t>WC55</t>
  </si>
  <si>
    <t>06D556</t>
  </si>
  <si>
    <t>300706D556</t>
  </si>
  <si>
    <t>KZ000134</t>
  </si>
  <si>
    <t>300706D556*</t>
  </si>
  <si>
    <t>30++06D556</t>
  </si>
  <si>
    <t>3007-MOBE-FL06-3900</t>
  </si>
  <si>
    <t>06D56</t>
  </si>
  <si>
    <t>301706D56</t>
  </si>
  <si>
    <t>JXP00226</t>
  </si>
  <si>
    <t>301706D56*</t>
  </si>
  <si>
    <t>30++06D56</t>
  </si>
  <si>
    <t>WC56</t>
  </si>
  <si>
    <t>06D57</t>
  </si>
  <si>
    <t>301706D57</t>
  </si>
  <si>
    <t>JXP00227</t>
  </si>
  <si>
    <t>301706D57*</t>
  </si>
  <si>
    <t>30++06D57</t>
  </si>
  <si>
    <t>WC57</t>
  </si>
  <si>
    <t>06D58</t>
  </si>
  <si>
    <t>301706D58</t>
  </si>
  <si>
    <t>777G</t>
  </si>
  <si>
    <t>T4Y00117</t>
  </si>
  <si>
    <t>T4Y</t>
  </si>
  <si>
    <t>301706D58*</t>
  </si>
  <si>
    <t>30++06D58</t>
  </si>
  <si>
    <t>3017-MOBE-FL06-777G</t>
  </si>
  <si>
    <t>777G Engine</t>
  </si>
  <si>
    <t>WC58</t>
  </si>
  <si>
    <t>06D59</t>
  </si>
  <si>
    <t>301706D59</t>
  </si>
  <si>
    <t>A40873</t>
  </si>
  <si>
    <t>301706D59*</t>
  </si>
  <si>
    <t>30++06D59</t>
  </si>
  <si>
    <t>T59</t>
  </si>
  <si>
    <t>06D594</t>
  </si>
  <si>
    <t>300706D594</t>
  </si>
  <si>
    <t>A30776</t>
  </si>
  <si>
    <t>300706D594*</t>
  </si>
  <si>
    <t>30++06D594</t>
  </si>
  <si>
    <t>T594</t>
  </si>
  <si>
    <t>06D6</t>
  </si>
  <si>
    <t>300706D6</t>
  </si>
  <si>
    <t>A30061</t>
  </si>
  <si>
    <t>301706D6*</t>
  </si>
  <si>
    <t>30++06D6</t>
  </si>
  <si>
    <t>T6</t>
  </si>
  <si>
    <t>06D60</t>
  </si>
  <si>
    <t>301706D60</t>
  </si>
  <si>
    <t>A40876</t>
  </si>
  <si>
    <t>301706D60*</t>
  </si>
  <si>
    <t>30++06D60</t>
  </si>
  <si>
    <t>T60</t>
  </si>
  <si>
    <t>06D61</t>
  </si>
  <si>
    <t>301706D61</t>
  </si>
  <si>
    <t>A40879</t>
  </si>
  <si>
    <t>301706D61*</t>
  </si>
  <si>
    <t>30++06D61</t>
  </si>
  <si>
    <t>T61</t>
  </si>
  <si>
    <t>06D62</t>
  </si>
  <si>
    <t>301706D62</t>
  </si>
  <si>
    <t>A40881</t>
  </si>
  <si>
    <t>301706D62*</t>
  </si>
  <si>
    <t>30++06D62</t>
  </si>
  <si>
    <t>T62</t>
  </si>
  <si>
    <t>06D63</t>
  </si>
  <si>
    <t>301706D63</t>
  </si>
  <si>
    <t>A40888</t>
  </si>
  <si>
    <t>301706D63*</t>
  </si>
  <si>
    <t>30++06D63</t>
  </si>
  <si>
    <t>T63</t>
  </si>
  <si>
    <t>06D64</t>
  </si>
  <si>
    <t>301706D64</t>
  </si>
  <si>
    <t>A40892</t>
  </si>
  <si>
    <t>301706D64*</t>
  </si>
  <si>
    <t>30++06D64</t>
  </si>
  <si>
    <t>T64</t>
  </si>
  <si>
    <t>06D649</t>
  </si>
  <si>
    <t>300706D649</t>
  </si>
  <si>
    <t>300706D649*</t>
  </si>
  <si>
    <t>30++06D649</t>
  </si>
  <si>
    <t>06D65</t>
  </si>
  <si>
    <t>301706D65</t>
  </si>
  <si>
    <t>A40894</t>
  </si>
  <si>
    <t>301706D65*</t>
  </si>
  <si>
    <t>30++06D65</t>
  </si>
  <si>
    <t>T65</t>
  </si>
  <si>
    <t>06D659</t>
  </si>
  <si>
    <t>300706D659</t>
  </si>
  <si>
    <t>300706D659*</t>
  </si>
  <si>
    <t>30++06D659</t>
  </si>
  <si>
    <t>06D66</t>
  </si>
  <si>
    <t>301706D66</t>
  </si>
  <si>
    <t>A40901</t>
  </si>
  <si>
    <t>301706D66*</t>
  </si>
  <si>
    <t>30++06D66</t>
  </si>
  <si>
    <t>T66</t>
  </si>
  <si>
    <t>06D661</t>
  </si>
  <si>
    <t>300706D661</t>
  </si>
  <si>
    <t>300706D661*</t>
  </si>
  <si>
    <t>30++06D661</t>
  </si>
  <si>
    <t>06D665</t>
  </si>
  <si>
    <t>300706D665</t>
  </si>
  <si>
    <t>300706D665*</t>
  </si>
  <si>
    <t>30++06D665</t>
  </si>
  <si>
    <t>06D710</t>
  </si>
  <si>
    <t>300706D710</t>
  </si>
  <si>
    <t>300706D710*</t>
  </si>
  <si>
    <t>30++06D710</t>
  </si>
  <si>
    <t>06D714</t>
  </si>
  <si>
    <t>300706D714</t>
  </si>
  <si>
    <t>300706D714*</t>
  </si>
  <si>
    <t>30++06D714</t>
  </si>
  <si>
    <t>06D743</t>
  </si>
  <si>
    <t>300706D743</t>
  </si>
  <si>
    <t>300706D743*</t>
  </si>
  <si>
    <t>30++06D743</t>
  </si>
  <si>
    <t>06D746</t>
  </si>
  <si>
    <t>300706D746</t>
  </si>
  <si>
    <t>300706D746*</t>
  </si>
  <si>
    <t>30++06D746</t>
  </si>
  <si>
    <t>06D779</t>
  </si>
  <si>
    <t>300706D779</t>
  </si>
  <si>
    <t>A30777</t>
  </si>
  <si>
    <t>300706D779*</t>
  </si>
  <si>
    <t>30++06D779</t>
  </si>
  <si>
    <t>T779</t>
  </si>
  <si>
    <t>06D780</t>
  </si>
  <si>
    <t>300706D780</t>
  </si>
  <si>
    <t>A30778</t>
  </si>
  <si>
    <t>300706D780*</t>
  </si>
  <si>
    <t>30++06D780</t>
  </si>
  <si>
    <t>T780</t>
  </si>
  <si>
    <t>06D8</t>
  </si>
  <si>
    <t>300706D8</t>
  </si>
  <si>
    <t>A30063</t>
  </si>
  <si>
    <t>300706D8*</t>
  </si>
  <si>
    <t>30++06D8</t>
  </si>
  <si>
    <t>T8</t>
  </si>
  <si>
    <t>06D819</t>
  </si>
  <si>
    <t>301706D819</t>
  </si>
  <si>
    <t>A40988</t>
  </si>
  <si>
    <t>AFE70-B</t>
  </si>
  <si>
    <t>301706D819*</t>
  </si>
  <si>
    <t>30++06D819</t>
  </si>
  <si>
    <t>06D820</t>
  </si>
  <si>
    <t>301706D820</t>
  </si>
  <si>
    <t>A40989</t>
  </si>
  <si>
    <t>301706D820*</t>
  </si>
  <si>
    <t>30++06D820</t>
  </si>
  <si>
    <t>06D823</t>
  </si>
  <si>
    <t>300706D823</t>
  </si>
  <si>
    <t>300706D823*</t>
  </si>
  <si>
    <t>30++06D823</t>
  </si>
  <si>
    <t>06D824</t>
  </si>
  <si>
    <t>300706D824</t>
  </si>
  <si>
    <t>300706D824*</t>
  </si>
  <si>
    <t>30++06D824</t>
  </si>
  <si>
    <t>06D828</t>
  </si>
  <si>
    <t>300706D828</t>
  </si>
  <si>
    <t>300706D828*</t>
  </si>
  <si>
    <t>30++06D828</t>
  </si>
  <si>
    <t>06D875</t>
  </si>
  <si>
    <t>300706D875</t>
  </si>
  <si>
    <t>T4Y00188</t>
  </si>
  <si>
    <t>300706D875*</t>
  </si>
  <si>
    <t>30++06D875</t>
  </si>
  <si>
    <t>3007-MOBE-FL06-777G</t>
  </si>
  <si>
    <t>06D877</t>
  </si>
  <si>
    <t>300706D877</t>
  </si>
  <si>
    <t>3900G</t>
  </si>
  <si>
    <t>300706D877*</t>
  </si>
  <si>
    <t>30++06D877</t>
  </si>
  <si>
    <t>06D9</t>
  </si>
  <si>
    <t>300706D9</t>
  </si>
  <si>
    <t>A30064</t>
  </si>
  <si>
    <t>300706D9*</t>
  </si>
  <si>
    <t>30++06D9</t>
  </si>
  <si>
    <t>T9</t>
  </si>
  <si>
    <t>06DH990</t>
  </si>
  <si>
    <t>300906DH990</t>
  </si>
  <si>
    <t>Nammuldi</t>
  </si>
  <si>
    <t>NM</t>
  </si>
  <si>
    <t>1HW00124</t>
  </si>
  <si>
    <t>1HW</t>
  </si>
  <si>
    <t>301006DH990*</t>
  </si>
  <si>
    <t>30++06DH990</t>
  </si>
  <si>
    <t>30000209EH</t>
  </si>
  <si>
    <t>3009-MOBE-FL06-785C</t>
  </si>
  <si>
    <t>HIRE</t>
  </si>
  <si>
    <t>06H070</t>
  </si>
  <si>
    <t>301606H070</t>
  </si>
  <si>
    <t>301606H070*</t>
  </si>
  <si>
    <t>30++06H070</t>
  </si>
  <si>
    <t>06H071</t>
  </si>
  <si>
    <t>300106H071</t>
  </si>
  <si>
    <t>Brockman2</t>
  </si>
  <si>
    <t>B2</t>
  </si>
  <si>
    <t>930E-4AT</t>
  </si>
  <si>
    <t>300106H071*</t>
  </si>
  <si>
    <t>30++06H071</t>
  </si>
  <si>
    <t>06H072</t>
  </si>
  <si>
    <t>300106H072</t>
  </si>
  <si>
    <t>300106H072*</t>
  </si>
  <si>
    <t>30++06H072</t>
  </si>
  <si>
    <t>06H073</t>
  </si>
  <si>
    <t>300106H073</t>
  </si>
  <si>
    <t>300106H073*</t>
  </si>
  <si>
    <t>30++06H073</t>
  </si>
  <si>
    <t>06H074</t>
  </si>
  <si>
    <t>302106H074</t>
  </si>
  <si>
    <t>302106H074*</t>
  </si>
  <si>
    <t>30++06H074</t>
  </si>
  <si>
    <t>06H075</t>
  </si>
  <si>
    <t>302106H075</t>
  </si>
  <si>
    <t>302106H075*</t>
  </si>
  <si>
    <t>30++06H075</t>
  </si>
  <si>
    <t>06H076</t>
  </si>
  <si>
    <t>302106H076</t>
  </si>
  <si>
    <t>302106H076*</t>
  </si>
  <si>
    <t>30++06H076</t>
  </si>
  <si>
    <t>06H077</t>
  </si>
  <si>
    <t>302106H077</t>
  </si>
  <si>
    <t>302106H077*</t>
  </si>
  <si>
    <t>30++06H077</t>
  </si>
  <si>
    <t>06H078</t>
  </si>
  <si>
    <t>302106H078</t>
  </si>
  <si>
    <t>302106H078*</t>
  </si>
  <si>
    <t>30++06H078</t>
  </si>
  <si>
    <t>06H079</t>
  </si>
  <si>
    <t>302106H079</t>
  </si>
  <si>
    <t>302106H079*</t>
  </si>
  <si>
    <t>30++06H079</t>
  </si>
  <si>
    <t>06H080</t>
  </si>
  <si>
    <t>302106H080</t>
  </si>
  <si>
    <t>302106H080*</t>
  </si>
  <si>
    <t>30++06H080</t>
  </si>
  <si>
    <t>06H081</t>
  </si>
  <si>
    <t>301606H081</t>
  </si>
  <si>
    <t>301606H081*</t>
  </si>
  <si>
    <t>30++06H081</t>
  </si>
  <si>
    <t>06H085</t>
  </si>
  <si>
    <t>301906H085</t>
  </si>
  <si>
    <t>Yandicoogina</t>
  </si>
  <si>
    <t>YN</t>
  </si>
  <si>
    <t>301906H085*</t>
  </si>
  <si>
    <t>30++06H085</t>
  </si>
  <si>
    <t>HIY</t>
  </si>
  <si>
    <t>06H086</t>
  </si>
  <si>
    <t>302106H086</t>
  </si>
  <si>
    <t>302106H086*</t>
  </si>
  <si>
    <t>30++06H086</t>
  </si>
  <si>
    <t>06H087</t>
  </si>
  <si>
    <t>302106H087</t>
  </si>
  <si>
    <t>302106H087*</t>
  </si>
  <si>
    <t>30++06H087</t>
  </si>
  <si>
    <t>06H088</t>
  </si>
  <si>
    <t>302106H088</t>
  </si>
  <si>
    <t>302106H088*</t>
  </si>
  <si>
    <t>30++06H088</t>
  </si>
  <si>
    <t>06H089</t>
  </si>
  <si>
    <t>302106H089</t>
  </si>
  <si>
    <t>302106H089*</t>
  </si>
  <si>
    <t>30++06H089</t>
  </si>
  <si>
    <t>06H091</t>
  </si>
  <si>
    <t>300806H091</t>
  </si>
  <si>
    <t>Marandoo</t>
  </si>
  <si>
    <t>MR</t>
  </si>
  <si>
    <t>Cat775</t>
  </si>
  <si>
    <t>300806H091*</t>
  </si>
  <si>
    <t>30++06H091</t>
  </si>
  <si>
    <t>06H092</t>
  </si>
  <si>
    <t>302106H092</t>
  </si>
  <si>
    <t>302106H092*</t>
  </si>
  <si>
    <t>30++06H092</t>
  </si>
  <si>
    <t>06H093</t>
  </si>
  <si>
    <t>302106H093</t>
  </si>
  <si>
    <t>302106H093*</t>
  </si>
  <si>
    <t>30++06H093</t>
  </si>
  <si>
    <t>06H095</t>
  </si>
  <si>
    <t>302106H095</t>
  </si>
  <si>
    <t>302106H095*</t>
  </si>
  <si>
    <t>30++06H095</t>
  </si>
  <si>
    <t>06H096</t>
  </si>
  <si>
    <t>302106H096</t>
  </si>
  <si>
    <t>302106H096*</t>
  </si>
  <si>
    <t>30++06H096</t>
  </si>
  <si>
    <t>06H097</t>
  </si>
  <si>
    <t>302106H097</t>
  </si>
  <si>
    <t>302106H097*</t>
  </si>
  <si>
    <t>30++06H097</t>
  </si>
  <si>
    <t>06H098</t>
  </si>
  <si>
    <t>302106H098</t>
  </si>
  <si>
    <t>302106H098*</t>
  </si>
  <si>
    <t>30++06H098</t>
  </si>
  <si>
    <t>06H099</t>
  </si>
  <si>
    <t>302106H099</t>
  </si>
  <si>
    <t>302106H099*</t>
  </si>
  <si>
    <t>30++06H099</t>
  </si>
  <si>
    <t>06H1</t>
  </si>
  <si>
    <t>301106H1</t>
  </si>
  <si>
    <t>Paraburdoo</t>
  </si>
  <si>
    <t>PR</t>
  </si>
  <si>
    <t>MT4400</t>
  </si>
  <si>
    <t>Unit Rig</t>
  </si>
  <si>
    <t>MH081</t>
  </si>
  <si>
    <t>301106H1*</t>
  </si>
  <si>
    <t>30++06H1</t>
  </si>
  <si>
    <t>3011-MOBE-SALV-HME</t>
  </si>
  <si>
    <t>06H101</t>
  </si>
  <si>
    <t>301606H101</t>
  </si>
  <si>
    <t>A30043</t>
  </si>
  <si>
    <t>AFE57-J</t>
  </si>
  <si>
    <t>301606H101*</t>
  </si>
  <si>
    <t>30++06H101</t>
  </si>
  <si>
    <t>3016-MOBX-FL06-83AT</t>
  </si>
  <si>
    <t>06H102</t>
  </si>
  <si>
    <t>301106H102</t>
  </si>
  <si>
    <t>A30047</t>
  </si>
  <si>
    <t>301106H102*</t>
  </si>
  <si>
    <t>30++06H102</t>
  </si>
  <si>
    <t>30001011EH</t>
  </si>
  <si>
    <t>3011-MOBE-FL06-83AC</t>
  </si>
  <si>
    <t>06H103</t>
  </si>
  <si>
    <t>301106H103</t>
  </si>
  <si>
    <t>A30058</t>
  </si>
  <si>
    <t>301106H103*</t>
  </si>
  <si>
    <t>30++06H103</t>
  </si>
  <si>
    <t>06H104</t>
  </si>
  <si>
    <t>301106H104</t>
  </si>
  <si>
    <t>A30066</t>
  </si>
  <si>
    <t>301106H104*</t>
  </si>
  <si>
    <t>30++06H104</t>
  </si>
  <si>
    <t>06H105</t>
  </si>
  <si>
    <t>301106H105</t>
  </si>
  <si>
    <t>A30067</t>
  </si>
  <si>
    <t>AFE57-M</t>
  </si>
  <si>
    <t>301106H105*</t>
  </si>
  <si>
    <t>30++06H105</t>
  </si>
  <si>
    <t>06H107</t>
  </si>
  <si>
    <t>300306H107</t>
  </si>
  <si>
    <t>777D</t>
  </si>
  <si>
    <t>AGC01838</t>
  </si>
  <si>
    <t>AGC</t>
  </si>
  <si>
    <t>300306H107*</t>
  </si>
  <si>
    <t>30++06H107</t>
  </si>
  <si>
    <t>30000803EH</t>
  </si>
  <si>
    <t>3003-MOBE-FL06-777D</t>
  </si>
  <si>
    <t>MB2</t>
  </si>
  <si>
    <t>777D Engine</t>
  </si>
  <si>
    <t>06H108</t>
  </si>
  <si>
    <t>300306H108</t>
  </si>
  <si>
    <t>APX01200</t>
  </si>
  <si>
    <t>300306H108*</t>
  </si>
  <si>
    <t>30++06H108</t>
  </si>
  <si>
    <t>3003-MOBE-FL06-785C</t>
  </si>
  <si>
    <t>06H109</t>
  </si>
  <si>
    <t>301806H109</t>
  </si>
  <si>
    <t>West Angelas</t>
  </si>
  <si>
    <t>WA</t>
  </si>
  <si>
    <t>APX01201</t>
  </si>
  <si>
    <t>301806H109*</t>
  </si>
  <si>
    <t>30++06H109</t>
  </si>
  <si>
    <t>30000818ER</t>
  </si>
  <si>
    <t>3018-MOBE-FL06-785C</t>
  </si>
  <si>
    <t>WC109</t>
  </si>
  <si>
    <t>06H11</t>
  </si>
  <si>
    <t>300306H11</t>
  </si>
  <si>
    <t>153</t>
  </si>
  <si>
    <t>300306H11*</t>
  </si>
  <si>
    <t>30++06H11</t>
  </si>
  <si>
    <t>3003-MOBE-SALV-HME</t>
  </si>
  <si>
    <t>16V4000-01</t>
  </si>
  <si>
    <t>06H110</t>
  </si>
  <si>
    <t>301906H110</t>
  </si>
  <si>
    <t>AGC02337</t>
  </si>
  <si>
    <t>301906H110*</t>
  </si>
  <si>
    <t>30++06H110</t>
  </si>
  <si>
    <t>30000819EH</t>
  </si>
  <si>
    <t>3019-MOBE-FL06-777D</t>
  </si>
  <si>
    <t>WC110</t>
  </si>
  <si>
    <t>06H111</t>
  </si>
  <si>
    <t>300806H111</t>
  </si>
  <si>
    <t>RBT00295</t>
  </si>
  <si>
    <t>300806H111*</t>
  </si>
  <si>
    <t>30++06H111</t>
  </si>
  <si>
    <t>30000208EH</t>
  </si>
  <si>
    <t>3008-MOBE-FL06-793F</t>
  </si>
  <si>
    <t>06H112</t>
  </si>
  <si>
    <t>300806H112</t>
  </si>
  <si>
    <t>RBT00296</t>
  </si>
  <si>
    <t>300806H112*</t>
  </si>
  <si>
    <t>30++06H112</t>
  </si>
  <si>
    <t>06H1125</t>
  </si>
  <si>
    <t>301806H1125</t>
  </si>
  <si>
    <t>830E-DC</t>
  </si>
  <si>
    <t>A30741</t>
  </si>
  <si>
    <t>AFE50-BP</t>
  </si>
  <si>
    <t>301806H1125*</t>
  </si>
  <si>
    <t>30++06H1125</t>
  </si>
  <si>
    <t>30000418ER</t>
  </si>
  <si>
    <t>3018-MOBE-FL06-83DC</t>
  </si>
  <si>
    <t>MB5</t>
  </si>
  <si>
    <t>830E-DC Engine Cummins QSK60</t>
  </si>
  <si>
    <t>06H1126</t>
  </si>
  <si>
    <t>302106H1126</t>
  </si>
  <si>
    <t>A30742</t>
  </si>
  <si>
    <t>SOLD</t>
  </si>
  <si>
    <t>302106H1126*</t>
  </si>
  <si>
    <t>30++06H1126</t>
  </si>
  <si>
    <t>3021-MOBE-SALV-HME</t>
  </si>
  <si>
    <t>06H1127</t>
  </si>
  <si>
    <t>302106H1127</t>
  </si>
  <si>
    <t>A30743</t>
  </si>
  <si>
    <t>302106H1127*</t>
  </si>
  <si>
    <t>30++06H1127</t>
  </si>
  <si>
    <t>06H1128</t>
  </si>
  <si>
    <t>301806H1128</t>
  </si>
  <si>
    <t>A30744</t>
  </si>
  <si>
    <t>301806H1128*</t>
  </si>
  <si>
    <t>30++06H1128</t>
  </si>
  <si>
    <t>3018-MOBE-SALV-HME</t>
  </si>
  <si>
    <t>06H1129</t>
  </si>
  <si>
    <t>301806H1129</t>
  </si>
  <si>
    <t>A30745</t>
  </si>
  <si>
    <t>301806H1129*</t>
  </si>
  <si>
    <t>30++06H1129</t>
  </si>
  <si>
    <t>06H113</t>
  </si>
  <si>
    <t>301606H113</t>
  </si>
  <si>
    <t>A30046</t>
  </si>
  <si>
    <t>301606H113*</t>
  </si>
  <si>
    <t>30++06H113</t>
  </si>
  <si>
    <t>06H114</t>
  </si>
  <si>
    <t>301106H114</t>
  </si>
  <si>
    <t>MT4400-AC</t>
  </si>
  <si>
    <t>MH313</t>
  </si>
  <si>
    <t>301106H114*</t>
  </si>
  <si>
    <t>30++06H114</t>
  </si>
  <si>
    <t>MT4400AC</t>
  </si>
  <si>
    <t>30000911EH</t>
  </si>
  <si>
    <t>MT4400 Engine Teir 1</t>
  </si>
  <si>
    <t>06H115</t>
  </si>
  <si>
    <t>301106H115</t>
  </si>
  <si>
    <t>MH314</t>
  </si>
  <si>
    <t>301106H115*</t>
  </si>
  <si>
    <t>30++06H115</t>
  </si>
  <si>
    <t>06H116</t>
  </si>
  <si>
    <t>302206H116</t>
  </si>
  <si>
    <t>789C</t>
  </si>
  <si>
    <t>2BW01033</t>
  </si>
  <si>
    <t>2BW</t>
  </si>
  <si>
    <t>302206H116*</t>
  </si>
  <si>
    <t>30++06H116</t>
  </si>
  <si>
    <t>30000322ER</t>
  </si>
  <si>
    <t>3022-MOBE-FL06-789C</t>
  </si>
  <si>
    <t>789C Engine</t>
  </si>
  <si>
    <t>06H117</t>
  </si>
  <si>
    <t>301006H117</t>
  </si>
  <si>
    <t>2BW01034</t>
  </si>
  <si>
    <t>301006H117*</t>
  </si>
  <si>
    <t>30++06H117</t>
  </si>
  <si>
    <t>30000310ER</t>
  </si>
  <si>
    <t>3010-MOBE-FL06-789C</t>
  </si>
  <si>
    <t>06H118</t>
  </si>
  <si>
    <t>302106H118</t>
  </si>
  <si>
    <t>A30123</t>
  </si>
  <si>
    <t>AFE81-B</t>
  </si>
  <si>
    <t>302106H118*</t>
  </si>
  <si>
    <t>30++06H118</t>
  </si>
  <si>
    <t>T118</t>
  </si>
  <si>
    <t>06H119</t>
  </si>
  <si>
    <t>301106H119</t>
  </si>
  <si>
    <t>A30127</t>
  </si>
  <si>
    <t>AFE57-AB</t>
  </si>
  <si>
    <t>301106H119*</t>
  </si>
  <si>
    <t>30++06H119</t>
  </si>
  <si>
    <t>06H12</t>
  </si>
  <si>
    <t>300306H12</t>
  </si>
  <si>
    <t>154</t>
  </si>
  <si>
    <t>300306H12*</t>
  </si>
  <si>
    <t>30++06H12</t>
  </si>
  <si>
    <t>06H120</t>
  </si>
  <si>
    <t>301106H120</t>
  </si>
  <si>
    <t>A30138</t>
  </si>
  <si>
    <t>301106H120*</t>
  </si>
  <si>
    <t>30++06H120</t>
  </si>
  <si>
    <t>06H121</t>
  </si>
  <si>
    <t>301606H121</t>
  </si>
  <si>
    <t>A30139</t>
  </si>
  <si>
    <t>301606H121*</t>
  </si>
  <si>
    <t>30++06H121</t>
  </si>
  <si>
    <t>3016-MOBY-FL06-83AT</t>
  </si>
  <si>
    <t>06H122</t>
  </si>
  <si>
    <t>301906H122</t>
  </si>
  <si>
    <t>AGC02319</t>
  </si>
  <si>
    <t>301906H122*</t>
  </si>
  <si>
    <t>30++06H122</t>
  </si>
  <si>
    <t>WC122</t>
  </si>
  <si>
    <t>06H123</t>
  </si>
  <si>
    <t>301906H123</t>
  </si>
  <si>
    <t>EMT600</t>
  </si>
  <si>
    <t>Fuel Truck</t>
  </si>
  <si>
    <t>EMT</t>
  </si>
  <si>
    <t>DCOC</t>
  </si>
  <si>
    <t>301906H123*</t>
  </si>
  <si>
    <t>30++06H123</t>
  </si>
  <si>
    <t>TRCKFUEL</t>
  </si>
  <si>
    <t>3019-MOBE-SALV-HME</t>
  </si>
  <si>
    <t>EMT600 Engine C12 CAT</t>
  </si>
  <si>
    <t>06H124</t>
  </si>
  <si>
    <t>300906H124</t>
  </si>
  <si>
    <t>730E</t>
  </si>
  <si>
    <t>A30425</t>
  </si>
  <si>
    <t>AFE47-DZ</t>
  </si>
  <si>
    <t>300106H124*</t>
  </si>
  <si>
    <t>30++06H124</t>
  </si>
  <si>
    <t>30000609EH</t>
  </si>
  <si>
    <t>3009-MOBE-FL06-730E</t>
  </si>
  <si>
    <t>MB4</t>
  </si>
  <si>
    <t>730E Engine (K2000)</t>
  </si>
  <si>
    <t>06H125</t>
  </si>
  <si>
    <t>300906H125</t>
  </si>
  <si>
    <t>A30426</t>
  </si>
  <si>
    <t>300106H125*</t>
  </si>
  <si>
    <t>30++06H125</t>
  </si>
  <si>
    <t>K2000E</t>
  </si>
  <si>
    <t>06H126</t>
  </si>
  <si>
    <t>300106H126</t>
  </si>
  <si>
    <t>A30434</t>
  </si>
  <si>
    <t>AFE47-EC</t>
  </si>
  <si>
    <t>300106H126*</t>
  </si>
  <si>
    <t>30++06H126</t>
  </si>
  <si>
    <t>06H127</t>
  </si>
  <si>
    <t>301006H127</t>
  </si>
  <si>
    <t>2BW01035</t>
  </si>
  <si>
    <t>302206H127*</t>
  </si>
  <si>
    <t>30++06H127</t>
  </si>
  <si>
    <t>06H128</t>
  </si>
  <si>
    <t>302206H128</t>
  </si>
  <si>
    <t>2BW01238</t>
  </si>
  <si>
    <t>302206H128*</t>
  </si>
  <si>
    <t>30++06H128</t>
  </si>
  <si>
    <t>06H129</t>
  </si>
  <si>
    <t>301006H129</t>
  </si>
  <si>
    <t>2BW01353</t>
  </si>
  <si>
    <t>301006H129*</t>
  </si>
  <si>
    <t>30++06H129</t>
  </si>
  <si>
    <t>3010-MOBE-SALV-HME</t>
  </si>
  <si>
    <t>06H13</t>
  </si>
  <si>
    <t>302106H13</t>
  </si>
  <si>
    <t>155</t>
  </si>
  <si>
    <t>302106H13*</t>
  </si>
  <si>
    <t>30++06H13</t>
  </si>
  <si>
    <t>06H130</t>
  </si>
  <si>
    <t>301006H130</t>
  </si>
  <si>
    <t>2BW77008</t>
  </si>
  <si>
    <t>301006H130*</t>
  </si>
  <si>
    <t>30++06H130</t>
  </si>
  <si>
    <t>06H131</t>
  </si>
  <si>
    <t>301606H131</t>
  </si>
  <si>
    <t>A30435</t>
  </si>
  <si>
    <t>AFE-47EC</t>
  </si>
  <si>
    <t>301606H131*</t>
  </si>
  <si>
    <t>30++06H131</t>
  </si>
  <si>
    <t>3016-MOBX-SALV-HME</t>
  </si>
  <si>
    <t>06H132</t>
  </si>
  <si>
    <t>300906H132</t>
  </si>
  <si>
    <t>A30429</t>
  </si>
  <si>
    <t>300106H132*</t>
  </si>
  <si>
    <t>30++06H132</t>
  </si>
  <si>
    <t>06H133</t>
  </si>
  <si>
    <t>300906H133</t>
  </si>
  <si>
    <t>A30430</t>
  </si>
  <si>
    <t>300106H133*</t>
  </si>
  <si>
    <t>30++06H133</t>
  </si>
  <si>
    <t>06H135</t>
  </si>
  <si>
    <t>302106H135</t>
  </si>
  <si>
    <t>A30219</t>
  </si>
  <si>
    <t>302106H135*</t>
  </si>
  <si>
    <t>30++06H135</t>
  </si>
  <si>
    <t>T135</t>
  </si>
  <si>
    <t>06H136</t>
  </si>
  <si>
    <t>302106H136</t>
  </si>
  <si>
    <t>A30276</t>
  </si>
  <si>
    <t>AFE81-D</t>
  </si>
  <si>
    <t>302106H136*</t>
  </si>
  <si>
    <t>30++06H136</t>
  </si>
  <si>
    <t>T136</t>
  </si>
  <si>
    <t>06H137</t>
  </si>
  <si>
    <t>302106H137</t>
  </si>
  <si>
    <t>A30307</t>
  </si>
  <si>
    <t>AFE81-E</t>
  </si>
  <si>
    <t>302106H137*</t>
  </si>
  <si>
    <t>30++06H137</t>
  </si>
  <si>
    <t>T137</t>
  </si>
  <si>
    <t>06H138</t>
  </si>
  <si>
    <t>302106H138</t>
  </si>
  <si>
    <t>A30220</t>
  </si>
  <si>
    <t>302106H138*</t>
  </si>
  <si>
    <t>30++06H138</t>
  </si>
  <si>
    <t>T138</t>
  </si>
  <si>
    <t>06H139</t>
  </si>
  <si>
    <t>301006H139</t>
  </si>
  <si>
    <t>A30212</t>
  </si>
  <si>
    <t>AFE57-AY</t>
  </si>
  <si>
    <t>301006H139*</t>
  </si>
  <si>
    <t>30++06H139</t>
  </si>
  <si>
    <t>06H14</t>
  </si>
  <si>
    <t>301106H14</t>
  </si>
  <si>
    <t>156</t>
  </si>
  <si>
    <t>301106H14*</t>
  </si>
  <si>
    <t>30++06H14</t>
  </si>
  <si>
    <t>06H140</t>
  </si>
  <si>
    <t>301006H140</t>
  </si>
  <si>
    <t>A30213</t>
  </si>
  <si>
    <t>301006H140*</t>
  </si>
  <si>
    <t>30++06H140</t>
  </si>
  <si>
    <t>06H141</t>
  </si>
  <si>
    <t>301006H141</t>
  </si>
  <si>
    <t>A30221</t>
  </si>
  <si>
    <t>301006H141*</t>
  </si>
  <si>
    <t>30++06H141</t>
  </si>
  <si>
    <t>06H142</t>
  </si>
  <si>
    <t>302206H142</t>
  </si>
  <si>
    <t>A30222</t>
  </si>
  <si>
    <t>302206H142*</t>
  </si>
  <si>
    <t>30++06H142</t>
  </si>
  <si>
    <t>06H143</t>
  </si>
  <si>
    <t>301006H143</t>
  </si>
  <si>
    <t>A30223</t>
  </si>
  <si>
    <t>301006H143*</t>
  </si>
  <si>
    <t>30++06H143</t>
  </si>
  <si>
    <t>06H144</t>
  </si>
  <si>
    <t>302206H144</t>
  </si>
  <si>
    <t>A30225</t>
  </si>
  <si>
    <t>302206H144*</t>
  </si>
  <si>
    <t>30++06H144</t>
  </si>
  <si>
    <t>16V4000 T1</t>
  </si>
  <si>
    <t>06H145</t>
  </si>
  <si>
    <t>302206H145</t>
  </si>
  <si>
    <t>A30226</t>
  </si>
  <si>
    <t>302206H145*</t>
  </si>
  <si>
    <t>30++06H145</t>
  </si>
  <si>
    <t>06H146</t>
  </si>
  <si>
    <t>301006H146</t>
  </si>
  <si>
    <t>A30233</t>
  </si>
  <si>
    <t>301006H146*</t>
  </si>
  <si>
    <t>30++06H146</t>
  </si>
  <si>
    <t>06H147</t>
  </si>
  <si>
    <t>302106H147</t>
  </si>
  <si>
    <t>A30231</t>
  </si>
  <si>
    <t>302106H147*</t>
  </si>
  <si>
    <t>30++06H147</t>
  </si>
  <si>
    <t>T147</t>
  </si>
  <si>
    <t>06H148</t>
  </si>
  <si>
    <t>302106H148</t>
  </si>
  <si>
    <t>A30232</t>
  </si>
  <si>
    <t>302106H148*</t>
  </si>
  <si>
    <t>30++06H148</t>
  </si>
  <si>
    <t>06H1480</t>
  </si>
  <si>
    <t>300906H1480</t>
  </si>
  <si>
    <t>A30327</t>
  </si>
  <si>
    <t>AFE47-CU</t>
  </si>
  <si>
    <t>300106H1480*</t>
  </si>
  <si>
    <t>30++06H1480</t>
  </si>
  <si>
    <t>06H1481</t>
  </si>
  <si>
    <t>300906H1481</t>
  </si>
  <si>
    <t>A30331</t>
  </si>
  <si>
    <t>300106H1481*</t>
  </si>
  <si>
    <t>30++06H1481</t>
  </si>
  <si>
    <t>06H1482</t>
  </si>
  <si>
    <t>300906H1482</t>
  </si>
  <si>
    <t>A30332</t>
  </si>
  <si>
    <t>300106H1482*</t>
  </si>
  <si>
    <t>30++06H1482</t>
  </si>
  <si>
    <t>06H1483</t>
  </si>
  <si>
    <t>300906H1483</t>
  </si>
  <si>
    <t>300106H1483*</t>
  </si>
  <si>
    <t>30++06H1483</t>
  </si>
  <si>
    <t>06H1485</t>
  </si>
  <si>
    <t>300106H1485</t>
  </si>
  <si>
    <t>HD785-5</t>
  </si>
  <si>
    <t>4809</t>
  </si>
  <si>
    <t>300106H1485*</t>
  </si>
  <si>
    <t>30++06H1485</t>
  </si>
  <si>
    <t>30000801EH</t>
  </si>
  <si>
    <t>3001-MOBE-FL06-W785</t>
  </si>
  <si>
    <t>SA12V140</t>
  </si>
  <si>
    <t>785-5 Engine SA12V140</t>
  </si>
  <si>
    <t>06H149</t>
  </si>
  <si>
    <t>302106H149</t>
  </si>
  <si>
    <t>A30234</t>
  </si>
  <si>
    <t>302106H149*</t>
  </si>
  <si>
    <t>30++06H149</t>
  </si>
  <si>
    <t>T149</t>
  </si>
  <si>
    <t>06H1498</t>
  </si>
  <si>
    <t>300706H1498</t>
  </si>
  <si>
    <t>A30311</t>
  </si>
  <si>
    <t>AFE47-CH</t>
  </si>
  <si>
    <t>300706H1498*</t>
  </si>
  <si>
    <t>30++06H1498</t>
  </si>
  <si>
    <t>06H1499</t>
  </si>
  <si>
    <t>300806H1499</t>
  </si>
  <si>
    <t>A30326</t>
  </si>
  <si>
    <t>AFE47-CR</t>
  </si>
  <si>
    <t>300806H1499*</t>
  </si>
  <si>
    <t>30++06H1499</t>
  </si>
  <si>
    <t>30000108EH</t>
  </si>
  <si>
    <t>3008-MOBE-SALV-HME</t>
  </si>
  <si>
    <t>06H15</t>
  </si>
  <si>
    <t>301106H15</t>
  </si>
  <si>
    <t>157</t>
  </si>
  <si>
    <t>301106H15*</t>
  </si>
  <si>
    <t>30++06H15</t>
  </si>
  <si>
    <t>06H150</t>
  </si>
  <si>
    <t>301906H150</t>
  </si>
  <si>
    <t>JRP01726</t>
  </si>
  <si>
    <t>301906H150*</t>
  </si>
  <si>
    <t>30++06H150</t>
  </si>
  <si>
    <t>3019-MOBE-FL06-777F</t>
  </si>
  <si>
    <t>WC150</t>
  </si>
  <si>
    <t>06H1503</t>
  </si>
  <si>
    <t>301106H1503</t>
  </si>
  <si>
    <t>A30018</t>
  </si>
  <si>
    <t>AFE57-D</t>
  </si>
  <si>
    <t>301106H1503*</t>
  </si>
  <si>
    <t>30++06H1503</t>
  </si>
  <si>
    <t>06H1504</t>
  </si>
  <si>
    <t>301106H1504</t>
  </si>
  <si>
    <t>A30019</t>
  </si>
  <si>
    <t>301106H1504*</t>
  </si>
  <si>
    <t>30++06H1504</t>
  </si>
  <si>
    <t>06H1505</t>
  </si>
  <si>
    <t>301606H1505</t>
  </si>
  <si>
    <t>A30021</t>
  </si>
  <si>
    <t>301606H1505*</t>
  </si>
  <si>
    <t>30++06H1505</t>
  </si>
  <si>
    <t>06H1506</t>
  </si>
  <si>
    <t>301606H1506</t>
  </si>
  <si>
    <t>A30023</t>
  </si>
  <si>
    <t>301606H1506*</t>
  </si>
  <si>
    <t>30++06H1506</t>
  </si>
  <si>
    <t>06H1507</t>
  </si>
  <si>
    <t>301606H1507</t>
  </si>
  <si>
    <t>A30374</t>
  </si>
  <si>
    <t>AFE47-DF</t>
  </si>
  <si>
    <t>301606H1507*</t>
  </si>
  <si>
    <t>30++06H1507</t>
  </si>
  <si>
    <t>30000126EH</t>
  </si>
  <si>
    <t>3016-MOBE-SALV-HME</t>
  </si>
  <si>
    <t>06H1508</t>
  </si>
  <si>
    <t>300906H1508</t>
  </si>
  <si>
    <t>A30381</t>
  </si>
  <si>
    <t>AFE47-DK</t>
  </si>
  <si>
    <t>300106H1508*</t>
  </si>
  <si>
    <t>30++06H1508</t>
  </si>
  <si>
    <t>06H1509</t>
  </si>
  <si>
    <t>300806H1509</t>
  </si>
  <si>
    <t>A30382</t>
  </si>
  <si>
    <t>300806H1509*</t>
  </si>
  <si>
    <t>30++06H1509</t>
  </si>
  <si>
    <t>06H151</t>
  </si>
  <si>
    <t>302106H151</t>
  </si>
  <si>
    <t>JRP01679</t>
  </si>
  <si>
    <t>302106H151*</t>
  </si>
  <si>
    <t>30++06H151</t>
  </si>
  <si>
    <t>30000821EH</t>
  </si>
  <si>
    <t>3021-MOBE-FL06-777F</t>
  </si>
  <si>
    <t>WC151</t>
  </si>
  <si>
    <t>06H152</t>
  </si>
  <si>
    <t>301106H152</t>
  </si>
  <si>
    <t>JRP01837</t>
  </si>
  <si>
    <t>301106H152*</t>
  </si>
  <si>
    <t>30++06H152</t>
  </si>
  <si>
    <t>30000811EH</t>
  </si>
  <si>
    <t>3011-MOBE-FL06-777F</t>
  </si>
  <si>
    <t>06H153</t>
  </si>
  <si>
    <t>301606H153</t>
  </si>
  <si>
    <t>A30109</t>
  </si>
  <si>
    <t>301606H153*</t>
  </si>
  <si>
    <t>30++06H153</t>
  </si>
  <si>
    <t>06H154</t>
  </si>
  <si>
    <t>301606H154</t>
  </si>
  <si>
    <t>A30110</t>
  </si>
  <si>
    <t>301606H154*</t>
  </si>
  <si>
    <t>30++06H154</t>
  </si>
  <si>
    <t>06H155</t>
  </si>
  <si>
    <t>301106H155</t>
  </si>
  <si>
    <t>A30111</t>
  </si>
  <si>
    <t>301106H155*</t>
  </si>
  <si>
    <t>30++06H155</t>
  </si>
  <si>
    <t>06H156</t>
  </si>
  <si>
    <t>301606H156</t>
  </si>
  <si>
    <t>A30112</t>
  </si>
  <si>
    <t>301606H156*</t>
  </si>
  <si>
    <t>30++06H156</t>
  </si>
  <si>
    <t>06H157</t>
  </si>
  <si>
    <t>301606H157</t>
  </si>
  <si>
    <t>A30114</t>
  </si>
  <si>
    <t>301606H157*</t>
  </si>
  <si>
    <t>30++06H157</t>
  </si>
  <si>
    <t>06H158</t>
  </si>
  <si>
    <t>301606H158</t>
  </si>
  <si>
    <t>A30115</t>
  </si>
  <si>
    <t>301606H158*</t>
  </si>
  <si>
    <t>30++06H158</t>
  </si>
  <si>
    <t>06H159</t>
  </si>
  <si>
    <t>301606H159</t>
  </si>
  <si>
    <t>A30120</t>
  </si>
  <si>
    <t>301606H159*</t>
  </si>
  <si>
    <t>30++06H159</t>
  </si>
  <si>
    <t>06H16</t>
  </si>
  <si>
    <t>300306H16</t>
  </si>
  <si>
    <t>158</t>
  </si>
  <si>
    <t>300306H16*</t>
  </si>
  <si>
    <t>30++06H16</t>
  </si>
  <si>
    <t>06H160</t>
  </si>
  <si>
    <t>301606H160</t>
  </si>
  <si>
    <t>APX01451</t>
  </si>
  <si>
    <t>301606H160*</t>
  </si>
  <si>
    <t>30++06H160</t>
  </si>
  <si>
    <t>30000816EH</t>
  </si>
  <si>
    <t>3016-MOBY-FL06-785C</t>
  </si>
  <si>
    <t>06H161</t>
  </si>
  <si>
    <t>301606H161</t>
  </si>
  <si>
    <t>APX01453</t>
  </si>
  <si>
    <t>301606H161*</t>
  </si>
  <si>
    <t>30++06H161</t>
  </si>
  <si>
    <t>06H162</t>
  </si>
  <si>
    <t>300906H162</t>
  </si>
  <si>
    <t>APX01456</t>
  </si>
  <si>
    <t>300906H162*</t>
  </si>
  <si>
    <t>30++06H162</t>
  </si>
  <si>
    <t>06H163</t>
  </si>
  <si>
    <t>300706H163</t>
  </si>
  <si>
    <t>APX01458</t>
  </si>
  <si>
    <t>300706H163*</t>
  </si>
  <si>
    <t>30++06H163</t>
  </si>
  <si>
    <t>06H164</t>
  </si>
  <si>
    <t>300806H164</t>
  </si>
  <si>
    <t>A30438</t>
  </si>
  <si>
    <t>300806H164*</t>
  </si>
  <si>
    <t>30++06H164</t>
  </si>
  <si>
    <t>06H165</t>
  </si>
  <si>
    <t>300806H165</t>
  </si>
  <si>
    <t>A30439</t>
  </si>
  <si>
    <t>300806H165*</t>
  </si>
  <si>
    <t>30++06H165</t>
  </si>
  <si>
    <t>06H166</t>
  </si>
  <si>
    <t>300806H166</t>
  </si>
  <si>
    <t>JRP01422</t>
  </si>
  <si>
    <t>300806H166*</t>
  </si>
  <si>
    <t>30++06H166</t>
  </si>
  <si>
    <t>30000808EH</t>
  </si>
  <si>
    <t>3008-MOBE-FL06-777F</t>
  </si>
  <si>
    <t>WC166</t>
  </si>
  <si>
    <t>06H167</t>
  </si>
  <si>
    <t>300906H167</t>
  </si>
  <si>
    <t>JRP01507</t>
  </si>
  <si>
    <t>300906H167*</t>
  </si>
  <si>
    <t>30++06H167</t>
  </si>
  <si>
    <t>3009-MOBE-FL06-0777-NBWT</t>
  </si>
  <si>
    <t>WC167</t>
  </si>
  <si>
    <t>06H168</t>
  </si>
  <si>
    <t>300106H168</t>
  </si>
  <si>
    <t>HD785-7</t>
  </si>
  <si>
    <t>7425</t>
  </si>
  <si>
    <t>300106H168*</t>
  </si>
  <si>
    <t>30++06H168</t>
  </si>
  <si>
    <t>30001101EH</t>
  </si>
  <si>
    <t>3001-MOBE-FL06-H785</t>
  </si>
  <si>
    <t>SAA12V140E</t>
  </si>
  <si>
    <t>HD785-7 Engine SAA12V140E-3B-02</t>
  </si>
  <si>
    <t>06H169</t>
  </si>
  <si>
    <t>302906H169</t>
  </si>
  <si>
    <t>7471</t>
  </si>
  <si>
    <t>300106H169*</t>
  </si>
  <si>
    <t>30++06H169</t>
  </si>
  <si>
    <t>30000329EH</t>
  </si>
  <si>
    <t>3029-MOBE-FL06-H785</t>
  </si>
  <si>
    <t>06H17</t>
  </si>
  <si>
    <t>302106H17</t>
  </si>
  <si>
    <t>159</t>
  </si>
  <si>
    <t>302106H17*</t>
  </si>
  <si>
    <t>30++06H17</t>
  </si>
  <si>
    <t>06H170</t>
  </si>
  <si>
    <t>302906H170</t>
  </si>
  <si>
    <t>7473</t>
  </si>
  <si>
    <t>300106H170*</t>
  </si>
  <si>
    <t>30++06H170</t>
  </si>
  <si>
    <t>06H171</t>
  </si>
  <si>
    <t>300106H171</t>
  </si>
  <si>
    <t>7513</t>
  </si>
  <si>
    <t>300106H171*</t>
  </si>
  <si>
    <t>30++06H171</t>
  </si>
  <si>
    <t>06H172</t>
  </si>
  <si>
    <t>301806H172</t>
  </si>
  <si>
    <t>A30194</t>
  </si>
  <si>
    <t>AFE57-AV</t>
  </si>
  <si>
    <t>301806H172*</t>
  </si>
  <si>
    <t>30++06H172</t>
  </si>
  <si>
    <t>3018-MOBE-FL06-83AC</t>
  </si>
  <si>
    <t>MB6</t>
  </si>
  <si>
    <t>06H173</t>
  </si>
  <si>
    <t>301806H173</t>
  </si>
  <si>
    <t>A30195</t>
  </si>
  <si>
    <t>301806H173*</t>
  </si>
  <si>
    <t>30++06H173</t>
  </si>
  <si>
    <t>06H174</t>
  </si>
  <si>
    <t>301106H174</t>
  </si>
  <si>
    <t>MH377</t>
  </si>
  <si>
    <t>301106H174*</t>
  </si>
  <si>
    <t>30++06H174</t>
  </si>
  <si>
    <t>MT4400 AC Engine MTU 16V4000 Tier 1</t>
  </si>
  <si>
    <t>06H175</t>
  </si>
  <si>
    <t>301106H175</t>
  </si>
  <si>
    <t>MH378</t>
  </si>
  <si>
    <t>301106H175*</t>
  </si>
  <si>
    <t>30++06H175</t>
  </si>
  <si>
    <t>06H176</t>
  </si>
  <si>
    <t>301106H176</t>
  </si>
  <si>
    <t>MH379</t>
  </si>
  <si>
    <t>301106H176*</t>
  </si>
  <si>
    <t>30++06H176</t>
  </si>
  <si>
    <t>06H177</t>
  </si>
  <si>
    <t>301106H177</t>
  </si>
  <si>
    <t>MH380</t>
  </si>
  <si>
    <t>301106H177*</t>
  </si>
  <si>
    <t>30++06H177</t>
  </si>
  <si>
    <t>06H178</t>
  </si>
  <si>
    <t>301106H178</t>
  </si>
  <si>
    <t>MH381</t>
  </si>
  <si>
    <t>301106H178*</t>
  </si>
  <si>
    <t>30++06H178</t>
  </si>
  <si>
    <t>06H179</t>
  </si>
  <si>
    <t>301106H179</t>
  </si>
  <si>
    <t>MH382</t>
  </si>
  <si>
    <t>301106H179*</t>
  </si>
  <si>
    <t>30++06H179</t>
  </si>
  <si>
    <t>16V4000-03</t>
  </si>
  <si>
    <t>06H18</t>
  </si>
  <si>
    <t>302106H18</t>
  </si>
  <si>
    <t>160</t>
  </si>
  <si>
    <t>302106H18*</t>
  </si>
  <si>
    <t>30++06H18</t>
  </si>
  <si>
    <t>06H180</t>
  </si>
  <si>
    <t>301106H180</t>
  </si>
  <si>
    <t>APX01519</t>
  </si>
  <si>
    <t>301106H180*</t>
  </si>
  <si>
    <t>30++06H180</t>
  </si>
  <si>
    <t>3011-MOBE-FL06-785C</t>
  </si>
  <si>
    <t>06H181</t>
  </si>
  <si>
    <t>301606H181</t>
  </si>
  <si>
    <t>7527</t>
  </si>
  <si>
    <t>301606H181*</t>
  </si>
  <si>
    <t>30++06H181</t>
  </si>
  <si>
    <t>30000516EH</t>
  </si>
  <si>
    <t>3016-MOBE-FL06-H785</t>
  </si>
  <si>
    <t>06H182</t>
  </si>
  <si>
    <t>301606H182</t>
  </si>
  <si>
    <t>7530</t>
  </si>
  <si>
    <t>301606H182*</t>
  </si>
  <si>
    <t>30++06H182</t>
  </si>
  <si>
    <t>06H1830</t>
  </si>
  <si>
    <t>300906H1830</t>
  </si>
  <si>
    <t>A30386</t>
  </si>
  <si>
    <t>300106H1830*</t>
  </si>
  <si>
    <t>30++06H1830</t>
  </si>
  <si>
    <t>06H1831</t>
  </si>
  <si>
    <t>302106H1831</t>
  </si>
  <si>
    <t>A30024</t>
  </si>
  <si>
    <t>AFE81-A</t>
  </si>
  <si>
    <t>302106H1831*</t>
  </si>
  <si>
    <t>30++06H1831</t>
  </si>
  <si>
    <t>T831</t>
  </si>
  <si>
    <t>06H1832</t>
  </si>
  <si>
    <t>301606H1832</t>
  </si>
  <si>
    <t>A30025</t>
  </si>
  <si>
    <t>301606H1832*</t>
  </si>
  <si>
    <t>30++06H1832</t>
  </si>
  <si>
    <t>06H1833</t>
  </si>
  <si>
    <t>301106H1833</t>
  </si>
  <si>
    <t>A30026</t>
  </si>
  <si>
    <t>301106H1833*</t>
  </si>
  <si>
    <t>30++06H1833</t>
  </si>
  <si>
    <t>06H1834</t>
  </si>
  <si>
    <t>301106H1834</t>
  </si>
  <si>
    <t>A30027</t>
  </si>
  <si>
    <t>301106H1834*</t>
  </si>
  <si>
    <t>30++06H1834</t>
  </si>
  <si>
    <t>06H184</t>
  </si>
  <si>
    <t>302106H184</t>
  </si>
  <si>
    <t>KZ000101</t>
  </si>
  <si>
    <t>302106H184*</t>
  </si>
  <si>
    <t>30++06H184</t>
  </si>
  <si>
    <t>30042621EH</t>
  </si>
  <si>
    <t>3021-MOBE-FL06-3900</t>
  </si>
  <si>
    <t>ST184</t>
  </si>
  <si>
    <t>06H185</t>
  </si>
  <si>
    <t>301106H185</t>
  </si>
  <si>
    <t>B1R00380</t>
  </si>
  <si>
    <t>B1R</t>
  </si>
  <si>
    <t>301106H185*</t>
  </si>
  <si>
    <t>30++06H185</t>
  </si>
  <si>
    <t>30043611EH</t>
  </si>
  <si>
    <t>3011-MOBE-FL06-740E</t>
  </si>
  <si>
    <t>C15</t>
  </si>
  <si>
    <t>740EJ-B1R Engine</t>
  </si>
  <si>
    <t>06H186</t>
  </si>
  <si>
    <t>300806H186</t>
  </si>
  <si>
    <t>JRP01352</t>
  </si>
  <si>
    <t>300806H186*</t>
  </si>
  <si>
    <t>30++06H186</t>
  </si>
  <si>
    <t>WC186</t>
  </si>
  <si>
    <t>06H19</t>
  </si>
  <si>
    <t>300306H19</t>
  </si>
  <si>
    <t>161</t>
  </si>
  <si>
    <t>300306H19*</t>
  </si>
  <si>
    <t>30++06H19</t>
  </si>
  <si>
    <t>06H194</t>
  </si>
  <si>
    <t>302106H194</t>
  </si>
  <si>
    <t>JRP01858</t>
  </si>
  <si>
    <t>302106H194*</t>
  </si>
  <si>
    <t>30++06H194</t>
  </si>
  <si>
    <t>WC194</t>
  </si>
  <si>
    <t>06H196</t>
  </si>
  <si>
    <t>301606H196</t>
  </si>
  <si>
    <t>7587</t>
  </si>
  <si>
    <t>301606H196*</t>
  </si>
  <si>
    <t>30++06H196</t>
  </si>
  <si>
    <t>06H197</t>
  </si>
  <si>
    <t>301606H197</t>
  </si>
  <si>
    <t>7590</t>
  </si>
  <si>
    <t>301606H197*</t>
  </si>
  <si>
    <t>30++06H197</t>
  </si>
  <si>
    <t>06H198</t>
  </si>
  <si>
    <t>301806H198</t>
  </si>
  <si>
    <t>A30706</t>
  </si>
  <si>
    <t>AFE61-B</t>
  </si>
  <si>
    <t>301806H198*</t>
  </si>
  <si>
    <t>30++06H198</t>
  </si>
  <si>
    <t>30000618ER</t>
  </si>
  <si>
    <t>3018-MOBE-FL06-930E</t>
  </si>
  <si>
    <t>930E-4 Engine (SS MCRS)</t>
  </si>
  <si>
    <t>T198</t>
  </si>
  <si>
    <t>06H1988</t>
  </si>
  <si>
    <t>300906H1988</t>
  </si>
  <si>
    <t>A30373</t>
  </si>
  <si>
    <t>300106H1988*</t>
  </si>
  <si>
    <t>30++06H1988</t>
  </si>
  <si>
    <t>06H199</t>
  </si>
  <si>
    <t>301806H199</t>
  </si>
  <si>
    <t>A30715</t>
  </si>
  <si>
    <t>301806H199*</t>
  </si>
  <si>
    <t>30++06H199</t>
  </si>
  <si>
    <t>T199</t>
  </si>
  <si>
    <t>06H2</t>
  </si>
  <si>
    <t>301106H2</t>
  </si>
  <si>
    <t>MH082</t>
  </si>
  <si>
    <t>301106H2*</t>
  </si>
  <si>
    <t>30++06H2</t>
  </si>
  <si>
    <t>06H20</t>
  </si>
  <si>
    <t>300306H20</t>
  </si>
  <si>
    <t>162</t>
  </si>
  <si>
    <t>300306H20*</t>
  </si>
  <si>
    <t>30++06H20</t>
  </si>
  <si>
    <t>06H200</t>
  </si>
  <si>
    <t>301906H200</t>
  </si>
  <si>
    <t>A30716</t>
  </si>
  <si>
    <t>301906H200*</t>
  </si>
  <si>
    <t>30++06H200</t>
  </si>
  <si>
    <t>930E</t>
  </si>
  <si>
    <t>T200</t>
  </si>
  <si>
    <t>06H201</t>
  </si>
  <si>
    <t>301906H201</t>
  </si>
  <si>
    <t>A30725</t>
  </si>
  <si>
    <t>301906H201*</t>
  </si>
  <si>
    <t>30++06H201</t>
  </si>
  <si>
    <t>30000619EH</t>
  </si>
  <si>
    <t>3019-MOBE-FL06-930E</t>
  </si>
  <si>
    <t>T201</t>
  </si>
  <si>
    <t>06H202</t>
  </si>
  <si>
    <t>300906H202</t>
  </si>
  <si>
    <t>A30726</t>
  </si>
  <si>
    <t>300906H202*</t>
  </si>
  <si>
    <t>30++06H202</t>
  </si>
  <si>
    <t>30000509EH</t>
  </si>
  <si>
    <t>3009-MOBE-FL06-930E</t>
  </si>
  <si>
    <t>T202</t>
  </si>
  <si>
    <t>06H203</t>
  </si>
  <si>
    <t>301906H203</t>
  </si>
  <si>
    <t>A32165</t>
  </si>
  <si>
    <t>AFE61-AC</t>
  </si>
  <si>
    <t>301906H203*</t>
  </si>
  <si>
    <t>30++06H203</t>
  </si>
  <si>
    <t>06H204</t>
  </si>
  <si>
    <t>301906H204</t>
  </si>
  <si>
    <t>301906H204*</t>
  </si>
  <si>
    <t>30++06H204</t>
  </si>
  <si>
    <t>06H205</t>
  </si>
  <si>
    <t>301906H205</t>
  </si>
  <si>
    <t>A32162</t>
  </si>
  <si>
    <t>301906H205*</t>
  </si>
  <si>
    <t>30++06H205</t>
  </si>
  <si>
    <t>06H206</t>
  </si>
  <si>
    <t>301906H206</t>
  </si>
  <si>
    <t xml:space="preserve">A32176  </t>
  </si>
  <si>
    <t>AFE61-AF</t>
  </si>
  <si>
    <t>301906H206*</t>
  </si>
  <si>
    <t>30++06H206</t>
  </si>
  <si>
    <t>06H207</t>
  </si>
  <si>
    <t>301906H207</t>
  </si>
  <si>
    <t xml:space="preserve">A32180  </t>
  </si>
  <si>
    <t>301906H207*</t>
  </si>
  <si>
    <t>30++06H207</t>
  </si>
  <si>
    <t>06H208</t>
  </si>
  <si>
    <t>301906H208</t>
  </si>
  <si>
    <t>301906H208*</t>
  </si>
  <si>
    <t>30++06H208</t>
  </si>
  <si>
    <t>06H209</t>
  </si>
  <si>
    <t>301606H209</t>
  </si>
  <si>
    <t>BDA01187</t>
  </si>
  <si>
    <t>PBD</t>
  </si>
  <si>
    <t>301606H209*</t>
  </si>
  <si>
    <t>30++06H209</t>
  </si>
  <si>
    <t>30064216EH</t>
  </si>
  <si>
    <t>3016-MOBX-FL06-773E</t>
  </si>
  <si>
    <t>3412 Heui</t>
  </si>
  <si>
    <t>773E Engine</t>
  </si>
  <si>
    <t>06H210</t>
  </si>
  <si>
    <t>301606H210</t>
  </si>
  <si>
    <t>301606H210*</t>
  </si>
  <si>
    <t>30++06H210</t>
  </si>
  <si>
    <t>3016-MOBY-FL06-773E</t>
  </si>
  <si>
    <t>06H211</t>
  </si>
  <si>
    <t>300806H211</t>
  </si>
  <si>
    <t>300806H211*</t>
  </si>
  <si>
    <t>30++06H211</t>
  </si>
  <si>
    <t>06H212</t>
  </si>
  <si>
    <t>301906H212</t>
  </si>
  <si>
    <t>301906H212*</t>
  </si>
  <si>
    <t>30++06H212</t>
  </si>
  <si>
    <t>06H213</t>
  </si>
  <si>
    <t>301906H213</t>
  </si>
  <si>
    <t>301906H213*</t>
  </si>
  <si>
    <t>30++06H213</t>
  </si>
  <si>
    <t>06H214</t>
  </si>
  <si>
    <t>301906H214</t>
  </si>
  <si>
    <t>301906H214*</t>
  </si>
  <si>
    <t>30++06H214</t>
  </si>
  <si>
    <t>06H216</t>
  </si>
  <si>
    <t>300106H216</t>
  </si>
  <si>
    <t>AGC01991</t>
  </si>
  <si>
    <t>300106H216*</t>
  </si>
  <si>
    <t>30++06H216</t>
  </si>
  <si>
    <t>3001-MOBE-FL06-777D</t>
  </si>
  <si>
    <t>06H217</t>
  </si>
  <si>
    <t>300106H217</t>
  </si>
  <si>
    <t>AGC02318</t>
  </si>
  <si>
    <t>300106H217*</t>
  </si>
  <si>
    <t>30++06H217</t>
  </si>
  <si>
    <t>06H223</t>
  </si>
  <si>
    <t>302106H223</t>
  </si>
  <si>
    <t>A41054</t>
  </si>
  <si>
    <t>AFE57-JM</t>
  </si>
  <si>
    <t>302106H223*</t>
  </si>
  <si>
    <t>30++06H223</t>
  </si>
  <si>
    <t>06H224</t>
  </si>
  <si>
    <t>301606H224</t>
  </si>
  <si>
    <t>A41055</t>
  </si>
  <si>
    <t>301606H224*</t>
  </si>
  <si>
    <t>30++06H224</t>
  </si>
  <si>
    <t>06H225</t>
  </si>
  <si>
    <t>301606H225</t>
  </si>
  <si>
    <t>A41056</t>
  </si>
  <si>
    <t>301606H225*</t>
  </si>
  <si>
    <t>30++06H225</t>
  </si>
  <si>
    <t>06H226</t>
  </si>
  <si>
    <t>301606H226</t>
  </si>
  <si>
    <t>A41057</t>
  </si>
  <si>
    <t>301606H226*</t>
  </si>
  <si>
    <t>30++06H226</t>
  </si>
  <si>
    <t>06H227</t>
  </si>
  <si>
    <t>301606H227</t>
  </si>
  <si>
    <t>A41060</t>
  </si>
  <si>
    <t>301606H227*</t>
  </si>
  <si>
    <t>30++06H227</t>
  </si>
  <si>
    <t>06H228</t>
  </si>
  <si>
    <t>301606H228</t>
  </si>
  <si>
    <t>A41061</t>
  </si>
  <si>
    <t>AFE57-JP</t>
  </si>
  <si>
    <t>301606H228*</t>
  </si>
  <si>
    <t>30++06H228</t>
  </si>
  <si>
    <t>06H229</t>
  </si>
  <si>
    <t>301606H229</t>
  </si>
  <si>
    <t>A41062</t>
  </si>
  <si>
    <t>301606H229*</t>
  </si>
  <si>
    <t>30++06H229</t>
  </si>
  <si>
    <t>06H23</t>
  </si>
  <si>
    <t>301806H23</t>
  </si>
  <si>
    <t>777B</t>
  </si>
  <si>
    <t>63W02646</t>
  </si>
  <si>
    <t>301806H23*</t>
  </si>
  <si>
    <t>30++06H23</t>
  </si>
  <si>
    <t>06H230</t>
  </si>
  <si>
    <t>301606H230</t>
  </si>
  <si>
    <t>A41067</t>
  </si>
  <si>
    <t>301606H230*</t>
  </si>
  <si>
    <t>30++06H230</t>
  </si>
  <si>
    <t>06H231</t>
  </si>
  <si>
    <t>301606H231</t>
  </si>
  <si>
    <t>A41068</t>
  </si>
  <si>
    <t>301606H231*</t>
  </si>
  <si>
    <t>30++06H231</t>
  </si>
  <si>
    <t>06H237</t>
  </si>
  <si>
    <t>300806H237</t>
  </si>
  <si>
    <t>Rock Spreader</t>
  </si>
  <si>
    <t>300806H237*</t>
  </si>
  <si>
    <t>30++06H237</t>
  </si>
  <si>
    <t>TRCK</t>
  </si>
  <si>
    <t>06H238</t>
  </si>
  <si>
    <t>302106H238</t>
  </si>
  <si>
    <t>302106H238*</t>
  </si>
  <si>
    <t>30++06H238</t>
  </si>
  <si>
    <t>06H239</t>
  </si>
  <si>
    <t>302106H239</t>
  </si>
  <si>
    <t>302106H239*</t>
  </si>
  <si>
    <t>30++06H239</t>
  </si>
  <si>
    <t>06H246</t>
  </si>
  <si>
    <t>301106H246</t>
  </si>
  <si>
    <t>MJ114</t>
  </si>
  <si>
    <t>301106H246*</t>
  </si>
  <si>
    <t>30++06H246</t>
  </si>
  <si>
    <t>MT4000</t>
  </si>
  <si>
    <t>06H247</t>
  </si>
  <si>
    <t>301106H247</t>
  </si>
  <si>
    <t>301106H247*</t>
  </si>
  <si>
    <t>30++06H247</t>
  </si>
  <si>
    <t>06H248</t>
  </si>
  <si>
    <t>301106H248</t>
  </si>
  <si>
    <t>301106H248*</t>
  </si>
  <si>
    <t>30++06H248</t>
  </si>
  <si>
    <t>06H249</t>
  </si>
  <si>
    <t>301106H249</t>
  </si>
  <si>
    <t>301106H249*</t>
  </si>
  <si>
    <t>30++06H249</t>
  </si>
  <si>
    <t>06H25</t>
  </si>
  <si>
    <t>301906H25</t>
  </si>
  <si>
    <t>63W02917</t>
  </si>
  <si>
    <t>DCOM</t>
  </si>
  <si>
    <t>301906H25*</t>
  </si>
  <si>
    <t>30++06H25</t>
  </si>
  <si>
    <t>30043619EH</t>
  </si>
  <si>
    <t>06H250</t>
  </si>
  <si>
    <t>301106H250</t>
  </si>
  <si>
    <t>301106H250*</t>
  </si>
  <si>
    <t>30++06H250</t>
  </si>
  <si>
    <t>06H251</t>
  </si>
  <si>
    <t>301606H251</t>
  </si>
  <si>
    <t>4362</t>
  </si>
  <si>
    <t>301606H251*</t>
  </si>
  <si>
    <t>30++06H251</t>
  </si>
  <si>
    <t>06H252</t>
  </si>
  <si>
    <t>301606H252</t>
  </si>
  <si>
    <t>4432</t>
  </si>
  <si>
    <t>301606H252*</t>
  </si>
  <si>
    <t>30++06H252</t>
  </si>
  <si>
    <t>06H253</t>
  </si>
  <si>
    <t>300806H253</t>
  </si>
  <si>
    <t>4424</t>
  </si>
  <si>
    <t>300806H253*</t>
  </si>
  <si>
    <t>30++06H253</t>
  </si>
  <si>
    <t>ER</t>
  </si>
  <si>
    <t>HME98</t>
  </si>
  <si>
    <t>WC253</t>
  </si>
  <si>
    <t>06H254</t>
  </si>
  <si>
    <t>301106H254</t>
  </si>
  <si>
    <t>AGC01472</t>
  </si>
  <si>
    <t>301106H254*</t>
  </si>
  <si>
    <t>30++06H254</t>
  </si>
  <si>
    <t>3011-MOBE-FL06-777D</t>
  </si>
  <si>
    <t>06H255</t>
  </si>
  <si>
    <t>301906H255</t>
  </si>
  <si>
    <t>AGC01468</t>
  </si>
  <si>
    <t>301906H255*</t>
  </si>
  <si>
    <t>30++06H255</t>
  </si>
  <si>
    <t>WC255</t>
  </si>
  <si>
    <t>06H256</t>
  </si>
  <si>
    <t>301606H256</t>
  </si>
  <si>
    <t>AGC01908</t>
  </si>
  <si>
    <t>301606H256*</t>
  </si>
  <si>
    <t>30++06H256</t>
  </si>
  <si>
    <t>06H257</t>
  </si>
  <si>
    <t>301106H257</t>
  </si>
  <si>
    <t>AGC01989</t>
  </si>
  <si>
    <t>301106H257*</t>
  </si>
  <si>
    <t>30++06H257</t>
  </si>
  <si>
    <t>06H258</t>
  </si>
  <si>
    <t>301106H258</t>
  </si>
  <si>
    <t>301106H258*</t>
  </si>
  <si>
    <t>30++06H258</t>
  </si>
  <si>
    <t>06H259</t>
  </si>
  <si>
    <t>301106H259</t>
  </si>
  <si>
    <t>301106H259*</t>
  </si>
  <si>
    <t>30++06H259</t>
  </si>
  <si>
    <t>06H2617</t>
  </si>
  <si>
    <t>300306H2617</t>
  </si>
  <si>
    <t>4YC0954</t>
  </si>
  <si>
    <t>300306H2617*</t>
  </si>
  <si>
    <t>30++06H2617</t>
  </si>
  <si>
    <t>06H262</t>
  </si>
  <si>
    <t>300806H262</t>
  </si>
  <si>
    <t>SSP01261</t>
  </si>
  <si>
    <t>SSP</t>
  </si>
  <si>
    <t>300806H262*</t>
  </si>
  <si>
    <t>30++06H262</t>
  </si>
  <si>
    <t>06H263</t>
  </si>
  <si>
    <t>300806H263</t>
  </si>
  <si>
    <t>SSP01262</t>
  </si>
  <si>
    <t>300806H263*</t>
  </si>
  <si>
    <t>30++06H263</t>
  </si>
  <si>
    <t>06H264</t>
  </si>
  <si>
    <t>300806H264</t>
  </si>
  <si>
    <t>SSP01263</t>
  </si>
  <si>
    <t>300806H264*</t>
  </si>
  <si>
    <t>30++06H264</t>
  </si>
  <si>
    <t>06H265</t>
  </si>
  <si>
    <t>300806H265</t>
  </si>
  <si>
    <t>SSP01264</t>
  </si>
  <si>
    <t>300806H265*</t>
  </si>
  <si>
    <t>30++06H265</t>
  </si>
  <si>
    <t>06H266</t>
  </si>
  <si>
    <t>300806H266</t>
  </si>
  <si>
    <t>SSP01265</t>
  </si>
  <si>
    <t>300806H266*</t>
  </si>
  <si>
    <t>30++06H266</t>
  </si>
  <si>
    <t>06H272</t>
  </si>
  <si>
    <t>301106H272</t>
  </si>
  <si>
    <t>301106H272*</t>
  </si>
  <si>
    <t>30++06H272</t>
  </si>
  <si>
    <t>06H273</t>
  </si>
  <si>
    <t>300806H273</t>
  </si>
  <si>
    <t>SSP01266</t>
  </si>
  <si>
    <t>300806H273*</t>
  </si>
  <si>
    <t>30++06H273</t>
  </si>
  <si>
    <t>06H274</t>
  </si>
  <si>
    <t>301906H274</t>
  </si>
  <si>
    <t>T4Y02018</t>
  </si>
  <si>
    <t>301906H274*</t>
  </si>
  <si>
    <t>30++06H274</t>
  </si>
  <si>
    <t>3019-MOBE-FL06-777G</t>
  </si>
  <si>
    <t>06H275</t>
  </si>
  <si>
    <t>301606H275</t>
  </si>
  <si>
    <t>A41099</t>
  </si>
  <si>
    <t>301606H275*</t>
  </si>
  <si>
    <t>30++06H275</t>
  </si>
  <si>
    <t>06H276</t>
  </si>
  <si>
    <t>301606H276</t>
  </si>
  <si>
    <t>A41097</t>
  </si>
  <si>
    <t>301606H276*</t>
  </si>
  <si>
    <t>30++06H276</t>
  </si>
  <si>
    <t>06H277</t>
  </si>
  <si>
    <t>301106H277</t>
  </si>
  <si>
    <t>A41092</t>
  </si>
  <si>
    <t>AFE57-KA</t>
  </si>
  <si>
    <t>301106H277*</t>
  </si>
  <si>
    <t>30++06H277</t>
  </si>
  <si>
    <t>AR</t>
  </si>
  <si>
    <t>06H278</t>
  </si>
  <si>
    <t>301106H278</t>
  </si>
  <si>
    <t>301106H278*</t>
  </si>
  <si>
    <t>30++06H278</t>
  </si>
  <si>
    <t>06H279</t>
  </si>
  <si>
    <t>301106H279</t>
  </si>
  <si>
    <t>301106H279*</t>
  </si>
  <si>
    <t>30++06H279</t>
  </si>
  <si>
    <t>06H280</t>
  </si>
  <si>
    <t>301106H280</t>
  </si>
  <si>
    <t>301106H280*</t>
  </si>
  <si>
    <t>30++06H280</t>
  </si>
  <si>
    <t>06H281</t>
  </si>
  <si>
    <t>301106H281</t>
  </si>
  <si>
    <t>301106H281*</t>
  </si>
  <si>
    <t>30++06H281</t>
  </si>
  <si>
    <t>06H282</t>
  </si>
  <si>
    <t>302106H282</t>
  </si>
  <si>
    <t>302106H282*</t>
  </si>
  <si>
    <t>30++06H282</t>
  </si>
  <si>
    <t>06H283</t>
  </si>
  <si>
    <t>302106H283</t>
  </si>
  <si>
    <t>302106H283*</t>
  </si>
  <si>
    <t>30++06H283</t>
  </si>
  <si>
    <t>06H284</t>
  </si>
  <si>
    <t>302106H284</t>
  </si>
  <si>
    <t>A41102</t>
  </si>
  <si>
    <t>302106H284*</t>
  </si>
  <si>
    <t>30++06H284</t>
  </si>
  <si>
    <t>T284</t>
  </si>
  <si>
    <t>06H285</t>
  </si>
  <si>
    <t>302106H285</t>
  </si>
  <si>
    <t>A41103</t>
  </si>
  <si>
    <t>302106H285*</t>
  </si>
  <si>
    <t>30++06H285</t>
  </si>
  <si>
    <t>T285</t>
  </si>
  <si>
    <t>06H286</t>
  </si>
  <si>
    <t>300806H286</t>
  </si>
  <si>
    <t>T4Y02019</t>
  </si>
  <si>
    <t>300806H286*</t>
  </si>
  <si>
    <t>30++06H286</t>
  </si>
  <si>
    <t>3008-MOBE-FL06-777G</t>
  </si>
  <si>
    <t>06H287</t>
  </si>
  <si>
    <t>301106H287</t>
  </si>
  <si>
    <t>301106H287*</t>
  </si>
  <si>
    <t>30++06H287</t>
  </si>
  <si>
    <t>06H288</t>
  </si>
  <si>
    <t>302106H288</t>
  </si>
  <si>
    <t>302106H288*</t>
  </si>
  <si>
    <t>30++06H288</t>
  </si>
  <si>
    <t>06H29</t>
  </si>
  <si>
    <t>300806H29</t>
  </si>
  <si>
    <t>TR60</t>
  </si>
  <si>
    <t>T7821034</t>
  </si>
  <si>
    <t>300806H29*</t>
  </si>
  <si>
    <t>30++06H29</t>
  </si>
  <si>
    <t>06H293</t>
  </si>
  <si>
    <t>302106H293</t>
  </si>
  <si>
    <t>A41107</t>
  </si>
  <si>
    <t>302106H293*</t>
  </si>
  <si>
    <t>30++06H293</t>
  </si>
  <si>
    <t>06H294</t>
  </si>
  <si>
    <t>302106H294</t>
  </si>
  <si>
    <t>A41108</t>
  </si>
  <si>
    <t>302106H294*</t>
  </si>
  <si>
    <t>30++06H294</t>
  </si>
  <si>
    <t>06H295</t>
  </si>
  <si>
    <t>302106H295</t>
  </si>
  <si>
    <t>A41109</t>
  </si>
  <si>
    <t>302106H295*</t>
  </si>
  <si>
    <t>30++06H295</t>
  </si>
  <si>
    <t>06H296</t>
  </si>
  <si>
    <t>300906H296</t>
  </si>
  <si>
    <t>A32146</t>
  </si>
  <si>
    <t>AFE61-AA</t>
  </si>
  <si>
    <t>300906H296*</t>
  </si>
  <si>
    <t>30++06H296</t>
  </si>
  <si>
    <t>T296</t>
  </si>
  <si>
    <t>06H297</t>
  </si>
  <si>
    <t>300906H297</t>
  </si>
  <si>
    <t>A32138</t>
  </si>
  <si>
    <t>AFE61-Z</t>
  </si>
  <si>
    <t>300906H297*</t>
  </si>
  <si>
    <t>30++06H297</t>
  </si>
  <si>
    <t>T297</t>
  </si>
  <si>
    <t>06H298</t>
  </si>
  <si>
    <t>300906H298</t>
  </si>
  <si>
    <t>A32139</t>
  </si>
  <si>
    <t>300906H298*</t>
  </si>
  <si>
    <t>30++06H298</t>
  </si>
  <si>
    <t>T298</t>
  </si>
  <si>
    <t>06H299</t>
  </si>
  <si>
    <t>300906H299</t>
  </si>
  <si>
    <t>A32151</t>
  </si>
  <si>
    <t>AFE61-AB</t>
  </si>
  <si>
    <t>300906H299*</t>
  </si>
  <si>
    <t>30++06H299</t>
  </si>
  <si>
    <t>30000109EH</t>
  </si>
  <si>
    <t>T299</t>
  </si>
  <si>
    <t>06H3</t>
  </si>
  <si>
    <t>301106H3</t>
  </si>
  <si>
    <t>MH083</t>
  </si>
  <si>
    <t>301106H3*</t>
  </si>
  <si>
    <t>30++06H3</t>
  </si>
  <si>
    <t>06H300</t>
  </si>
  <si>
    <t>30XX06H300</t>
  </si>
  <si>
    <t>30++06H300</t>
  </si>
  <si>
    <t>06H301</t>
  </si>
  <si>
    <t>301106H301</t>
  </si>
  <si>
    <t>A41096</t>
  </si>
  <si>
    <t>301106H301*</t>
  </si>
  <si>
    <t>30++06H301</t>
  </si>
  <si>
    <t>06H302</t>
  </si>
  <si>
    <t>301606H302</t>
  </si>
  <si>
    <t>A41088</t>
  </si>
  <si>
    <t>AFE57-JY</t>
  </si>
  <si>
    <t>301606H302*</t>
  </si>
  <si>
    <t>30++06H302</t>
  </si>
  <si>
    <t>06H303</t>
  </si>
  <si>
    <t>301606H303</t>
  </si>
  <si>
    <t>A41089</t>
  </si>
  <si>
    <t>301606H303*</t>
  </si>
  <si>
    <t>30++06H303</t>
  </si>
  <si>
    <t>06H304</t>
  </si>
  <si>
    <t>301606H304</t>
  </si>
  <si>
    <t>A41090</t>
  </si>
  <si>
    <t>301606H304*</t>
  </si>
  <si>
    <t>30++06H304</t>
  </si>
  <si>
    <t>06H305</t>
  </si>
  <si>
    <t>301606H305</t>
  </si>
  <si>
    <t>A41091</t>
  </si>
  <si>
    <t>AFE70-C</t>
  </si>
  <si>
    <t>301606H305*</t>
  </si>
  <si>
    <t>30++06H305</t>
  </si>
  <si>
    <t>06H306</t>
  </si>
  <si>
    <t>301606H306</t>
  </si>
  <si>
    <t>A41093</t>
  </si>
  <si>
    <t>301606H306*</t>
  </si>
  <si>
    <t>30++06H306</t>
  </si>
  <si>
    <t>06H307</t>
  </si>
  <si>
    <t>301606H307</t>
  </si>
  <si>
    <t>A41094</t>
  </si>
  <si>
    <t>301606H307*</t>
  </si>
  <si>
    <t>30++06H307</t>
  </si>
  <si>
    <t>06H308</t>
  </si>
  <si>
    <t>301606H308</t>
  </si>
  <si>
    <t>A41095</t>
  </si>
  <si>
    <t>301606H308*</t>
  </si>
  <si>
    <t>30++06H308</t>
  </si>
  <si>
    <t>06H309</t>
  </si>
  <si>
    <t>301606H309</t>
  </si>
  <si>
    <t>A41098</t>
  </si>
  <si>
    <t>301606H309*</t>
  </si>
  <si>
    <t>30++06H309</t>
  </si>
  <si>
    <t>06H31</t>
  </si>
  <si>
    <t>301806H31</t>
  </si>
  <si>
    <t>A30036</t>
  </si>
  <si>
    <t>AFE57-H</t>
  </si>
  <si>
    <t>301806H31*</t>
  </si>
  <si>
    <t>30++06H31</t>
  </si>
  <si>
    <t>06H310</t>
  </si>
  <si>
    <t>300806H310</t>
  </si>
  <si>
    <t>RBT00316</t>
  </si>
  <si>
    <t>300806H310*</t>
  </si>
  <si>
    <t>30++06H310</t>
  </si>
  <si>
    <t>06H311</t>
  </si>
  <si>
    <t>300806H311</t>
  </si>
  <si>
    <t>RBT00308</t>
  </si>
  <si>
    <t>300806H311*</t>
  </si>
  <si>
    <t>30++06H311</t>
  </si>
  <si>
    <t>06H312</t>
  </si>
  <si>
    <t>300806H312</t>
  </si>
  <si>
    <t>RBT00309</t>
  </si>
  <si>
    <t>300806H312*</t>
  </si>
  <si>
    <t>30++06H312</t>
  </si>
  <si>
    <t>06H313</t>
  </si>
  <si>
    <t>300806H313</t>
  </si>
  <si>
    <t>RBT00319</t>
  </si>
  <si>
    <t>300806H313*</t>
  </si>
  <si>
    <t>30++06H313</t>
  </si>
  <si>
    <t>06H314</t>
  </si>
  <si>
    <t>300806H314</t>
  </si>
  <si>
    <t>RBT00313</t>
  </si>
  <si>
    <t>300806H314*</t>
  </si>
  <si>
    <t>30++06H314</t>
  </si>
  <si>
    <t>06H315</t>
  </si>
  <si>
    <t>300806H315</t>
  </si>
  <si>
    <t>RBT00322</t>
  </si>
  <si>
    <t>300806H315*</t>
  </si>
  <si>
    <t>30++06H315</t>
  </si>
  <si>
    <t>06H316</t>
  </si>
  <si>
    <t>300806H316</t>
  </si>
  <si>
    <t>RBT00323</t>
  </si>
  <si>
    <t>300806H316*</t>
  </si>
  <si>
    <t>30++06H316</t>
  </si>
  <si>
    <t>06H317</t>
  </si>
  <si>
    <t>300806H317</t>
  </si>
  <si>
    <t>RBT00324</t>
  </si>
  <si>
    <t>300806H317*</t>
  </si>
  <si>
    <t>30++06H317</t>
  </si>
  <si>
    <t>300806H318</t>
  </si>
  <si>
    <t>RBT00310</t>
  </si>
  <si>
    <t>300806H318*</t>
  </si>
  <si>
    <t>30++06H318</t>
  </si>
  <si>
    <t>06H319</t>
  </si>
  <si>
    <t>300806H319</t>
  </si>
  <si>
    <t>RBT00311</t>
  </si>
  <si>
    <t>300806H319*</t>
  </si>
  <si>
    <t>30++06H319</t>
  </si>
  <si>
    <t>06H32</t>
  </si>
  <si>
    <t>301806H32</t>
  </si>
  <si>
    <t>A30037</t>
  </si>
  <si>
    <t>301806H32*</t>
  </si>
  <si>
    <t>30++06H32</t>
  </si>
  <si>
    <t>06H321</t>
  </si>
  <si>
    <t>300806H321</t>
  </si>
  <si>
    <t>RBT00317</t>
  </si>
  <si>
    <t>300806H321*</t>
  </si>
  <si>
    <t>30++06H321</t>
  </si>
  <si>
    <t>06H322</t>
  </si>
  <si>
    <t>300806H322</t>
  </si>
  <si>
    <t>RBT00318</t>
  </si>
  <si>
    <t>300806H322*</t>
  </si>
  <si>
    <t>30++06H322</t>
  </si>
  <si>
    <t>06H323</t>
  </si>
  <si>
    <t>300806H323</t>
  </si>
  <si>
    <t>RBT00325</t>
  </si>
  <si>
    <t>300806H323*</t>
  </si>
  <si>
    <t>30++06H323</t>
  </si>
  <si>
    <t>06H324</t>
  </si>
  <si>
    <t>300806H324</t>
  </si>
  <si>
    <t>RBT00326</t>
  </si>
  <si>
    <t>300806H324*</t>
  </si>
  <si>
    <t>30++06H324</t>
  </si>
  <si>
    <t>06H328</t>
  </si>
  <si>
    <t>300906H328</t>
  </si>
  <si>
    <t>A32158</t>
  </si>
  <si>
    <t>300906H328*</t>
  </si>
  <si>
    <t>30++06H328</t>
  </si>
  <si>
    <t>06H329</t>
  </si>
  <si>
    <t>300906H329</t>
  </si>
  <si>
    <t>A32159</t>
  </si>
  <si>
    <t>300906H329*</t>
  </si>
  <si>
    <t>30++06H329</t>
  </si>
  <si>
    <t>06H33</t>
  </si>
  <si>
    <t>301806H33</t>
  </si>
  <si>
    <t>A30038</t>
  </si>
  <si>
    <t>301806H33*</t>
  </si>
  <si>
    <t>30++06H33</t>
  </si>
  <si>
    <t>06H330</t>
  </si>
  <si>
    <t>300906H330</t>
  </si>
  <si>
    <t>A32160</t>
  </si>
  <si>
    <t>300906H330*</t>
  </si>
  <si>
    <t>30++06H330</t>
  </si>
  <si>
    <t>06H331</t>
  </si>
  <si>
    <t>300106H331</t>
  </si>
  <si>
    <t>300106H331*</t>
  </si>
  <si>
    <t>30++06H331</t>
  </si>
  <si>
    <t>06H332</t>
  </si>
  <si>
    <t>300106H332</t>
  </si>
  <si>
    <t>300106H332*</t>
  </si>
  <si>
    <t>30++06H332</t>
  </si>
  <si>
    <t>06H333</t>
  </si>
  <si>
    <t>300106H333</t>
  </si>
  <si>
    <t>300106H333*</t>
  </si>
  <si>
    <t>30++06H333</t>
  </si>
  <si>
    <t>06H334</t>
  </si>
  <si>
    <t>300106H334</t>
  </si>
  <si>
    <t>300106H334*</t>
  </si>
  <si>
    <t>30++06H334</t>
  </si>
  <si>
    <t>06H335</t>
  </si>
  <si>
    <t>300106H335</t>
  </si>
  <si>
    <t>300106H335*</t>
  </si>
  <si>
    <t>30++06H335</t>
  </si>
  <si>
    <t>06H336</t>
  </si>
  <si>
    <t>300106H336</t>
  </si>
  <si>
    <t>MJ109</t>
  </si>
  <si>
    <t>300106H336*</t>
  </si>
  <si>
    <t>30++06H336</t>
  </si>
  <si>
    <t>06H337</t>
  </si>
  <si>
    <t>300106H337</t>
  </si>
  <si>
    <t>300106H337*</t>
  </si>
  <si>
    <t>30++06H337</t>
  </si>
  <si>
    <t>06H338</t>
  </si>
  <si>
    <t>300106H338</t>
  </si>
  <si>
    <t>300106H338*</t>
  </si>
  <si>
    <t>30++06H338</t>
  </si>
  <si>
    <t>06H339</t>
  </si>
  <si>
    <t>300106H339</t>
  </si>
  <si>
    <t>300106H339*</t>
  </si>
  <si>
    <t>30++06H339</t>
  </si>
  <si>
    <t>06H34</t>
  </si>
  <si>
    <t>301806H34</t>
  </si>
  <si>
    <t>A30039</t>
  </si>
  <si>
    <t>301806H34*</t>
  </si>
  <si>
    <t>30++06H34</t>
  </si>
  <si>
    <t>06H341</t>
  </si>
  <si>
    <t>300106H341</t>
  </si>
  <si>
    <t>300106H341*</t>
  </si>
  <si>
    <t>30++06H341</t>
  </si>
  <si>
    <t>06H342</t>
  </si>
  <si>
    <t>300106H342</t>
  </si>
  <si>
    <t>300106H342*</t>
  </si>
  <si>
    <t>30++06H342</t>
  </si>
  <si>
    <t>06H343</t>
  </si>
  <si>
    <t>300106H343</t>
  </si>
  <si>
    <t>300106H343*</t>
  </si>
  <si>
    <t>30++06H343</t>
  </si>
  <si>
    <t>06H344</t>
  </si>
  <si>
    <t>300106H344</t>
  </si>
  <si>
    <t>300106H344*</t>
  </si>
  <si>
    <t>30++06H344</t>
  </si>
  <si>
    <t>06H345</t>
  </si>
  <si>
    <t>300106H345</t>
  </si>
  <si>
    <t>300106H345*</t>
  </si>
  <si>
    <t>30++06H345</t>
  </si>
  <si>
    <t>06H346</t>
  </si>
  <si>
    <t>300106H346</t>
  </si>
  <si>
    <t>300106H346*</t>
  </si>
  <si>
    <t>30++06H346</t>
  </si>
  <si>
    <t>06H347</t>
  </si>
  <si>
    <t>300106H347</t>
  </si>
  <si>
    <t>300106H347*</t>
  </si>
  <si>
    <t>30++06H347</t>
  </si>
  <si>
    <t>06H348</t>
  </si>
  <si>
    <t>300106H348</t>
  </si>
  <si>
    <t>300106H348*</t>
  </si>
  <si>
    <t>30++06H348</t>
  </si>
  <si>
    <t>06H349</t>
  </si>
  <si>
    <t>300106H349</t>
  </si>
  <si>
    <t>300106H349*</t>
  </si>
  <si>
    <t>30++06H349</t>
  </si>
  <si>
    <t>06H35</t>
  </si>
  <si>
    <t>301806H35</t>
  </si>
  <si>
    <t>A30040</t>
  </si>
  <si>
    <t>301806H35*</t>
  </si>
  <si>
    <t>30++06H35</t>
  </si>
  <si>
    <t>06H351</t>
  </si>
  <si>
    <t>300106H351</t>
  </si>
  <si>
    <t>300106H351*</t>
  </si>
  <si>
    <t>30++06H351</t>
  </si>
  <si>
    <t>06H360</t>
  </si>
  <si>
    <t>301806H360</t>
  </si>
  <si>
    <t>A30041</t>
  </si>
  <si>
    <t>301806H360*</t>
  </si>
  <si>
    <t>30++06H360</t>
  </si>
  <si>
    <t>06H361</t>
  </si>
  <si>
    <t>300106H361</t>
  </si>
  <si>
    <t>MT3600</t>
  </si>
  <si>
    <t>MJ104</t>
  </si>
  <si>
    <t>300106H361*</t>
  </si>
  <si>
    <t>30++06H361</t>
  </si>
  <si>
    <t>3001-MOBE-SALV-HME</t>
  </si>
  <si>
    <t>06H362</t>
  </si>
  <si>
    <t>300106H362</t>
  </si>
  <si>
    <t>MJ 105</t>
  </si>
  <si>
    <t>300106H362*</t>
  </si>
  <si>
    <t>30++06H362</t>
  </si>
  <si>
    <t>06H364</t>
  </si>
  <si>
    <t>300806H364</t>
  </si>
  <si>
    <t>300806H364*</t>
  </si>
  <si>
    <t>30++06H364</t>
  </si>
  <si>
    <t>06H365</t>
  </si>
  <si>
    <t>300106H365</t>
  </si>
  <si>
    <t>MJ108</t>
  </si>
  <si>
    <t>300106H365*</t>
  </si>
  <si>
    <t>30++06H365</t>
  </si>
  <si>
    <t>06H366</t>
  </si>
  <si>
    <t>302106H366</t>
  </si>
  <si>
    <t>DMC00236</t>
  </si>
  <si>
    <t>302106H366*</t>
  </si>
  <si>
    <t>30++06H366</t>
  </si>
  <si>
    <t>3021-MOBE-FL06-785D</t>
  </si>
  <si>
    <t>06H367</t>
  </si>
  <si>
    <t>300106H367</t>
  </si>
  <si>
    <t>MJ110</t>
  </si>
  <si>
    <t>300106H367*</t>
  </si>
  <si>
    <t>30++06H367</t>
  </si>
  <si>
    <t>06H368</t>
  </si>
  <si>
    <t>300106H368</t>
  </si>
  <si>
    <t>MJ111</t>
  </si>
  <si>
    <t>300106H368*</t>
  </si>
  <si>
    <t>30++06H368</t>
  </si>
  <si>
    <t>06H369</t>
  </si>
  <si>
    <t>300106H369</t>
  </si>
  <si>
    <t>MJ103</t>
  </si>
  <si>
    <t>300106H369*</t>
  </si>
  <si>
    <t>30++06H369</t>
  </si>
  <si>
    <t>06H37</t>
  </si>
  <si>
    <t>301806H37</t>
  </si>
  <si>
    <t>A30042</t>
  </si>
  <si>
    <t>301806H37*</t>
  </si>
  <si>
    <t>30++06H37</t>
  </si>
  <si>
    <t>06H370</t>
  </si>
  <si>
    <t>301806H370</t>
  </si>
  <si>
    <t>A30182</t>
  </si>
  <si>
    <t>AFE47-BC</t>
  </si>
  <si>
    <t>301806H370*</t>
  </si>
  <si>
    <t>30++06H370</t>
  </si>
  <si>
    <t>30000118ER</t>
  </si>
  <si>
    <t>06H371</t>
  </si>
  <si>
    <t>301806H371</t>
  </si>
  <si>
    <t>A30203</t>
  </si>
  <si>
    <t>AFE47-BL</t>
  </si>
  <si>
    <t>301806H371*</t>
  </si>
  <si>
    <t>30++06H371</t>
  </si>
  <si>
    <t>06H372</t>
  </si>
  <si>
    <t>301806H372</t>
  </si>
  <si>
    <t>A30208</t>
  </si>
  <si>
    <t>301806H372*</t>
  </si>
  <si>
    <t>30++06H372</t>
  </si>
  <si>
    <t>06H373</t>
  </si>
  <si>
    <t>300806H373</t>
  </si>
  <si>
    <t>A30249</t>
  </si>
  <si>
    <t>AFE47-BZ</t>
  </si>
  <si>
    <t>300806H373*</t>
  </si>
  <si>
    <t>30++06H373</t>
  </si>
  <si>
    <t>06H374</t>
  </si>
  <si>
    <t>300806H374</t>
  </si>
  <si>
    <t>A30250</t>
  </si>
  <si>
    <t>300806H374*</t>
  </si>
  <si>
    <t>30++06H374</t>
  </si>
  <si>
    <t>06H375</t>
  </si>
  <si>
    <t>300806H375</t>
  </si>
  <si>
    <t>A30251</t>
  </si>
  <si>
    <t>300806H375*</t>
  </si>
  <si>
    <t>30++06H375</t>
  </si>
  <si>
    <t>T375</t>
  </si>
  <si>
    <t>06H376</t>
  </si>
  <si>
    <t>300706H376</t>
  </si>
  <si>
    <t>A30253</t>
  </si>
  <si>
    <t>300706H376*</t>
  </si>
  <si>
    <t>30++06H376</t>
  </si>
  <si>
    <t>T376</t>
  </si>
  <si>
    <t>06H377</t>
  </si>
  <si>
    <t>301606H377</t>
  </si>
  <si>
    <t>A30254</t>
  </si>
  <si>
    <t>301606H377*</t>
  </si>
  <si>
    <t>30++06H377</t>
  </si>
  <si>
    <t>T377</t>
  </si>
  <si>
    <t>06H378</t>
  </si>
  <si>
    <t>300806H378</t>
  </si>
  <si>
    <t>A30246</t>
  </si>
  <si>
    <t>300806H378*</t>
  </si>
  <si>
    <t>30++06H378</t>
  </si>
  <si>
    <t>06H379</t>
  </si>
  <si>
    <t>300806H379</t>
  </si>
  <si>
    <t>A30247</t>
  </si>
  <si>
    <t>300806H379*</t>
  </si>
  <si>
    <t>30++06H379</t>
  </si>
  <si>
    <t>06H38</t>
  </si>
  <si>
    <t>301806H38</t>
  </si>
  <si>
    <t>A30044</t>
  </si>
  <si>
    <t>301806H38*</t>
  </si>
  <si>
    <t>30++06H38</t>
  </si>
  <si>
    <t>06H380</t>
  </si>
  <si>
    <t>300806H380</t>
  </si>
  <si>
    <t>A30248</t>
  </si>
  <si>
    <t>300806H380*</t>
  </si>
  <si>
    <t>30++06H380</t>
  </si>
  <si>
    <t>06H381</t>
  </si>
  <si>
    <t>300806H381</t>
  </si>
  <si>
    <t>A30252</t>
  </si>
  <si>
    <t>300806H381*</t>
  </si>
  <si>
    <t>30++06H381</t>
  </si>
  <si>
    <t>06H382</t>
  </si>
  <si>
    <t>300806H382</t>
  </si>
  <si>
    <t>A30255</t>
  </si>
  <si>
    <t>300806H382*</t>
  </si>
  <si>
    <t>30++06H382</t>
  </si>
  <si>
    <t>06H383</t>
  </si>
  <si>
    <t>300806H383</t>
  </si>
  <si>
    <t>A30256</t>
  </si>
  <si>
    <t>300806H383*</t>
  </si>
  <si>
    <t>30++06H383</t>
  </si>
  <si>
    <t>06H384</t>
  </si>
  <si>
    <t>300906H384</t>
  </si>
  <si>
    <t>A30281</t>
  </si>
  <si>
    <t>AFE47-CG</t>
  </si>
  <si>
    <t>300106H384*</t>
  </si>
  <si>
    <t>30++06H384</t>
  </si>
  <si>
    <t>06H385</t>
  </si>
  <si>
    <t>300906H385</t>
  </si>
  <si>
    <t>A30282</t>
  </si>
  <si>
    <t>300106H385*</t>
  </si>
  <si>
    <t>30++06H385</t>
  </si>
  <si>
    <t>06H386</t>
  </si>
  <si>
    <t>300906H386</t>
  </si>
  <si>
    <t>A30283</t>
  </si>
  <si>
    <t>300106H386*</t>
  </si>
  <si>
    <t>30++06H386</t>
  </si>
  <si>
    <t>06H387</t>
  </si>
  <si>
    <t>300906H387</t>
  </si>
  <si>
    <t>A30284</t>
  </si>
  <si>
    <t>300106H387*</t>
  </si>
  <si>
    <t>30++06H387</t>
  </si>
  <si>
    <t>06H39</t>
  </si>
  <si>
    <t>301606H39</t>
  </si>
  <si>
    <t>A30045</t>
  </si>
  <si>
    <t>301606H39*</t>
  </si>
  <si>
    <t>30++06H39</t>
  </si>
  <si>
    <t>06H4</t>
  </si>
  <si>
    <t>301106H4</t>
  </si>
  <si>
    <t>MH084</t>
  </si>
  <si>
    <t>301106H4*</t>
  </si>
  <si>
    <t>30++06H4</t>
  </si>
  <si>
    <t>06H40</t>
  </si>
  <si>
    <t>302106H40</t>
  </si>
  <si>
    <t>A30334</t>
  </si>
  <si>
    <t>302106H40*</t>
  </si>
  <si>
    <t>30++06H40</t>
  </si>
  <si>
    <t>06H41</t>
  </si>
  <si>
    <t>302106H41</t>
  </si>
  <si>
    <t>A30335</t>
  </si>
  <si>
    <t>302106H41*</t>
  </si>
  <si>
    <t>30++06H41</t>
  </si>
  <si>
    <t>T41</t>
  </si>
  <si>
    <t>06H42</t>
  </si>
  <si>
    <t>302106H42</t>
  </si>
  <si>
    <t>A30339</t>
  </si>
  <si>
    <t>302106H42*</t>
  </si>
  <si>
    <t>30++06H42</t>
  </si>
  <si>
    <t>T42</t>
  </si>
  <si>
    <t>06H420</t>
  </si>
  <si>
    <t>302106H420</t>
  </si>
  <si>
    <t>302106H420*</t>
  </si>
  <si>
    <t>30++06H420</t>
  </si>
  <si>
    <t>06H421</t>
  </si>
  <si>
    <t>300806H421</t>
  </si>
  <si>
    <t>300806H421*</t>
  </si>
  <si>
    <t>30++06H421</t>
  </si>
  <si>
    <t>06H423</t>
  </si>
  <si>
    <t>300106H423</t>
  </si>
  <si>
    <t>300106H423*</t>
  </si>
  <si>
    <t>30++06H423</t>
  </si>
  <si>
    <t>06H426</t>
  </si>
  <si>
    <t>301906H426</t>
  </si>
  <si>
    <t>301906H426*</t>
  </si>
  <si>
    <t>30++06H426</t>
  </si>
  <si>
    <t>06H427</t>
  </si>
  <si>
    <t>300106H427</t>
  </si>
  <si>
    <t>300106H427*</t>
  </si>
  <si>
    <t>30++06H427</t>
  </si>
  <si>
    <t>06H428</t>
  </si>
  <si>
    <t>300106H428</t>
  </si>
  <si>
    <t>300106H428*</t>
  </si>
  <si>
    <t>30++06H428</t>
  </si>
  <si>
    <t>06H429</t>
  </si>
  <si>
    <t>302106H429</t>
  </si>
  <si>
    <t>302106H429*</t>
  </si>
  <si>
    <t>30++06H429</t>
  </si>
  <si>
    <t>06H43</t>
  </si>
  <si>
    <t>302106H43</t>
  </si>
  <si>
    <t>A30345</t>
  </si>
  <si>
    <t>302106H43*</t>
  </si>
  <si>
    <t>30++06H43</t>
  </si>
  <si>
    <t>06H435</t>
  </si>
  <si>
    <t>301106H435</t>
  </si>
  <si>
    <t>301106H435*</t>
  </si>
  <si>
    <t>30++06H435</t>
  </si>
  <si>
    <t>TRCKART</t>
  </si>
  <si>
    <t>06H436</t>
  </si>
  <si>
    <t>302106H436</t>
  </si>
  <si>
    <t>A50174</t>
  </si>
  <si>
    <t>COMM</t>
  </si>
  <si>
    <t>302106H436*</t>
  </si>
  <si>
    <t>30++06H436</t>
  </si>
  <si>
    <t>830E-5AT</t>
  </si>
  <si>
    <t>06H437</t>
  </si>
  <si>
    <t>302106H437</t>
  </si>
  <si>
    <t>A50175</t>
  </si>
  <si>
    <t>302106H437*</t>
  </si>
  <si>
    <t>30++06H437</t>
  </si>
  <si>
    <t>06H438</t>
  </si>
  <si>
    <t>302106H438</t>
  </si>
  <si>
    <t>A50176</t>
  </si>
  <si>
    <t>302106H438*</t>
  </si>
  <si>
    <t>30++06H438</t>
  </si>
  <si>
    <t>06H439</t>
  </si>
  <si>
    <t>302106H439</t>
  </si>
  <si>
    <t>A50177</t>
  </si>
  <si>
    <t>302106H439*</t>
  </si>
  <si>
    <t>30++06H439</t>
  </si>
  <si>
    <t>06H44</t>
  </si>
  <si>
    <t>302106H44</t>
  </si>
  <si>
    <t>A30346</t>
  </si>
  <si>
    <t>302106H44*</t>
  </si>
  <si>
    <t>30++06H44</t>
  </si>
  <si>
    <t>06H440</t>
  </si>
  <si>
    <t>302106H440</t>
  </si>
  <si>
    <t>A50178</t>
  </si>
  <si>
    <t>302106H440*</t>
  </si>
  <si>
    <t>30++06H440</t>
  </si>
  <si>
    <t>06H441</t>
  </si>
  <si>
    <t>302106H441</t>
  </si>
  <si>
    <t>A50179</t>
  </si>
  <si>
    <t>302106H441*</t>
  </si>
  <si>
    <t>30++06H441</t>
  </si>
  <si>
    <t>06H442</t>
  </si>
  <si>
    <t>302106H442</t>
  </si>
  <si>
    <t>302106H442*</t>
  </si>
  <si>
    <t>30++06H442</t>
  </si>
  <si>
    <t>06H443</t>
  </si>
  <si>
    <t>302106H443</t>
  </si>
  <si>
    <t>302106H443*</t>
  </si>
  <si>
    <t>30++06H443</t>
  </si>
  <si>
    <t>06H444</t>
  </si>
  <si>
    <t>302106H444</t>
  </si>
  <si>
    <t>302106H444*</t>
  </si>
  <si>
    <t>30++06H444</t>
  </si>
  <si>
    <t>06H445</t>
  </si>
  <si>
    <t>302106H445</t>
  </si>
  <si>
    <t>302106H445*</t>
  </si>
  <si>
    <t>30++06H445</t>
  </si>
  <si>
    <t>06H446</t>
  </si>
  <si>
    <t>302106H446</t>
  </si>
  <si>
    <t>302106H446*</t>
  </si>
  <si>
    <t>30++06H446</t>
  </si>
  <si>
    <t>06H447</t>
  </si>
  <si>
    <t>302106H447</t>
  </si>
  <si>
    <t>302106H447*</t>
  </si>
  <si>
    <t>30++06H447</t>
  </si>
  <si>
    <t>06H448</t>
  </si>
  <si>
    <t>302106H448</t>
  </si>
  <si>
    <t>302106H448*</t>
  </si>
  <si>
    <t>30++06H448</t>
  </si>
  <si>
    <t>06H449</t>
  </si>
  <si>
    <t>302106H449</t>
  </si>
  <si>
    <t>302106H449*</t>
  </si>
  <si>
    <t>30++06H449</t>
  </si>
  <si>
    <t>06H45</t>
  </si>
  <si>
    <t>302106H45</t>
  </si>
  <si>
    <t>A30347</t>
  </si>
  <si>
    <t>302106H45*</t>
  </si>
  <si>
    <t>30++06H45</t>
  </si>
  <si>
    <t>06H457</t>
  </si>
  <si>
    <t>302106H457</t>
  </si>
  <si>
    <t>302106H457*</t>
  </si>
  <si>
    <t>30++06H457</t>
  </si>
  <si>
    <t>06H458</t>
  </si>
  <si>
    <t>300806H458</t>
  </si>
  <si>
    <t>300806H458*</t>
  </si>
  <si>
    <t>30++06H458</t>
  </si>
  <si>
    <t>06H459</t>
  </si>
  <si>
    <t>300806H459</t>
  </si>
  <si>
    <t>300806H459*</t>
  </si>
  <si>
    <t>30++06H459</t>
  </si>
  <si>
    <t>06H46</t>
  </si>
  <si>
    <t>302106H46</t>
  </si>
  <si>
    <t>A30356</t>
  </si>
  <si>
    <t>302106H46*</t>
  </si>
  <si>
    <t>30++06H46</t>
  </si>
  <si>
    <t>06H460</t>
  </si>
  <si>
    <t>300806H460</t>
  </si>
  <si>
    <t>300806H460*</t>
  </si>
  <si>
    <t>30++06H460</t>
  </si>
  <si>
    <t>06H461</t>
  </si>
  <si>
    <t>300806H461</t>
  </si>
  <si>
    <t>300806H461*</t>
  </si>
  <si>
    <t>30++06H461</t>
  </si>
  <si>
    <t>06H462</t>
  </si>
  <si>
    <t>300806H462</t>
  </si>
  <si>
    <t>300806H462*</t>
  </si>
  <si>
    <t>30++06H462</t>
  </si>
  <si>
    <t>06H463</t>
  </si>
  <si>
    <t>300806H463</t>
  </si>
  <si>
    <t>300806H463*</t>
  </si>
  <si>
    <t>30++06H463</t>
  </si>
  <si>
    <t>06H473</t>
  </si>
  <si>
    <t>301106H473</t>
  </si>
  <si>
    <t>301106H473*</t>
  </si>
  <si>
    <t>30++06H473</t>
  </si>
  <si>
    <t>06H474</t>
  </si>
  <si>
    <t>301106H474</t>
  </si>
  <si>
    <t>301106H474*</t>
  </si>
  <si>
    <t>30++06H474</t>
  </si>
  <si>
    <t>06H475</t>
  </si>
  <si>
    <t>301106H475</t>
  </si>
  <si>
    <t>301106H475*</t>
  </si>
  <si>
    <t>30++06H475</t>
  </si>
  <si>
    <t>06H476</t>
  </si>
  <si>
    <t>301606H476</t>
  </si>
  <si>
    <t>301606H476*</t>
  </si>
  <si>
    <t>30++06H476</t>
  </si>
  <si>
    <t>06H477</t>
  </si>
  <si>
    <t>301606H477</t>
  </si>
  <si>
    <t>301606H477*</t>
  </si>
  <si>
    <t>30++06H477</t>
  </si>
  <si>
    <t>06H478</t>
  </si>
  <si>
    <t>301606H478</t>
  </si>
  <si>
    <t>301606H478*</t>
  </si>
  <si>
    <t>30++06H478</t>
  </si>
  <si>
    <t>06H479</t>
  </si>
  <si>
    <t>301606H479</t>
  </si>
  <si>
    <t>301606H479*</t>
  </si>
  <si>
    <t>30++06H479</t>
  </si>
  <si>
    <t>06H480</t>
  </si>
  <si>
    <t>301606H480</t>
  </si>
  <si>
    <t>301606H480*</t>
  </si>
  <si>
    <t>30++06H480</t>
  </si>
  <si>
    <t>06H481</t>
  </si>
  <si>
    <t>301606H481</t>
  </si>
  <si>
    <t>A41135</t>
  </si>
  <si>
    <t>301606H481*</t>
  </si>
  <si>
    <t>30++06H481</t>
  </si>
  <si>
    <t>06H482</t>
  </si>
  <si>
    <t>301606H482</t>
  </si>
  <si>
    <t>A41136</t>
  </si>
  <si>
    <t>301606H482*</t>
  </si>
  <si>
    <t>30++06H482</t>
  </si>
  <si>
    <t>06H483</t>
  </si>
  <si>
    <t>301606H483</t>
  </si>
  <si>
    <t>A41137</t>
  </si>
  <si>
    <t>301606H483*</t>
  </si>
  <si>
    <t>30++06H483</t>
  </si>
  <si>
    <t>T483</t>
  </si>
  <si>
    <t>06H484</t>
  </si>
  <si>
    <t>302106H484</t>
  </si>
  <si>
    <t>302106H484*</t>
  </si>
  <si>
    <t>30++06H484</t>
  </si>
  <si>
    <t>T484</t>
  </si>
  <si>
    <t>06H485</t>
  </si>
  <si>
    <t>302106H485</t>
  </si>
  <si>
    <t>302106H485*</t>
  </si>
  <si>
    <t>30++06H485</t>
  </si>
  <si>
    <t>T485</t>
  </si>
  <si>
    <t>06H486</t>
  </si>
  <si>
    <t>302106H486</t>
  </si>
  <si>
    <t>302106H486*</t>
  </si>
  <si>
    <t>30++06H486</t>
  </si>
  <si>
    <t>T486</t>
  </si>
  <si>
    <t>06H487</t>
  </si>
  <si>
    <t>302106H487</t>
  </si>
  <si>
    <t>302106H487*</t>
  </si>
  <si>
    <t>30++06H487</t>
  </si>
  <si>
    <t>T487</t>
  </si>
  <si>
    <t>06H488</t>
  </si>
  <si>
    <t>302106H488</t>
  </si>
  <si>
    <t>A41080</t>
  </si>
  <si>
    <t>AFE81-J</t>
  </si>
  <si>
    <t>302106H488*</t>
  </si>
  <si>
    <t>30++06H488</t>
  </si>
  <si>
    <t>T488</t>
  </si>
  <si>
    <t>06H489</t>
  </si>
  <si>
    <t>302106H489</t>
  </si>
  <si>
    <t>A41081</t>
  </si>
  <si>
    <t>302106H489*</t>
  </si>
  <si>
    <t>30++06H489</t>
  </si>
  <si>
    <t>T489</t>
  </si>
  <si>
    <t>06H490</t>
  </si>
  <si>
    <t>301806H490</t>
  </si>
  <si>
    <t>A30700</t>
  </si>
  <si>
    <t>AFE50-BC</t>
  </si>
  <si>
    <t>301806H490*</t>
  </si>
  <si>
    <t>30++06H490</t>
  </si>
  <si>
    <t>06H491</t>
  </si>
  <si>
    <t>301806H491</t>
  </si>
  <si>
    <t>A30701</t>
  </si>
  <si>
    <t>301806H491*</t>
  </si>
  <si>
    <t>30++06H491</t>
  </si>
  <si>
    <t>06H492</t>
  </si>
  <si>
    <t>301806H492</t>
  </si>
  <si>
    <t>AFE50-BL</t>
  </si>
  <si>
    <t>301806H492*</t>
  </si>
  <si>
    <t>30++06H492</t>
  </si>
  <si>
    <t>06H493</t>
  </si>
  <si>
    <t>301806H493</t>
  </si>
  <si>
    <t>A30730</t>
  </si>
  <si>
    <t>301806H493*</t>
  </si>
  <si>
    <t>30++06H493</t>
  </si>
  <si>
    <t>06H494</t>
  </si>
  <si>
    <t>301806H494</t>
  </si>
  <si>
    <t>A30731</t>
  </si>
  <si>
    <t>301806H494*</t>
  </si>
  <si>
    <t>30++06H494</t>
  </si>
  <si>
    <t>06H495</t>
  </si>
  <si>
    <t>301806H495</t>
  </si>
  <si>
    <t>A30732</t>
  </si>
  <si>
    <t>301806H495*</t>
  </si>
  <si>
    <t>30++06H495</t>
  </si>
  <si>
    <t>06H496</t>
  </si>
  <si>
    <t>302106H496</t>
  </si>
  <si>
    <t>A30688</t>
  </si>
  <si>
    <t>302106H496*</t>
  </si>
  <si>
    <t>30++06H496</t>
  </si>
  <si>
    <t>T496</t>
  </si>
  <si>
    <t>06H497</t>
  </si>
  <si>
    <t>302106H497</t>
  </si>
  <si>
    <t>A30689</t>
  </si>
  <si>
    <t>302106H497*</t>
  </si>
  <si>
    <t>30++06H497</t>
  </si>
  <si>
    <t>T497</t>
  </si>
  <si>
    <t>06H498</t>
  </si>
  <si>
    <t>302106H498</t>
  </si>
  <si>
    <t>A30702</t>
  </si>
  <si>
    <t>302106H498*</t>
  </si>
  <si>
    <t>30++06H498</t>
  </si>
  <si>
    <t>T498</t>
  </si>
  <si>
    <t>06H499</t>
  </si>
  <si>
    <t>302106H499</t>
  </si>
  <si>
    <t>A30703</t>
  </si>
  <si>
    <t>302106H499*</t>
  </si>
  <si>
    <t>30++06H499</t>
  </si>
  <si>
    <t>T499</t>
  </si>
  <si>
    <t>06H5</t>
  </si>
  <si>
    <t>301106H5</t>
  </si>
  <si>
    <t>MH085</t>
  </si>
  <si>
    <t>301106H5*</t>
  </si>
  <si>
    <t>30++06H5</t>
  </si>
  <si>
    <t>06H50</t>
  </si>
  <si>
    <t>300706H50</t>
  </si>
  <si>
    <t>A30367</t>
  </si>
  <si>
    <t>300706H50*</t>
  </si>
  <si>
    <t>30++06H50</t>
  </si>
  <si>
    <t>06H500</t>
  </si>
  <si>
    <t>302106H500</t>
  </si>
  <si>
    <t>A30698</t>
  </si>
  <si>
    <t>302106H500*</t>
  </si>
  <si>
    <t>30++06H500</t>
  </si>
  <si>
    <t>T500</t>
  </si>
  <si>
    <t>06H501</t>
  </si>
  <si>
    <t>302106H501</t>
  </si>
  <si>
    <t>A30699</t>
  </si>
  <si>
    <t>302106H501*</t>
  </si>
  <si>
    <t>30++06H501</t>
  </si>
  <si>
    <t>T501</t>
  </si>
  <si>
    <t>06H502</t>
  </si>
  <si>
    <t>302106H502</t>
  </si>
  <si>
    <t>302106H502*</t>
  </si>
  <si>
    <t>30++06H502</t>
  </si>
  <si>
    <t>T502</t>
  </si>
  <si>
    <t>06H503</t>
  </si>
  <si>
    <t>302106H503</t>
  </si>
  <si>
    <t>302106H503*</t>
  </si>
  <si>
    <t>30++06H503</t>
  </si>
  <si>
    <t>T503</t>
  </si>
  <si>
    <t>06H504</t>
  </si>
  <si>
    <t>302106H504</t>
  </si>
  <si>
    <t>A30705</t>
  </si>
  <si>
    <t>302106H504*</t>
  </si>
  <si>
    <t>30++06H504</t>
  </si>
  <si>
    <t>T504</t>
  </si>
  <si>
    <t>06H505</t>
  </si>
  <si>
    <t>302106H505</t>
  </si>
  <si>
    <t>302106H505*</t>
  </si>
  <si>
    <t>30++06H505</t>
  </si>
  <si>
    <t>T505</t>
  </si>
  <si>
    <t>06H506</t>
  </si>
  <si>
    <t>302106H506</t>
  </si>
  <si>
    <t>JXP00195</t>
  </si>
  <si>
    <t>302106H506*</t>
  </si>
  <si>
    <t>30++06H506</t>
  </si>
  <si>
    <t>WC506</t>
  </si>
  <si>
    <t>06H507</t>
  </si>
  <si>
    <t>302106H507</t>
  </si>
  <si>
    <t>JXP00196</t>
  </si>
  <si>
    <t>302106H507*</t>
  </si>
  <si>
    <t>30++06H507</t>
  </si>
  <si>
    <t>WC507</t>
  </si>
  <si>
    <t>06H508</t>
  </si>
  <si>
    <t>302106H508</t>
  </si>
  <si>
    <t>KZ000119</t>
  </si>
  <si>
    <t>302106H508*</t>
  </si>
  <si>
    <t>30++06H508</t>
  </si>
  <si>
    <t>ST508</t>
  </si>
  <si>
    <t>06H509</t>
  </si>
  <si>
    <t>301606H509</t>
  </si>
  <si>
    <t>SF33901</t>
  </si>
  <si>
    <t>XEMC</t>
  </si>
  <si>
    <t>SF220055</t>
  </si>
  <si>
    <t>301606H509*</t>
  </si>
  <si>
    <t>30++06H509</t>
  </si>
  <si>
    <t>30000316EH</t>
  </si>
  <si>
    <t>XEMC Engine</t>
  </si>
  <si>
    <t>06H51</t>
  </si>
  <si>
    <t>300706H51</t>
  </si>
  <si>
    <t>A30368</t>
  </si>
  <si>
    <t>300706H51*</t>
  </si>
  <si>
    <t>30++06H51</t>
  </si>
  <si>
    <t>06H510</t>
  </si>
  <si>
    <t>301606H510</t>
  </si>
  <si>
    <t>SF220056</t>
  </si>
  <si>
    <t>301606H510*</t>
  </si>
  <si>
    <t>30++06H510</t>
  </si>
  <si>
    <t>06H511</t>
  </si>
  <si>
    <t>301606H511</t>
  </si>
  <si>
    <t>SF220057</t>
  </si>
  <si>
    <t>301606H511*</t>
  </si>
  <si>
    <t>30++06H511</t>
  </si>
  <si>
    <t>06H512</t>
  </si>
  <si>
    <t>301606H512</t>
  </si>
  <si>
    <t>SF220058</t>
  </si>
  <si>
    <t>301606H512*</t>
  </si>
  <si>
    <t>30++06H512</t>
  </si>
  <si>
    <t>06H513</t>
  </si>
  <si>
    <t>300906H513</t>
  </si>
  <si>
    <t>300906H513*</t>
  </si>
  <si>
    <t>30++06H513</t>
  </si>
  <si>
    <t>30064201EH</t>
  </si>
  <si>
    <t>3009-MOBE-SALV-HME</t>
  </si>
  <si>
    <t>06H514</t>
  </si>
  <si>
    <t>300906H514</t>
  </si>
  <si>
    <t>300906H514*</t>
  </si>
  <si>
    <t>30++06H514</t>
  </si>
  <si>
    <t>06H519</t>
  </si>
  <si>
    <t>300906H519</t>
  </si>
  <si>
    <t>300906H519*</t>
  </si>
  <si>
    <t>30++06H519</t>
  </si>
  <si>
    <t>06H52</t>
  </si>
  <si>
    <t>301106H52</t>
  </si>
  <si>
    <t>A30380</t>
  </si>
  <si>
    <t>AFE57-CG</t>
  </si>
  <si>
    <t>301106H52*</t>
  </si>
  <si>
    <t>30++06H52</t>
  </si>
  <si>
    <t>830E-AC Engine (MTU)</t>
  </si>
  <si>
    <t>06H522</t>
  </si>
  <si>
    <t>301606H522</t>
  </si>
  <si>
    <t>T4Y00122</t>
  </si>
  <si>
    <t>301606H522*</t>
  </si>
  <si>
    <t>30++06H522</t>
  </si>
  <si>
    <t>3016-MOBX-FL06-777G</t>
  </si>
  <si>
    <t>06H523</t>
  </si>
  <si>
    <t>300906H523</t>
  </si>
  <si>
    <t>T4Y00123</t>
  </si>
  <si>
    <t>300906H523*</t>
  </si>
  <si>
    <t>30++06H523</t>
  </si>
  <si>
    <t>30042609EH</t>
  </si>
  <si>
    <t>3009-MOBE-FL06-0777-SLGS</t>
  </si>
  <si>
    <t>WC523</t>
  </si>
  <si>
    <t>06H524</t>
  </si>
  <si>
    <t>301606H524</t>
  </si>
  <si>
    <t>KZ000141</t>
  </si>
  <si>
    <t>301606H524*</t>
  </si>
  <si>
    <t>30++06H524</t>
  </si>
  <si>
    <t>3016-MOBY-FL06-3900</t>
  </si>
  <si>
    <t>06H528</t>
  </si>
  <si>
    <t>300906H528</t>
  </si>
  <si>
    <t>A31344</t>
  </si>
  <si>
    <t>AFE61-H</t>
  </si>
  <si>
    <t>300906H528*</t>
  </si>
  <si>
    <t>30++06H528</t>
  </si>
  <si>
    <t>T528</t>
  </si>
  <si>
    <t>06H529</t>
  </si>
  <si>
    <t>300906H529</t>
  </si>
  <si>
    <t>A31345</t>
  </si>
  <si>
    <t>300906H529*</t>
  </si>
  <si>
    <t>30++06H529</t>
  </si>
  <si>
    <t>T529</t>
  </si>
  <si>
    <t>06H53</t>
  </si>
  <si>
    <t>301106H53</t>
  </si>
  <si>
    <t>301106H53*</t>
  </si>
  <si>
    <t>30++06H53</t>
  </si>
  <si>
    <t>06H530</t>
  </si>
  <si>
    <t>300906H530</t>
  </si>
  <si>
    <t>A31346</t>
  </si>
  <si>
    <t>300906H530*</t>
  </si>
  <si>
    <t>30++06H530</t>
  </si>
  <si>
    <t>T530</t>
  </si>
  <si>
    <t>06H531</t>
  </si>
  <si>
    <t>300906H531</t>
  </si>
  <si>
    <t>A31347</t>
  </si>
  <si>
    <t>300906H531*</t>
  </si>
  <si>
    <t>30++06H531</t>
  </si>
  <si>
    <t>T531</t>
  </si>
  <si>
    <t>06H532</t>
  </si>
  <si>
    <t>300906H532</t>
  </si>
  <si>
    <t>A31348</t>
  </si>
  <si>
    <t>300906H532*</t>
  </si>
  <si>
    <t>30++06H532</t>
  </si>
  <si>
    <t>930E-4 Engine (HPI)</t>
  </si>
  <si>
    <t>T532</t>
  </si>
  <si>
    <t>06H533</t>
  </si>
  <si>
    <t>301906H533</t>
  </si>
  <si>
    <t>A31202</t>
  </si>
  <si>
    <t>AFE61-G</t>
  </si>
  <si>
    <t>301906H533*</t>
  </si>
  <si>
    <t>30++06H533</t>
  </si>
  <si>
    <t>T533</t>
  </si>
  <si>
    <t>06H534</t>
  </si>
  <si>
    <t>301906H534</t>
  </si>
  <si>
    <t>A31203</t>
  </si>
  <si>
    <t>301906H534*</t>
  </si>
  <si>
    <t>30++06H534</t>
  </si>
  <si>
    <t>T534</t>
  </si>
  <si>
    <t>06H535</t>
  </si>
  <si>
    <t>301906H535</t>
  </si>
  <si>
    <t>A31204</t>
  </si>
  <si>
    <t>301906H535*</t>
  </si>
  <si>
    <t>30++06H535</t>
  </si>
  <si>
    <t>T535</t>
  </si>
  <si>
    <t>06H536</t>
  </si>
  <si>
    <t>301906H536</t>
  </si>
  <si>
    <t>A31219</t>
  </si>
  <si>
    <t>301906H536*</t>
  </si>
  <si>
    <t>30++06H536</t>
  </si>
  <si>
    <t>T536</t>
  </si>
  <si>
    <t>06H537</t>
  </si>
  <si>
    <t>301906H537</t>
  </si>
  <si>
    <t>A31220</t>
  </si>
  <si>
    <t>301906H537*</t>
  </si>
  <si>
    <t>30++06H537</t>
  </si>
  <si>
    <t>T537</t>
  </si>
  <si>
    <t>06H538</t>
  </si>
  <si>
    <t>300906H538</t>
  </si>
  <si>
    <t>A31370</t>
  </si>
  <si>
    <t>300906H538*</t>
  </si>
  <si>
    <t>30++06H538</t>
  </si>
  <si>
    <t>T538</t>
  </si>
  <si>
    <t>06H539</t>
  </si>
  <si>
    <t>300906H539</t>
  </si>
  <si>
    <t>A31371</t>
  </si>
  <si>
    <t>300906H539*</t>
  </si>
  <si>
    <t>30++06H539</t>
  </si>
  <si>
    <t>T539</t>
  </si>
  <si>
    <t>06H54</t>
  </si>
  <si>
    <t>300706H54</t>
  </si>
  <si>
    <t>A30355</t>
  </si>
  <si>
    <t>300706H54*</t>
  </si>
  <si>
    <t>30++06H54</t>
  </si>
  <si>
    <t>T54</t>
  </si>
  <si>
    <t>06H540</t>
  </si>
  <si>
    <t>300906H540</t>
  </si>
  <si>
    <t>A31372</t>
  </si>
  <si>
    <t>300906H540*</t>
  </si>
  <si>
    <t>30++06H540</t>
  </si>
  <si>
    <t>T540</t>
  </si>
  <si>
    <t>06H541</t>
  </si>
  <si>
    <t>300906H541</t>
  </si>
  <si>
    <t>A31373</t>
  </si>
  <si>
    <t>300906H541*</t>
  </si>
  <si>
    <t>30++06H541</t>
  </si>
  <si>
    <t>T541</t>
  </si>
  <si>
    <t>06H542</t>
  </si>
  <si>
    <t>300806H542</t>
  </si>
  <si>
    <t>SSP00621</t>
  </si>
  <si>
    <t>300806H542*</t>
  </si>
  <si>
    <t>30++06H542</t>
  </si>
  <si>
    <t>793F-RBT Engine STD</t>
  </si>
  <si>
    <t>T542</t>
  </si>
  <si>
    <t>06H543</t>
  </si>
  <si>
    <t>300806H543</t>
  </si>
  <si>
    <t>SSP00624</t>
  </si>
  <si>
    <t>300806H543*</t>
  </si>
  <si>
    <t>30++06H543</t>
  </si>
  <si>
    <t>T543</t>
  </si>
  <si>
    <t>06H544</t>
  </si>
  <si>
    <t>300806H544</t>
  </si>
  <si>
    <t>SSP00626</t>
  </si>
  <si>
    <t>300806H544*</t>
  </si>
  <si>
    <t>30++06H544</t>
  </si>
  <si>
    <t>T544</t>
  </si>
  <si>
    <t>06H545</t>
  </si>
  <si>
    <t>300806H545</t>
  </si>
  <si>
    <t>SSP00671</t>
  </si>
  <si>
    <t>300806H545*</t>
  </si>
  <si>
    <t>30++06H545</t>
  </si>
  <si>
    <t>T545</t>
  </si>
  <si>
    <t>06H546</t>
  </si>
  <si>
    <t>300806H546</t>
  </si>
  <si>
    <t>SSP00670</t>
  </si>
  <si>
    <t>300806H546*</t>
  </si>
  <si>
    <t>30++06H546</t>
  </si>
  <si>
    <t>T546</t>
  </si>
  <si>
    <t>06H547</t>
  </si>
  <si>
    <t>300806H547</t>
  </si>
  <si>
    <t>SSP00674</t>
  </si>
  <si>
    <t>300806H547*</t>
  </si>
  <si>
    <t>30++06H547</t>
  </si>
  <si>
    <t>T547</t>
  </si>
  <si>
    <t>06H548</t>
  </si>
  <si>
    <t>300806H548</t>
  </si>
  <si>
    <t>SSP00669</t>
  </si>
  <si>
    <t>300806H548*</t>
  </si>
  <si>
    <t>30++06H548</t>
  </si>
  <si>
    <t>T548</t>
  </si>
  <si>
    <t>06H549</t>
  </si>
  <si>
    <t>300806H549</t>
  </si>
  <si>
    <t>SSP00684</t>
  </si>
  <si>
    <t>300806H549*</t>
  </si>
  <si>
    <t>30++06H549</t>
  </si>
  <si>
    <t>T549</t>
  </si>
  <si>
    <t>06H55</t>
  </si>
  <si>
    <t>302106H55</t>
  </si>
  <si>
    <t>JRP01319</t>
  </si>
  <si>
    <t>302106H55*</t>
  </si>
  <si>
    <t>30++06H55</t>
  </si>
  <si>
    <t>06H550</t>
  </si>
  <si>
    <t>300806H550</t>
  </si>
  <si>
    <t>SSP00682</t>
  </si>
  <si>
    <t>300806H550*</t>
  </si>
  <si>
    <t>30++06H550</t>
  </si>
  <si>
    <t>T550</t>
  </si>
  <si>
    <t>06H551</t>
  </si>
  <si>
    <t>300806H551</t>
  </si>
  <si>
    <t>SSP00694</t>
  </si>
  <si>
    <t>300806H551*</t>
  </si>
  <si>
    <t>30++06H551</t>
  </si>
  <si>
    <t>T551</t>
  </si>
  <si>
    <t>06H552</t>
  </si>
  <si>
    <t>300806H552</t>
  </si>
  <si>
    <t>T4Y00131</t>
  </si>
  <si>
    <t>300806H552*</t>
  </si>
  <si>
    <t>30++06H552</t>
  </si>
  <si>
    <t>WC552</t>
  </si>
  <si>
    <t>06H553</t>
  </si>
  <si>
    <t>300806H553</t>
  </si>
  <si>
    <t>T4Y00162</t>
  </si>
  <si>
    <t>300806H553*</t>
  </si>
  <si>
    <t>30++06H553</t>
  </si>
  <si>
    <t>WC553</t>
  </si>
  <si>
    <t>06H554</t>
  </si>
  <si>
    <t>300806H554</t>
  </si>
  <si>
    <t>KZ000160</t>
  </si>
  <si>
    <t>300806H554*</t>
  </si>
  <si>
    <t>30++06H554</t>
  </si>
  <si>
    <t>30043608EH</t>
  </si>
  <si>
    <t>3008-MOBE-FL06-3900</t>
  </si>
  <si>
    <t>ST554</t>
  </si>
  <si>
    <t>06H555</t>
  </si>
  <si>
    <t>300806H555</t>
  </si>
  <si>
    <t xml:space="preserve">KZ000157         </t>
  </si>
  <si>
    <t>300806H555*</t>
  </si>
  <si>
    <t>30++06H555</t>
  </si>
  <si>
    <t>ST555</t>
  </si>
  <si>
    <t>06H557</t>
  </si>
  <si>
    <t>300906H557</t>
  </si>
  <si>
    <t>A31374</t>
  </si>
  <si>
    <t>300906H557*</t>
  </si>
  <si>
    <t>30++06H557</t>
  </si>
  <si>
    <t>T557</t>
  </si>
  <si>
    <t>06H559</t>
  </si>
  <si>
    <t>300906H559</t>
  </si>
  <si>
    <t>T4Y00124</t>
  </si>
  <si>
    <t>300906H559*</t>
  </si>
  <si>
    <t>30++06H559</t>
  </si>
  <si>
    <t>WC559</t>
  </si>
  <si>
    <t>06H56</t>
  </si>
  <si>
    <t>302106H56</t>
  </si>
  <si>
    <t>A30357</t>
  </si>
  <si>
    <t>302106H56*</t>
  </si>
  <si>
    <t>30++06H56</t>
  </si>
  <si>
    <t>T56</t>
  </si>
  <si>
    <t>06H562</t>
  </si>
  <si>
    <t>301806H562</t>
  </si>
  <si>
    <t>A31395</t>
  </si>
  <si>
    <t>301806H562*</t>
  </si>
  <si>
    <t>30++06H562</t>
  </si>
  <si>
    <t>T562</t>
  </si>
  <si>
    <t>06H563</t>
  </si>
  <si>
    <t>300906H563</t>
  </si>
  <si>
    <t>A31401</t>
  </si>
  <si>
    <t>300906H563*</t>
  </si>
  <si>
    <t>30++06H563</t>
  </si>
  <si>
    <t>T563</t>
  </si>
  <si>
    <t>06H564</t>
  </si>
  <si>
    <t>300906H564</t>
  </si>
  <si>
    <t>A31405</t>
  </si>
  <si>
    <t>300906H564*</t>
  </si>
  <si>
    <t>30++06H564</t>
  </si>
  <si>
    <t>T564</t>
  </si>
  <si>
    <t>06H565</t>
  </si>
  <si>
    <t>300906H565</t>
  </si>
  <si>
    <t>A31407</t>
  </si>
  <si>
    <t>300906H565*</t>
  </si>
  <si>
    <t>30++06H565</t>
  </si>
  <si>
    <t>T565</t>
  </si>
  <si>
    <t>06H566</t>
  </si>
  <si>
    <t>300906H566</t>
  </si>
  <si>
    <t>A31408</t>
  </si>
  <si>
    <t>300906H566*</t>
  </si>
  <si>
    <t>30++06H566</t>
  </si>
  <si>
    <t>T566</t>
  </si>
  <si>
    <t>06H567</t>
  </si>
  <si>
    <t>300906H567</t>
  </si>
  <si>
    <t>A31421</t>
  </si>
  <si>
    <t>300906H567*</t>
  </si>
  <si>
    <t>30++06H567</t>
  </si>
  <si>
    <t>T567</t>
  </si>
  <si>
    <t>06H568</t>
  </si>
  <si>
    <t>300906H568</t>
  </si>
  <si>
    <t>A31427</t>
  </si>
  <si>
    <t>300906H568*</t>
  </si>
  <si>
    <t>30++06H568</t>
  </si>
  <si>
    <t>T568</t>
  </si>
  <si>
    <t>06H569</t>
  </si>
  <si>
    <t>300906H569</t>
  </si>
  <si>
    <t>A31433</t>
  </si>
  <si>
    <t>300906H569*</t>
  </si>
  <si>
    <t>30++06H569</t>
  </si>
  <si>
    <t>T569</t>
  </si>
  <si>
    <t>06H57</t>
  </si>
  <si>
    <t>302106H57</t>
  </si>
  <si>
    <t>A30365</t>
  </si>
  <si>
    <t>302106H57*</t>
  </si>
  <si>
    <t>30++06H57</t>
  </si>
  <si>
    <t>T57</t>
  </si>
  <si>
    <t>06H570</t>
  </si>
  <si>
    <t>300906H570</t>
  </si>
  <si>
    <t>A31438</t>
  </si>
  <si>
    <t>300906H570*</t>
  </si>
  <si>
    <t>30++06H570</t>
  </si>
  <si>
    <t>T570</t>
  </si>
  <si>
    <t>06H571</t>
  </si>
  <si>
    <t>300906H571</t>
  </si>
  <si>
    <t>A31441</t>
  </si>
  <si>
    <t>300906H571*</t>
  </si>
  <si>
    <t>30++06H571</t>
  </si>
  <si>
    <t>T571</t>
  </si>
  <si>
    <t>06H572</t>
  </si>
  <si>
    <t>300906H572</t>
  </si>
  <si>
    <t>A31451</t>
  </si>
  <si>
    <t>300906H572*</t>
  </si>
  <si>
    <t>30++06H572</t>
  </si>
  <si>
    <t>T572</t>
  </si>
  <si>
    <t>06H573</t>
  </si>
  <si>
    <t>301906H573</t>
  </si>
  <si>
    <t>A31457</t>
  </si>
  <si>
    <t>301906H573*</t>
  </si>
  <si>
    <t>30++06H573</t>
  </si>
  <si>
    <t>T573</t>
  </si>
  <si>
    <t>06H574</t>
  </si>
  <si>
    <t>300906H574</t>
  </si>
  <si>
    <t>A31467</t>
  </si>
  <si>
    <t>300906H574*</t>
  </si>
  <si>
    <t>30++06H574</t>
  </si>
  <si>
    <t>T574</t>
  </si>
  <si>
    <t>06H575</t>
  </si>
  <si>
    <t>300906H575</t>
  </si>
  <si>
    <t>A31472</t>
  </si>
  <si>
    <t>300906H575*</t>
  </si>
  <si>
    <t>30++06H575</t>
  </si>
  <si>
    <t>T575</t>
  </si>
  <si>
    <t>06H576</t>
  </si>
  <si>
    <t>301906H576</t>
  </si>
  <si>
    <t>A31473</t>
  </si>
  <si>
    <t>301906H576*</t>
  </si>
  <si>
    <t>30++06H576</t>
  </si>
  <si>
    <t>T576</t>
  </si>
  <si>
    <t>06H577</t>
  </si>
  <si>
    <t>300906H577</t>
  </si>
  <si>
    <t>A31498</t>
  </si>
  <si>
    <t>300906H577*</t>
  </si>
  <si>
    <t>30++06H577</t>
  </si>
  <si>
    <t>T577</t>
  </si>
  <si>
    <t>06H578</t>
  </si>
  <si>
    <t>300906H578</t>
  </si>
  <si>
    <t>A31651</t>
  </si>
  <si>
    <t>AFE61-J</t>
  </si>
  <si>
    <t>300906H578*</t>
  </si>
  <si>
    <t>30++06H578</t>
  </si>
  <si>
    <t>3009-MOBE-SALV-LME</t>
  </si>
  <si>
    <t>LV1</t>
  </si>
  <si>
    <t>06H579</t>
  </si>
  <si>
    <t>300906H579</t>
  </si>
  <si>
    <t>A31653</t>
  </si>
  <si>
    <t>300906H579*</t>
  </si>
  <si>
    <t>30++06H579</t>
  </si>
  <si>
    <t>T579</t>
  </si>
  <si>
    <t>06H58</t>
  </si>
  <si>
    <t>302106H58</t>
  </si>
  <si>
    <t>A30366</t>
  </si>
  <si>
    <t>302106H58*</t>
  </si>
  <si>
    <t>30++06H58</t>
  </si>
  <si>
    <t>T58</t>
  </si>
  <si>
    <t>06H580</t>
  </si>
  <si>
    <t>300906H580</t>
  </si>
  <si>
    <t>A31708</t>
  </si>
  <si>
    <t>300906H580*</t>
  </si>
  <si>
    <t>30++06H580</t>
  </si>
  <si>
    <t>T580</t>
  </si>
  <si>
    <t>06H581</t>
  </si>
  <si>
    <t>300906H581</t>
  </si>
  <si>
    <t>T4Y00141</t>
  </si>
  <si>
    <t>300906H581*</t>
  </si>
  <si>
    <t>30++06H581</t>
  </si>
  <si>
    <t>WC581</t>
  </si>
  <si>
    <t>06H582</t>
  </si>
  <si>
    <t>300906H582</t>
  </si>
  <si>
    <t>T4Y00161</t>
  </si>
  <si>
    <t>300906H582*</t>
  </si>
  <si>
    <t>30++06H582</t>
  </si>
  <si>
    <t>WC582</t>
  </si>
  <si>
    <t>06H583</t>
  </si>
  <si>
    <t>300306H583</t>
  </si>
  <si>
    <t>300306H583*</t>
  </si>
  <si>
    <t>30++06H583</t>
  </si>
  <si>
    <t>06H584</t>
  </si>
  <si>
    <t>300306H584</t>
  </si>
  <si>
    <t>300306H584*</t>
  </si>
  <si>
    <t>30++06H584</t>
  </si>
  <si>
    <t>06H585</t>
  </si>
  <si>
    <t>300306H585</t>
  </si>
  <si>
    <t>A30736</t>
  </si>
  <si>
    <t>300306H585*</t>
  </si>
  <si>
    <t>30++06H585</t>
  </si>
  <si>
    <t>06H586</t>
  </si>
  <si>
    <t>300306H586</t>
  </si>
  <si>
    <t>A30847</t>
  </si>
  <si>
    <t>300306H586*</t>
  </si>
  <si>
    <t>30++06H586</t>
  </si>
  <si>
    <t>06H59</t>
  </si>
  <si>
    <t>301606H59</t>
  </si>
  <si>
    <t>JXP00190</t>
  </si>
  <si>
    <t>301606H59*</t>
  </si>
  <si>
    <t>30++06H59</t>
  </si>
  <si>
    <t>3016-MOBE-FL06-777F</t>
  </si>
  <si>
    <t>06H593</t>
  </si>
  <si>
    <t>300906H593</t>
  </si>
  <si>
    <t>KZ00130</t>
  </si>
  <si>
    <t>300906H593*</t>
  </si>
  <si>
    <t>30++06H593</t>
  </si>
  <si>
    <t>30043609EH</t>
  </si>
  <si>
    <t>3009-MOBE-FL06-3900</t>
  </si>
  <si>
    <t>ST593</t>
  </si>
  <si>
    <t>06H595</t>
  </si>
  <si>
    <t>301106H595</t>
  </si>
  <si>
    <t>T4Y00125</t>
  </si>
  <si>
    <t>301106H595*</t>
  </si>
  <si>
    <t>30++06H595</t>
  </si>
  <si>
    <t>3011-MOBE-FL06-777G</t>
  </si>
  <si>
    <t>06H596</t>
  </si>
  <si>
    <t>301106H596</t>
  </si>
  <si>
    <t>301106H596*</t>
  </si>
  <si>
    <t>30++06H596</t>
  </si>
  <si>
    <t>06H597</t>
  </si>
  <si>
    <t>302106H597</t>
  </si>
  <si>
    <t>T4Y00148</t>
  </si>
  <si>
    <t>302106H597*</t>
  </si>
  <si>
    <t>30++06H597</t>
  </si>
  <si>
    <t>3021-MOBE-FL06-777G</t>
  </si>
  <si>
    <t>WC597</t>
  </si>
  <si>
    <t>06H599</t>
  </si>
  <si>
    <t>301906H599</t>
  </si>
  <si>
    <t>T4Y00174</t>
  </si>
  <si>
    <t>301906H599*</t>
  </si>
  <si>
    <t>30++06H599</t>
  </si>
  <si>
    <t>WC599</t>
  </si>
  <si>
    <t>06H6</t>
  </si>
  <si>
    <t>301106H6</t>
  </si>
  <si>
    <t>MH086</t>
  </si>
  <si>
    <t>301106H6*</t>
  </si>
  <si>
    <t>30++06H6</t>
  </si>
  <si>
    <t>06H601</t>
  </si>
  <si>
    <t>301906H601</t>
  </si>
  <si>
    <t>301906H601*</t>
  </si>
  <si>
    <t>30++06H601</t>
  </si>
  <si>
    <t>06H602</t>
  </si>
  <si>
    <t>301906H602</t>
  </si>
  <si>
    <t>301906H602*</t>
  </si>
  <si>
    <t>30++06H602</t>
  </si>
  <si>
    <t>06H609</t>
  </si>
  <si>
    <t>301106H609</t>
  </si>
  <si>
    <t>301106H609*</t>
  </si>
  <si>
    <t>30++06H609</t>
  </si>
  <si>
    <t>06H610</t>
  </si>
  <si>
    <t>301106H610</t>
  </si>
  <si>
    <t>301106H610*</t>
  </si>
  <si>
    <t>30++06H610</t>
  </si>
  <si>
    <t>06H6100</t>
  </si>
  <si>
    <t>30XX06H6100</t>
  </si>
  <si>
    <t>30++06H6100</t>
  </si>
  <si>
    <t>06H611</t>
  </si>
  <si>
    <t>302106H611</t>
  </si>
  <si>
    <t>A30764</t>
  </si>
  <si>
    <t>AFE81-H</t>
  </si>
  <si>
    <t>302106H611*</t>
  </si>
  <si>
    <t>30++06H611</t>
  </si>
  <si>
    <t>T611</t>
  </si>
  <si>
    <t>06H612</t>
  </si>
  <si>
    <t>302206H612</t>
  </si>
  <si>
    <t>A40910</t>
  </si>
  <si>
    <t>AFE57-GX</t>
  </si>
  <si>
    <t>302206H612*</t>
  </si>
  <si>
    <t>30++06H612</t>
  </si>
  <si>
    <t>06H618</t>
  </si>
  <si>
    <t>300806H618</t>
  </si>
  <si>
    <t>SSP00697</t>
  </si>
  <si>
    <t>300806H618*</t>
  </si>
  <si>
    <t>30++06H618</t>
  </si>
  <si>
    <t>T618</t>
  </si>
  <si>
    <t>06H619</t>
  </si>
  <si>
    <t>300806H619</t>
  </si>
  <si>
    <t>SSP00921</t>
  </si>
  <si>
    <t>300806H619*</t>
  </si>
  <si>
    <t>30++06H619</t>
  </si>
  <si>
    <t>T619</t>
  </si>
  <si>
    <t>06H620</t>
  </si>
  <si>
    <t>300806H620</t>
  </si>
  <si>
    <t>SSP00986</t>
  </si>
  <si>
    <t>300806H620*</t>
  </si>
  <si>
    <t>30++06H620</t>
  </si>
  <si>
    <t>T620</t>
  </si>
  <si>
    <t>06H621</t>
  </si>
  <si>
    <t>300806H621</t>
  </si>
  <si>
    <t>SSP00987</t>
  </si>
  <si>
    <t>300806H621*</t>
  </si>
  <si>
    <t>30++06H621</t>
  </si>
  <si>
    <t>T621</t>
  </si>
  <si>
    <t>06H622</t>
  </si>
  <si>
    <t>300806H622</t>
  </si>
  <si>
    <t>SSP00988</t>
  </si>
  <si>
    <t>300806H622*</t>
  </si>
  <si>
    <t>30++06H622</t>
  </si>
  <si>
    <t>T622</t>
  </si>
  <si>
    <t>06H623</t>
  </si>
  <si>
    <t>300806H623</t>
  </si>
  <si>
    <t>SSP00994</t>
  </si>
  <si>
    <t>300806H623*</t>
  </si>
  <si>
    <t>30++06H623</t>
  </si>
  <si>
    <t>T623</t>
  </si>
  <si>
    <t>06H624</t>
  </si>
  <si>
    <t>300806H624</t>
  </si>
  <si>
    <t>SSP00995</t>
  </si>
  <si>
    <t>300806H624*</t>
  </si>
  <si>
    <t>30++06H624</t>
  </si>
  <si>
    <t>T624</t>
  </si>
  <si>
    <t>06H625</t>
  </si>
  <si>
    <t>300806H625</t>
  </si>
  <si>
    <t>SSP00996</t>
  </si>
  <si>
    <t>300806H625*</t>
  </si>
  <si>
    <t>30++06H625</t>
  </si>
  <si>
    <t>T625</t>
  </si>
  <si>
    <t>06H626</t>
  </si>
  <si>
    <t>300806H626</t>
  </si>
  <si>
    <t>SSP01032</t>
  </si>
  <si>
    <t>300806H626*</t>
  </si>
  <si>
    <t>30++06H626</t>
  </si>
  <si>
    <t>T626</t>
  </si>
  <si>
    <t>06H637</t>
  </si>
  <si>
    <t>302106H637</t>
  </si>
  <si>
    <t>MSY00246</t>
  </si>
  <si>
    <t>MSY</t>
  </si>
  <si>
    <t>302106H637*</t>
  </si>
  <si>
    <t>30++06H637</t>
  </si>
  <si>
    <t>785D-MSY235-254 Engine</t>
  </si>
  <si>
    <t>06H641</t>
  </si>
  <si>
    <t>301606H641</t>
  </si>
  <si>
    <t>301606H641*</t>
  </si>
  <si>
    <t>30++06H641</t>
  </si>
  <si>
    <t>06H643</t>
  </si>
  <si>
    <t>300806H643</t>
  </si>
  <si>
    <t>300806H643*</t>
  </si>
  <si>
    <t>30++06H643</t>
  </si>
  <si>
    <t>06H646</t>
  </si>
  <si>
    <t>301106H646</t>
  </si>
  <si>
    <t>301106H646*</t>
  </si>
  <si>
    <t>30++06H646</t>
  </si>
  <si>
    <t>06H648</t>
  </si>
  <si>
    <t>301106H648</t>
  </si>
  <si>
    <t>301106H648*</t>
  </si>
  <si>
    <t>30++06H648</t>
  </si>
  <si>
    <t>06H649</t>
  </si>
  <si>
    <t>301106H649</t>
  </si>
  <si>
    <t>301106H649*</t>
  </si>
  <si>
    <t>30++06H649</t>
  </si>
  <si>
    <t>06H652</t>
  </si>
  <si>
    <t>301106H652</t>
  </si>
  <si>
    <t>301106H652*</t>
  </si>
  <si>
    <t>30++06H652</t>
  </si>
  <si>
    <t>06H653</t>
  </si>
  <si>
    <t>301606H653</t>
  </si>
  <si>
    <t>A41100</t>
  </si>
  <si>
    <t>301606H653*</t>
  </si>
  <si>
    <t>30++06H653</t>
  </si>
  <si>
    <t>06H654</t>
  </si>
  <si>
    <t>301106H654</t>
  </si>
  <si>
    <t>301106H654*</t>
  </si>
  <si>
    <t>30++06H654</t>
  </si>
  <si>
    <t>06H656</t>
  </si>
  <si>
    <t>301106H656</t>
  </si>
  <si>
    <t>301106H656*</t>
  </si>
  <si>
    <t>30++06H656</t>
  </si>
  <si>
    <t>06H657</t>
  </si>
  <si>
    <t>300806H657</t>
  </si>
  <si>
    <t>300806H657*</t>
  </si>
  <si>
    <t>30++06H657</t>
  </si>
  <si>
    <t>06H658</t>
  </si>
  <si>
    <t>300106H658</t>
  </si>
  <si>
    <t>300106H658*</t>
  </si>
  <si>
    <t>30++06H658</t>
  </si>
  <si>
    <t>06H661</t>
  </si>
  <si>
    <t>301106H661</t>
  </si>
  <si>
    <t>301106H661*</t>
  </si>
  <si>
    <t>30++06H661</t>
  </si>
  <si>
    <t>06H663</t>
  </si>
  <si>
    <t>300806H663</t>
  </si>
  <si>
    <t>300806H663*</t>
  </si>
  <si>
    <t>30++06H663</t>
  </si>
  <si>
    <t>06H669</t>
  </si>
  <si>
    <t>301906H669</t>
  </si>
  <si>
    <t>301906H669*</t>
  </si>
  <si>
    <t>30++06H669</t>
  </si>
  <si>
    <t>06H670</t>
  </si>
  <si>
    <t>300806H670</t>
  </si>
  <si>
    <t>300806H670*</t>
  </si>
  <si>
    <t>30++06H670</t>
  </si>
  <si>
    <t>06H671</t>
  </si>
  <si>
    <t>300806H671</t>
  </si>
  <si>
    <t>300806H671*</t>
  </si>
  <si>
    <t>30++06H671</t>
  </si>
  <si>
    <t>06H673</t>
  </si>
  <si>
    <t>300806H673</t>
  </si>
  <si>
    <t>300806H673*</t>
  </si>
  <si>
    <t>30++06H673</t>
  </si>
  <si>
    <t>06H674</t>
  </si>
  <si>
    <t>300806H674</t>
  </si>
  <si>
    <t>300806H674*</t>
  </si>
  <si>
    <t>30++06H674</t>
  </si>
  <si>
    <t>06H675</t>
  </si>
  <si>
    <t>300806H675</t>
  </si>
  <si>
    <t>300806H675*</t>
  </si>
  <si>
    <t>30++06H675</t>
  </si>
  <si>
    <t>06H677</t>
  </si>
  <si>
    <t>302106H677</t>
  </si>
  <si>
    <t>302106H677*</t>
  </si>
  <si>
    <t>30++06H677</t>
  </si>
  <si>
    <t>06H678</t>
  </si>
  <si>
    <t>302106H678</t>
  </si>
  <si>
    <t>DMC00250</t>
  </si>
  <si>
    <t>AUCN</t>
  </si>
  <si>
    <t>302106H678*</t>
  </si>
  <si>
    <t>30++06H678</t>
  </si>
  <si>
    <t>06H679</t>
  </si>
  <si>
    <t>302106H679</t>
  </si>
  <si>
    <t>DMC00251</t>
  </si>
  <si>
    <t>300106H679*</t>
  </si>
  <si>
    <t>30++06H679</t>
  </si>
  <si>
    <t>06H68</t>
  </si>
  <si>
    <t>300806H68</t>
  </si>
  <si>
    <t>300806H68*</t>
  </si>
  <si>
    <t>30++06H68</t>
  </si>
  <si>
    <t>06H681</t>
  </si>
  <si>
    <t>300906H681</t>
  </si>
  <si>
    <t>300906H681*</t>
  </si>
  <si>
    <t>30++06H681</t>
  </si>
  <si>
    <t>06H682</t>
  </si>
  <si>
    <t>300106H682</t>
  </si>
  <si>
    <t>300106H682*</t>
  </si>
  <si>
    <t>30++06H682</t>
  </si>
  <si>
    <t>06H686</t>
  </si>
  <si>
    <t>300106H686</t>
  </si>
  <si>
    <t>300106H686*</t>
  </si>
  <si>
    <t>30++06H686</t>
  </si>
  <si>
    <t>06H688</t>
  </si>
  <si>
    <t>300106H688</t>
  </si>
  <si>
    <t>300106H688*</t>
  </si>
  <si>
    <t>30++06H688</t>
  </si>
  <si>
    <t>06H689</t>
  </si>
  <si>
    <t>302106H689</t>
  </si>
  <si>
    <t>302106H689*</t>
  </si>
  <si>
    <t>30++06H689</t>
  </si>
  <si>
    <t>06H69</t>
  </si>
  <si>
    <t>300806H69</t>
  </si>
  <si>
    <t>300806H69*</t>
  </si>
  <si>
    <t>30++06H69</t>
  </si>
  <si>
    <t>06H690</t>
  </si>
  <si>
    <t>302106H690</t>
  </si>
  <si>
    <t>302106H690*</t>
  </si>
  <si>
    <t>30++06H690</t>
  </si>
  <si>
    <t>06H691</t>
  </si>
  <si>
    <t>302106H691</t>
  </si>
  <si>
    <t>302106H691*</t>
  </si>
  <si>
    <t>30++06H691</t>
  </si>
  <si>
    <t>06H692</t>
  </si>
  <si>
    <t>301606H692</t>
  </si>
  <si>
    <t>301606H692*</t>
  </si>
  <si>
    <t>30++06H692</t>
  </si>
  <si>
    <t>06H693</t>
  </si>
  <si>
    <t>301606H693</t>
  </si>
  <si>
    <t>301606H693*</t>
  </si>
  <si>
    <t>30++06H693</t>
  </si>
  <si>
    <t>06H694</t>
  </si>
  <si>
    <t>301606H694</t>
  </si>
  <si>
    <t>301606H694*</t>
  </si>
  <si>
    <t>30++06H694</t>
  </si>
  <si>
    <t>06H695</t>
  </si>
  <si>
    <t>301606H695</t>
  </si>
  <si>
    <t>301606H695*</t>
  </si>
  <si>
    <t>30++06H695</t>
  </si>
  <si>
    <t>06H697</t>
  </si>
  <si>
    <t>301606H697</t>
  </si>
  <si>
    <t>301606H697*</t>
  </si>
  <si>
    <t>30++06H697</t>
  </si>
  <si>
    <t>06H698</t>
  </si>
  <si>
    <t>301106H698</t>
  </si>
  <si>
    <t>301106H698*</t>
  </si>
  <si>
    <t>30++06H698</t>
  </si>
  <si>
    <t>06H699</t>
  </si>
  <si>
    <t>301606H699</t>
  </si>
  <si>
    <t>301606H699*</t>
  </si>
  <si>
    <t>30++06H699</t>
  </si>
  <si>
    <t>06H7</t>
  </si>
  <si>
    <t>301106H7</t>
  </si>
  <si>
    <t>MH087</t>
  </si>
  <si>
    <t>301106H7*</t>
  </si>
  <si>
    <t>30++06H7</t>
  </si>
  <si>
    <t>06H70</t>
  </si>
  <si>
    <t>301606H70</t>
  </si>
  <si>
    <t>301606H70*</t>
  </si>
  <si>
    <t>30++06H70</t>
  </si>
  <si>
    <t>06H707</t>
  </si>
  <si>
    <t>301606H707</t>
  </si>
  <si>
    <t>301606H707*</t>
  </si>
  <si>
    <t>30++06H707</t>
  </si>
  <si>
    <t>06H709</t>
  </si>
  <si>
    <t>301606H709</t>
  </si>
  <si>
    <t>301606H709*</t>
  </si>
  <si>
    <t>30++06H709</t>
  </si>
  <si>
    <t>06H71</t>
  </si>
  <si>
    <t>301106H71</t>
  </si>
  <si>
    <t>301106H71*</t>
  </si>
  <si>
    <t>30++06H71</t>
  </si>
  <si>
    <t>06H710</t>
  </si>
  <si>
    <t>301106H710</t>
  </si>
  <si>
    <t>301106H710*</t>
  </si>
  <si>
    <t>30++06H710</t>
  </si>
  <si>
    <t>06H711</t>
  </si>
  <si>
    <t>301606H711</t>
  </si>
  <si>
    <t>301606H711*</t>
  </si>
  <si>
    <t>30++06H711</t>
  </si>
  <si>
    <t>06H713</t>
  </si>
  <si>
    <t>301606H713</t>
  </si>
  <si>
    <t>301606H713*</t>
  </si>
  <si>
    <t>30++06H713</t>
  </si>
  <si>
    <t>06H714</t>
  </si>
  <si>
    <t>300706H714</t>
  </si>
  <si>
    <t>300706H714*</t>
  </si>
  <si>
    <t>30++06H714</t>
  </si>
  <si>
    <t>06H718</t>
  </si>
  <si>
    <t>301606H718</t>
  </si>
  <si>
    <t>301606H718*</t>
  </si>
  <si>
    <t>30++06H718</t>
  </si>
  <si>
    <t>06H72</t>
  </si>
  <si>
    <t>301106H72</t>
  </si>
  <si>
    <t>301106H72*</t>
  </si>
  <si>
    <t>30++06H72</t>
  </si>
  <si>
    <t>06H720</t>
  </si>
  <si>
    <t>302106H720</t>
  </si>
  <si>
    <t>T4Y00140</t>
  </si>
  <si>
    <t>301606H720*</t>
  </si>
  <si>
    <t>30++06H720</t>
  </si>
  <si>
    <t>06H721</t>
  </si>
  <si>
    <t>301606H721</t>
  </si>
  <si>
    <t>DMC00172</t>
  </si>
  <si>
    <t>301606H721*</t>
  </si>
  <si>
    <t>30++06H721</t>
  </si>
  <si>
    <t>3016-MOBX-FL06-785D</t>
  </si>
  <si>
    <t>785D Engine</t>
  </si>
  <si>
    <t>06H722</t>
  </si>
  <si>
    <t>301106H722</t>
  </si>
  <si>
    <t>A40944</t>
  </si>
  <si>
    <t>AFE57-HJ</t>
  </si>
  <si>
    <t>301106H722*</t>
  </si>
  <si>
    <t>30++06H722</t>
  </si>
  <si>
    <t>06H723</t>
  </si>
  <si>
    <t>301806H723</t>
  </si>
  <si>
    <t>A32118</t>
  </si>
  <si>
    <t>AFE82-N</t>
  </si>
  <si>
    <t>301806H723*</t>
  </si>
  <si>
    <t>30++06H723</t>
  </si>
  <si>
    <t>QSK60 2S MCRS</t>
  </si>
  <si>
    <t>930E-4 Engine (2S MCRS)</t>
  </si>
  <si>
    <t>06H724</t>
  </si>
  <si>
    <t>300906H724</t>
  </si>
  <si>
    <t>A32157</t>
  </si>
  <si>
    <t>300906H724*</t>
  </si>
  <si>
    <t>30++06H724</t>
  </si>
  <si>
    <t>T724</t>
  </si>
  <si>
    <t>06H725</t>
  </si>
  <si>
    <t>300906H725</t>
  </si>
  <si>
    <t>A32156</t>
  </si>
  <si>
    <t>300906H725*</t>
  </si>
  <si>
    <t>30++06H725</t>
  </si>
  <si>
    <t>06H726</t>
  </si>
  <si>
    <t>300906H726</t>
  </si>
  <si>
    <t>A32127</t>
  </si>
  <si>
    <t>AFE82-P</t>
  </si>
  <si>
    <t>300906H726*</t>
  </si>
  <si>
    <t>30++06H726</t>
  </si>
  <si>
    <t>06H729</t>
  </si>
  <si>
    <t>301606H729</t>
  </si>
  <si>
    <t>DMC00173</t>
  </si>
  <si>
    <t>301606H729*</t>
  </si>
  <si>
    <t>30++06H729</t>
  </si>
  <si>
    <t>3016-MOBE-FL06-785D</t>
  </si>
  <si>
    <t>06H732</t>
  </si>
  <si>
    <t>301106H732</t>
  </si>
  <si>
    <t>301106H732*</t>
  </si>
  <si>
    <t>30++06H732</t>
  </si>
  <si>
    <t>06H736</t>
  </si>
  <si>
    <t>301606H736</t>
  </si>
  <si>
    <t>301606H736*</t>
  </si>
  <si>
    <t>30++06H736</t>
  </si>
  <si>
    <t>06H737</t>
  </si>
  <si>
    <t>300806H737</t>
  </si>
  <si>
    <t>RBT00223</t>
  </si>
  <si>
    <t>300806H737*</t>
  </si>
  <si>
    <t>30++06H737</t>
  </si>
  <si>
    <t>T737</t>
  </si>
  <si>
    <t>06H738</t>
  </si>
  <si>
    <t>301606H738</t>
  </si>
  <si>
    <t>301606H738*</t>
  </si>
  <si>
    <t>30++06H738</t>
  </si>
  <si>
    <t>06H739</t>
  </si>
  <si>
    <t>301906H739</t>
  </si>
  <si>
    <t>301906H739*</t>
  </si>
  <si>
    <t>30++06H739</t>
  </si>
  <si>
    <t>06H740</t>
  </si>
  <si>
    <t>300806H740</t>
  </si>
  <si>
    <t>300806H740*</t>
  </si>
  <si>
    <t>30++06H740</t>
  </si>
  <si>
    <t>06H742</t>
  </si>
  <si>
    <t>300806H742</t>
  </si>
  <si>
    <t>300806H742*</t>
  </si>
  <si>
    <t>30++06H742</t>
  </si>
  <si>
    <t>06H75</t>
  </si>
  <si>
    <t>301606H75</t>
  </si>
  <si>
    <t>301606H75*</t>
  </si>
  <si>
    <t>30++06H75</t>
  </si>
  <si>
    <t>06H750</t>
  </si>
  <si>
    <t>302106H750</t>
  </si>
  <si>
    <t>302106H750*</t>
  </si>
  <si>
    <t>30++06H750</t>
  </si>
  <si>
    <t>06H753</t>
  </si>
  <si>
    <t>300806H753</t>
  </si>
  <si>
    <t>300806H753*</t>
  </si>
  <si>
    <t>30++06H753</t>
  </si>
  <si>
    <t>06H755</t>
  </si>
  <si>
    <t>302106H755</t>
  </si>
  <si>
    <t>302106H755*</t>
  </si>
  <si>
    <t>30++06H755</t>
  </si>
  <si>
    <t>06H756</t>
  </si>
  <si>
    <t>301606H756</t>
  </si>
  <si>
    <t>301606H756*</t>
  </si>
  <si>
    <t>30++06H756</t>
  </si>
  <si>
    <t>06H758</t>
  </si>
  <si>
    <t>302106H758</t>
  </si>
  <si>
    <t>302106H758*</t>
  </si>
  <si>
    <t>30++06H758</t>
  </si>
  <si>
    <t>06H759</t>
  </si>
  <si>
    <t>301106H759</t>
  </si>
  <si>
    <t>301106H759*</t>
  </si>
  <si>
    <t>30++06H759</t>
  </si>
  <si>
    <t>06H76</t>
  </si>
  <si>
    <t>301606H76</t>
  </si>
  <si>
    <t>301606H76*</t>
  </si>
  <si>
    <t>30++06H76</t>
  </si>
  <si>
    <t>06H760</t>
  </si>
  <si>
    <t>301606H760</t>
  </si>
  <si>
    <t>301606H760*</t>
  </si>
  <si>
    <t>30++06H760</t>
  </si>
  <si>
    <t>06H761</t>
  </si>
  <si>
    <t>301606H761</t>
  </si>
  <si>
    <t>301606H761*</t>
  </si>
  <si>
    <t>30++06H761</t>
  </si>
  <si>
    <t>06H767</t>
  </si>
  <si>
    <t>300806H767</t>
  </si>
  <si>
    <t>300806H767*</t>
  </si>
  <si>
    <t>30++06H767</t>
  </si>
  <si>
    <t>06H77</t>
  </si>
  <si>
    <t>301606H77</t>
  </si>
  <si>
    <t>301606H77*</t>
  </si>
  <si>
    <t>30++06H77</t>
  </si>
  <si>
    <t>06H776</t>
  </si>
  <si>
    <t>300806H776</t>
  </si>
  <si>
    <t>300806H776*</t>
  </si>
  <si>
    <t>30++06H776</t>
  </si>
  <si>
    <t>06H7772</t>
  </si>
  <si>
    <t>301106H7772</t>
  </si>
  <si>
    <t>4YC01775</t>
  </si>
  <si>
    <t>301106H7772*</t>
  </si>
  <si>
    <t>30++06H7772</t>
  </si>
  <si>
    <t>06H778</t>
  </si>
  <si>
    <t>300906H778</t>
  </si>
  <si>
    <t xml:space="preserve">KZ000161         </t>
  </si>
  <si>
    <t>300906H778*</t>
  </si>
  <si>
    <t>30++06H778</t>
  </si>
  <si>
    <t>ST778</t>
  </si>
  <si>
    <t>06H78</t>
  </si>
  <si>
    <t>301606H78</t>
  </si>
  <si>
    <t>301606H78*</t>
  </si>
  <si>
    <t>30++06H78</t>
  </si>
  <si>
    <t>06H781</t>
  </si>
  <si>
    <t>301806H781</t>
  </si>
  <si>
    <t>A31940</t>
  </si>
  <si>
    <t>AFE61-S</t>
  </si>
  <si>
    <t>301806H781*</t>
  </si>
  <si>
    <t>30++06H781</t>
  </si>
  <si>
    <t>T781</t>
  </si>
  <si>
    <t>06H782</t>
  </si>
  <si>
    <t>300906H782</t>
  </si>
  <si>
    <t>A31944</t>
  </si>
  <si>
    <t>300906H782*</t>
  </si>
  <si>
    <t>30++06H782</t>
  </si>
  <si>
    <t>T782</t>
  </si>
  <si>
    <t>06H783</t>
  </si>
  <si>
    <t>300906H783</t>
  </si>
  <si>
    <t>A31945</t>
  </si>
  <si>
    <t>300906H783*</t>
  </si>
  <si>
    <t>30++06H783</t>
  </si>
  <si>
    <t>T783</t>
  </si>
  <si>
    <t>06H784</t>
  </si>
  <si>
    <t>300906H784</t>
  </si>
  <si>
    <t>A31955</t>
  </si>
  <si>
    <t>300906H784*</t>
  </si>
  <si>
    <t>30++06H784</t>
  </si>
  <si>
    <t>T784</t>
  </si>
  <si>
    <t>06H785</t>
  </si>
  <si>
    <t>300906H785</t>
  </si>
  <si>
    <t>A31956</t>
  </si>
  <si>
    <t>300906H785*</t>
  </si>
  <si>
    <t>30++06H785</t>
  </si>
  <si>
    <t>T785</t>
  </si>
  <si>
    <t>06H789</t>
  </si>
  <si>
    <t>301806H789</t>
  </si>
  <si>
    <t>A32130</t>
  </si>
  <si>
    <t>301806H789*</t>
  </si>
  <si>
    <t>30++06H789</t>
  </si>
  <si>
    <t>06H79</t>
  </si>
  <si>
    <t>301606H79</t>
  </si>
  <si>
    <t>301606H79*</t>
  </si>
  <si>
    <t>30++06H79</t>
  </si>
  <si>
    <t>06H790</t>
  </si>
  <si>
    <t>301806H790</t>
  </si>
  <si>
    <t>A32144</t>
  </si>
  <si>
    <t>301806H790*</t>
  </si>
  <si>
    <t>30++06H790</t>
  </si>
  <si>
    <t>06H791</t>
  </si>
  <si>
    <t>300906H791</t>
  </si>
  <si>
    <t>A32145</t>
  </si>
  <si>
    <t>300906H791*</t>
  </si>
  <si>
    <t>30++06H791</t>
  </si>
  <si>
    <t>06H792</t>
  </si>
  <si>
    <t>300906H792</t>
  </si>
  <si>
    <t>A32152</t>
  </si>
  <si>
    <t>300906H792*</t>
  </si>
  <si>
    <t>30++06H792</t>
  </si>
  <si>
    <t>06H793</t>
  </si>
  <si>
    <t>300906H793</t>
  </si>
  <si>
    <t>A32150</t>
  </si>
  <si>
    <t>300906H793*</t>
  </si>
  <si>
    <t>30++06H793</t>
  </si>
  <si>
    <t>06H794</t>
  </si>
  <si>
    <t>300906H794</t>
  </si>
  <si>
    <t>A31938</t>
  </si>
  <si>
    <t>300906H794*</t>
  </si>
  <si>
    <t>30++06H794</t>
  </si>
  <si>
    <t>T794</t>
  </si>
  <si>
    <t>06H795</t>
  </si>
  <si>
    <t>300906H795</t>
  </si>
  <si>
    <t>A32153</t>
  </si>
  <si>
    <t>300906H795*</t>
  </si>
  <si>
    <t>30++06H795</t>
  </si>
  <si>
    <t>06H797</t>
  </si>
  <si>
    <t>30XX06H797</t>
  </si>
  <si>
    <t>30++06H797</t>
  </si>
  <si>
    <t>06H799</t>
  </si>
  <si>
    <t>300906H799</t>
  </si>
  <si>
    <t>T4Y00500</t>
  </si>
  <si>
    <t>300906H799*</t>
  </si>
  <si>
    <t>30++06H799</t>
  </si>
  <si>
    <t>WC799</t>
  </si>
  <si>
    <t>06H8</t>
  </si>
  <si>
    <t>301106H8</t>
  </si>
  <si>
    <t>MH088</t>
  </si>
  <si>
    <t>301106H8*</t>
  </si>
  <si>
    <t>30++06H8</t>
  </si>
  <si>
    <t>06H80</t>
  </si>
  <si>
    <t>301606H80</t>
  </si>
  <si>
    <t>301606H80*</t>
  </si>
  <si>
    <t>30++06H80</t>
  </si>
  <si>
    <t>06H802</t>
  </si>
  <si>
    <t>300906H802</t>
  </si>
  <si>
    <t>KZ000175</t>
  </si>
  <si>
    <t>300906H802*</t>
  </si>
  <si>
    <t>30++06H802</t>
  </si>
  <si>
    <t>ST802</t>
  </si>
  <si>
    <t>06H809</t>
  </si>
  <si>
    <t>301906H809</t>
  </si>
  <si>
    <t>A31753</t>
  </si>
  <si>
    <t>AFE61-M</t>
  </si>
  <si>
    <t>301906H809*</t>
  </si>
  <si>
    <t>30++06H809</t>
  </si>
  <si>
    <t>T809</t>
  </si>
  <si>
    <t>06H81</t>
  </si>
  <si>
    <t>301606H81</t>
  </si>
  <si>
    <t>301606H81*</t>
  </si>
  <si>
    <t>30++06H81</t>
  </si>
  <si>
    <t>06H810</t>
  </si>
  <si>
    <t>301906H810</t>
  </si>
  <si>
    <t>A31727</t>
  </si>
  <si>
    <t>301906H810*</t>
  </si>
  <si>
    <t>30++06H810</t>
  </si>
  <si>
    <t>T810</t>
  </si>
  <si>
    <t>06H811</t>
  </si>
  <si>
    <t>301906H811</t>
  </si>
  <si>
    <t>A31728</t>
  </si>
  <si>
    <t>301906H811*</t>
  </si>
  <si>
    <t>30++06H811</t>
  </si>
  <si>
    <t>T811</t>
  </si>
  <si>
    <t>06H812</t>
  </si>
  <si>
    <t>301906H812</t>
  </si>
  <si>
    <t>A31736</t>
  </si>
  <si>
    <t>301906H812*</t>
  </si>
  <si>
    <t>30++06H812</t>
  </si>
  <si>
    <t>T812</t>
  </si>
  <si>
    <t>06H813</t>
  </si>
  <si>
    <t>301906H813</t>
  </si>
  <si>
    <t>A31742</t>
  </si>
  <si>
    <t>301906H813*</t>
  </si>
  <si>
    <t>30++06H813</t>
  </si>
  <si>
    <t>T813</t>
  </si>
  <si>
    <t>06H814</t>
  </si>
  <si>
    <t>301906H814</t>
  </si>
  <si>
    <t>A31744</t>
  </si>
  <si>
    <t>301906H814*</t>
  </si>
  <si>
    <t>30++06H814</t>
  </si>
  <si>
    <t>T814</t>
  </si>
  <si>
    <t>06H815</t>
  </si>
  <si>
    <t>301906H815</t>
  </si>
  <si>
    <t>A31928</t>
  </si>
  <si>
    <t>AFE61-R</t>
  </si>
  <si>
    <t>301906H815*</t>
  </si>
  <si>
    <t>30++06H815</t>
  </si>
  <si>
    <t>T815</t>
  </si>
  <si>
    <t>06H816</t>
  </si>
  <si>
    <t>301906H816</t>
  </si>
  <si>
    <t>A31929</t>
  </si>
  <si>
    <t>301906H816*</t>
  </si>
  <si>
    <t>30++06H816</t>
  </si>
  <si>
    <t>T816</t>
  </si>
  <si>
    <t>06H817</t>
  </si>
  <si>
    <t>300906H817</t>
  </si>
  <si>
    <t>A32161</t>
  </si>
  <si>
    <t>300906H817*</t>
  </si>
  <si>
    <t>30++06H817</t>
  </si>
  <si>
    <t>06H818</t>
  </si>
  <si>
    <t>300906H818</t>
  </si>
  <si>
    <t>A32178</t>
  </si>
  <si>
    <t>300906H818*</t>
  </si>
  <si>
    <t>30++06H818</t>
  </si>
  <si>
    <t>06H82</t>
  </si>
  <si>
    <t>301906H82</t>
  </si>
  <si>
    <t>301906H82*</t>
  </si>
  <si>
    <t>30++06H82</t>
  </si>
  <si>
    <t>06H821</t>
  </si>
  <si>
    <t>300906H821</t>
  </si>
  <si>
    <t>A32179</t>
  </si>
  <si>
    <t>300906H821*</t>
  </si>
  <si>
    <t>30++06H821</t>
  </si>
  <si>
    <t>06H822</t>
  </si>
  <si>
    <t>300906H822</t>
  </si>
  <si>
    <t xml:space="preserve">A32177           </t>
  </si>
  <si>
    <t>300906H822*</t>
  </si>
  <si>
    <t>30++06H822</t>
  </si>
  <si>
    <t>06H823</t>
  </si>
  <si>
    <t>301106H823</t>
  </si>
  <si>
    <t>301106H823*</t>
  </si>
  <si>
    <t>30++06H823</t>
  </si>
  <si>
    <t>06H825</t>
  </si>
  <si>
    <t>300906H825</t>
  </si>
  <si>
    <t>A32181</t>
  </si>
  <si>
    <t>300906H825*</t>
  </si>
  <si>
    <t>30++06H825</t>
  </si>
  <si>
    <t>06H826</t>
  </si>
  <si>
    <t>300906H826</t>
  </si>
  <si>
    <t>A32182</t>
  </si>
  <si>
    <t>300906H826*</t>
  </si>
  <si>
    <t>30++06H826</t>
  </si>
  <si>
    <t>06H827</t>
  </si>
  <si>
    <t>302106H827</t>
  </si>
  <si>
    <t>302106H827*</t>
  </si>
  <si>
    <t>30++06H827</t>
  </si>
  <si>
    <t>06H828</t>
  </si>
  <si>
    <t>301106H828</t>
  </si>
  <si>
    <t>301106H828*</t>
  </si>
  <si>
    <t>30++06H828</t>
  </si>
  <si>
    <t>06H83</t>
  </si>
  <si>
    <t>301906H83</t>
  </si>
  <si>
    <t>301906H83*</t>
  </si>
  <si>
    <t>30++06H83</t>
  </si>
  <si>
    <t>06H830</t>
  </si>
  <si>
    <t>301906H830</t>
  </si>
  <si>
    <t>A31781</t>
  </si>
  <si>
    <t>301906H830*</t>
  </si>
  <si>
    <t>30++06H830</t>
  </si>
  <si>
    <t>T830</t>
  </si>
  <si>
    <t>06H831</t>
  </si>
  <si>
    <t>301906H831</t>
  </si>
  <si>
    <t>A31782</t>
  </si>
  <si>
    <t>301906H831*</t>
  </si>
  <si>
    <t>30++06H831</t>
  </si>
  <si>
    <t>06H833</t>
  </si>
  <si>
    <t>301606H833</t>
  </si>
  <si>
    <t>301606H833*</t>
  </si>
  <si>
    <t>30++06H833</t>
  </si>
  <si>
    <t>06H835</t>
  </si>
  <si>
    <t>300906H835</t>
  </si>
  <si>
    <t>A31884</t>
  </si>
  <si>
    <t>AFE61-P</t>
  </si>
  <si>
    <t>300906H835*</t>
  </si>
  <si>
    <t>30++06H835</t>
  </si>
  <si>
    <t>T835</t>
  </si>
  <si>
    <t>06H836</t>
  </si>
  <si>
    <t>301906H836</t>
  </si>
  <si>
    <t>T4Y00503</t>
  </si>
  <si>
    <t>301906H836*</t>
  </si>
  <si>
    <t>30++06H836</t>
  </si>
  <si>
    <t>WC836</t>
  </si>
  <si>
    <t>06H84</t>
  </si>
  <si>
    <t>301906H84</t>
  </si>
  <si>
    <t>301906H84*</t>
  </si>
  <si>
    <t>30++06H84</t>
  </si>
  <si>
    <t>06H85</t>
  </si>
  <si>
    <t>301906H85</t>
  </si>
  <si>
    <t>301906H85*</t>
  </si>
  <si>
    <t>30++06H85</t>
  </si>
  <si>
    <t>06H850</t>
  </si>
  <si>
    <t>301606H850</t>
  </si>
  <si>
    <t>301606H850*</t>
  </si>
  <si>
    <t>30++06H850</t>
  </si>
  <si>
    <t>06H851</t>
  </si>
  <si>
    <t>300906H851</t>
  </si>
  <si>
    <t>A31950</t>
  </si>
  <si>
    <t>300906H851*</t>
  </si>
  <si>
    <t>30++06H851</t>
  </si>
  <si>
    <t>T851</t>
  </si>
  <si>
    <t>06H852</t>
  </si>
  <si>
    <t>300906H852</t>
  </si>
  <si>
    <t>A31841</t>
  </si>
  <si>
    <t>AFE61-N</t>
  </si>
  <si>
    <t>300906H852*</t>
  </si>
  <si>
    <t>30++06H852</t>
  </si>
  <si>
    <t>T852</t>
  </si>
  <si>
    <t>06H854</t>
  </si>
  <si>
    <t>300906H854</t>
  </si>
  <si>
    <t>A31842</t>
  </si>
  <si>
    <t>300906H854*</t>
  </si>
  <si>
    <t>30++06H854</t>
  </si>
  <si>
    <t>T854</t>
  </si>
  <si>
    <t>06H855</t>
  </si>
  <si>
    <t>301806H855</t>
  </si>
  <si>
    <t>A31843</t>
  </si>
  <si>
    <t>301806H855*</t>
  </si>
  <si>
    <t>30++06H855</t>
  </si>
  <si>
    <t>T855</t>
  </si>
  <si>
    <t>06H86</t>
  </si>
  <si>
    <t>301906H86</t>
  </si>
  <si>
    <t>301906H86*</t>
  </si>
  <si>
    <t>30++06H86</t>
  </si>
  <si>
    <t>06H860</t>
  </si>
  <si>
    <t>301606H860</t>
  </si>
  <si>
    <t>DMC00171</t>
  </si>
  <si>
    <t>301606H860*</t>
  </si>
  <si>
    <t>30++06H860</t>
  </si>
  <si>
    <t>06H862</t>
  </si>
  <si>
    <t>301106H862</t>
  </si>
  <si>
    <t>301106H862*</t>
  </si>
  <si>
    <t>30++06H862</t>
  </si>
  <si>
    <t>06H864</t>
  </si>
  <si>
    <t>300906H864</t>
  </si>
  <si>
    <t>A31885</t>
  </si>
  <si>
    <t>300906H864*</t>
  </si>
  <si>
    <t>30++06H864</t>
  </si>
  <si>
    <t>T864</t>
  </si>
  <si>
    <t>06H868</t>
  </si>
  <si>
    <t>301106H868</t>
  </si>
  <si>
    <t>A30738</t>
  </si>
  <si>
    <t>AFE57-FQ</t>
  </si>
  <si>
    <t>301106H868*</t>
  </si>
  <si>
    <t>30++06H868</t>
  </si>
  <si>
    <t>06H869</t>
  </si>
  <si>
    <t>301106H869</t>
  </si>
  <si>
    <t>A40911</t>
  </si>
  <si>
    <t>301106H869*</t>
  </si>
  <si>
    <t>30++06H869</t>
  </si>
  <si>
    <t>06H874</t>
  </si>
  <si>
    <t>301106H874</t>
  </si>
  <si>
    <t>A30670</t>
  </si>
  <si>
    <t>AFE57-FJ</t>
  </si>
  <si>
    <t>301106H874*</t>
  </si>
  <si>
    <t>30++06H874</t>
  </si>
  <si>
    <t>06H880</t>
  </si>
  <si>
    <t>301906H880</t>
  </si>
  <si>
    <t>A31783</t>
  </si>
  <si>
    <t>301906H880*</t>
  </si>
  <si>
    <t>30++06H880</t>
  </si>
  <si>
    <t>T880</t>
  </si>
  <si>
    <t>06H900</t>
  </si>
  <si>
    <t>301906H900</t>
  </si>
  <si>
    <t>A32077</t>
  </si>
  <si>
    <t>AFE61-W</t>
  </si>
  <si>
    <t>301906H900*</t>
  </si>
  <si>
    <t>30++06H900</t>
  </si>
  <si>
    <t>T900</t>
  </si>
  <si>
    <t>06H901</t>
  </si>
  <si>
    <t>301906H901</t>
  </si>
  <si>
    <t>A31931</t>
  </si>
  <si>
    <t>301906H901*</t>
  </si>
  <si>
    <t>30++06H901</t>
  </si>
  <si>
    <t>T901</t>
  </si>
  <si>
    <t>06H91</t>
  </si>
  <si>
    <t>300806H91</t>
  </si>
  <si>
    <t>300806H91*</t>
  </si>
  <si>
    <t>30++06H91</t>
  </si>
  <si>
    <t>06H910</t>
  </si>
  <si>
    <t>301906H910</t>
  </si>
  <si>
    <t>A31969</t>
  </si>
  <si>
    <t>AFE61-T</t>
  </si>
  <si>
    <t>301906H910*</t>
  </si>
  <si>
    <t>30++06H910</t>
  </si>
  <si>
    <t>T910</t>
  </si>
  <si>
    <t>06H911</t>
  </si>
  <si>
    <t>301906H911</t>
  </si>
  <si>
    <t>A31970</t>
  </si>
  <si>
    <t>301906H911*</t>
  </si>
  <si>
    <t>30++06H911</t>
  </si>
  <si>
    <t>T911</t>
  </si>
  <si>
    <t>06H915</t>
  </si>
  <si>
    <t>30XX06H915</t>
  </si>
  <si>
    <t>30++06H915</t>
  </si>
  <si>
    <t>06H92</t>
  </si>
  <si>
    <t>300106H92</t>
  </si>
  <si>
    <t>300106H92*</t>
  </si>
  <si>
    <t>30++06H92</t>
  </si>
  <si>
    <t>06H922</t>
  </si>
  <si>
    <t>302106H922</t>
  </si>
  <si>
    <t>A41053</t>
  </si>
  <si>
    <t>302106H922*</t>
  </si>
  <si>
    <t>30++06H922</t>
  </si>
  <si>
    <t>06H924</t>
  </si>
  <si>
    <t>302106H924</t>
  </si>
  <si>
    <t>302106H924*</t>
  </si>
  <si>
    <t>30++06H924</t>
  </si>
  <si>
    <t>06H925</t>
  </si>
  <si>
    <t>302106H925</t>
  </si>
  <si>
    <t>302106H925*</t>
  </si>
  <si>
    <t>30++06H925</t>
  </si>
  <si>
    <t>06H926</t>
  </si>
  <si>
    <t>302106H926</t>
  </si>
  <si>
    <t>302106H926*</t>
  </si>
  <si>
    <t>30++06H926</t>
  </si>
  <si>
    <t>06H93</t>
  </si>
  <si>
    <t>300106H93</t>
  </si>
  <si>
    <t>300106H93*</t>
  </si>
  <si>
    <t>30++06H93</t>
  </si>
  <si>
    <t>06H932</t>
  </si>
  <si>
    <t>301906H932</t>
  </si>
  <si>
    <t>301906H932*</t>
  </si>
  <si>
    <t>30++06H932</t>
  </si>
  <si>
    <t>06H933</t>
  </si>
  <si>
    <t>302106H933</t>
  </si>
  <si>
    <t>302106H933*</t>
  </si>
  <si>
    <t>30++06H933</t>
  </si>
  <si>
    <t>06H934</t>
  </si>
  <si>
    <t>302106H934</t>
  </si>
  <si>
    <t>302106H934*</t>
  </si>
  <si>
    <t>30++06H934</t>
  </si>
  <si>
    <t>06H935</t>
  </si>
  <si>
    <t>302106H935</t>
  </si>
  <si>
    <t>302106H935*</t>
  </si>
  <si>
    <t>30++06H935</t>
  </si>
  <si>
    <t>06H936</t>
  </si>
  <si>
    <t>302106H936</t>
  </si>
  <si>
    <t>302106H936*</t>
  </si>
  <si>
    <t>30++06H936</t>
  </si>
  <si>
    <t>06H937</t>
  </si>
  <si>
    <t>302106H937</t>
  </si>
  <si>
    <t>A41082</t>
  </si>
  <si>
    <t>302106H937*</t>
  </si>
  <si>
    <t>30++06H937</t>
  </si>
  <si>
    <t>T937</t>
  </si>
  <si>
    <t>06H938</t>
  </si>
  <si>
    <t>302106H938</t>
  </si>
  <si>
    <t>A41083</t>
  </si>
  <si>
    <t>302106H938*</t>
  </si>
  <si>
    <t>30++06H938</t>
  </si>
  <si>
    <t>T938</t>
  </si>
  <si>
    <t>06H939</t>
  </si>
  <si>
    <t>302106H939</t>
  </si>
  <si>
    <t>A41084</t>
  </si>
  <si>
    <t>302106H939*</t>
  </si>
  <si>
    <t>30++06H939</t>
  </si>
  <si>
    <t>T939</t>
  </si>
  <si>
    <t>06H940</t>
  </si>
  <si>
    <t>302106H940</t>
  </si>
  <si>
    <t>A41085</t>
  </si>
  <si>
    <t>302106H940*</t>
  </si>
  <si>
    <t>30++06H940</t>
  </si>
  <si>
    <t>T940</t>
  </si>
  <si>
    <t>06H941</t>
  </si>
  <si>
    <t>302106H941</t>
  </si>
  <si>
    <t>A41122</t>
  </si>
  <si>
    <t>302106H941*</t>
  </si>
  <si>
    <t>30++06H941</t>
  </si>
  <si>
    <t>06H942</t>
  </si>
  <si>
    <t>302106H942</t>
  </si>
  <si>
    <t>302106H942*</t>
  </si>
  <si>
    <t>30++06H942</t>
  </si>
  <si>
    <t>06H943</t>
  </si>
  <si>
    <t>302106H943</t>
  </si>
  <si>
    <t>302106H943*</t>
  </si>
  <si>
    <t>30++06H943</t>
  </si>
  <si>
    <t>06H944</t>
  </si>
  <si>
    <t>302106H944</t>
  </si>
  <si>
    <t>302106H944*</t>
  </si>
  <si>
    <t>30++06H944</t>
  </si>
  <si>
    <t>06H945</t>
  </si>
  <si>
    <t>302106H945</t>
  </si>
  <si>
    <t>302106H945*</t>
  </si>
  <si>
    <t>30++06H945</t>
  </si>
  <si>
    <t>06H946</t>
  </si>
  <si>
    <t>302106H946</t>
  </si>
  <si>
    <t>302106H946*</t>
  </si>
  <si>
    <t>30++06H946</t>
  </si>
  <si>
    <t>06H947</t>
  </si>
  <si>
    <t>301106H947</t>
  </si>
  <si>
    <t>301106H947*</t>
  </si>
  <si>
    <t>30++06H947</t>
  </si>
  <si>
    <t>06H948</t>
  </si>
  <si>
    <t>302106H948</t>
  </si>
  <si>
    <t>302106H948*</t>
  </si>
  <si>
    <t>30++06H948</t>
  </si>
  <si>
    <t>06H949</t>
  </si>
  <si>
    <t>302106H949</t>
  </si>
  <si>
    <t>302106H949*</t>
  </si>
  <si>
    <t>30++06H949</t>
  </si>
  <si>
    <t>06H953</t>
  </si>
  <si>
    <t>301906H953</t>
  </si>
  <si>
    <t>A31932</t>
  </si>
  <si>
    <t>301906H953*</t>
  </si>
  <si>
    <t>30++06H953</t>
  </si>
  <si>
    <t>T953</t>
  </si>
  <si>
    <t>06H955</t>
  </si>
  <si>
    <t>301906H955</t>
  </si>
  <si>
    <t>A31976</t>
  </si>
  <si>
    <t>AFE61-U</t>
  </si>
  <si>
    <t>301906H955*</t>
  </si>
  <si>
    <t>30++06H955</t>
  </si>
  <si>
    <t>T955</t>
  </si>
  <si>
    <t>06H959</t>
  </si>
  <si>
    <t>300806H959</t>
  </si>
  <si>
    <t>300806H959*</t>
  </si>
  <si>
    <t>30++06H959</t>
  </si>
  <si>
    <t>06H960</t>
  </si>
  <si>
    <t>300906H960</t>
  </si>
  <si>
    <t>300906H960*</t>
  </si>
  <si>
    <t>30++06H960</t>
  </si>
  <si>
    <t>06H963</t>
  </si>
  <si>
    <t>300906H963</t>
  </si>
  <si>
    <t>300906H963*</t>
  </si>
  <si>
    <t>30++06H963</t>
  </si>
  <si>
    <t>06H967</t>
  </si>
  <si>
    <t>302106H967</t>
  </si>
  <si>
    <t>302106H967*</t>
  </si>
  <si>
    <t>30++06H967</t>
  </si>
  <si>
    <t>06H968</t>
  </si>
  <si>
    <t>302106H968</t>
  </si>
  <si>
    <t>A50180</t>
  </si>
  <si>
    <t>302106H968*</t>
  </si>
  <si>
    <t>30++06H968</t>
  </si>
  <si>
    <t>06H969</t>
  </si>
  <si>
    <t>302106H969</t>
  </si>
  <si>
    <t>A50181</t>
  </si>
  <si>
    <t>302106H969*</t>
  </si>
  <si>
    <t>30++06H969</t>
  </si>
  <si>
    <t>06H982</t>
  </si>
  <si>
    <t>302106H982</t>
  </si>
  <si>
    <t>A50182</t>
  </si>
  <si>
    <t>302106H982*</t>
  </si>
  <si>
    <t>30++06H982</t>
  </si>
  <si>
    <t>06H983</t>
  </si>
  <si>
    <t>302106H983</t>
  </si>
  <si>
    <t>A50184</t>
  </si>
  <si>
    <t>302106H983*</t>
  </si>
  <si>
    <t>30++06H983</t>
  </si>
  <si>
    <t>06H984</t>
  </si>
  <si>
    <t>302106H984</t>
  </si>
  <si>
    <t>302106H984*</t>
  </si>
  <si>
    <t>30++06H984</t>
  </si>
  <si>
    <t>06H985</t>
  </si>
  <si>
    <t>302106H985</t>
  </si>
  <si>
    <t>302106H985*</t>
  </si>
  <si>
    <t>30++06H985</t>
  </si>
  <si>
    <t>06H986</t>
  </si>
  <si>
    <t>302106H986</t>
  </si>
  <si>
    <t>302106H986*</t>
  </si>
  <si>
    <t>30++06H986</t>
  </si>
  <si>
    <t>06H987</t>
  </si>
  <si>
    <t>302106H987</t>
  </si>
  <si>
    <t>302106H987*</t>
  </si>
  <si>
    <t>30++06H987</t>
  </si>
  <si>
    <t>06H988</t>
  </si>
  <si>
    <t>302106H988</t>
  </si>
  <si>
    <t>302106H988*</t>
  </si>
  <si>
    <t>30++06H988</t>
  </si>
  <si>
    <t>06H991</t>
  </si>
  <si>
    <t>301106H991</t>
  </si>
  <si>
    <t>301106H991*</t>
  </si>
  <si>
    <t>30++06H991</t>
  </si>
  <si>
    <t>06H992</t>
  </si>
  <si>
    <t>301106H992</t>
  </si>
  <si>
    <t>A41125</t>
  </si>
  <si>
    <t>301106H992*</t>
  </si>
  <si>
    <t>30++06H992</t>
  </si>
  <si>
    <t>06H993</t>
  </si>
  <si>
    <t>301106H993</t>
  </si>
  <si>
    <t>A41126</t>
  </si>
  <si>
    <t>301106H993*</t>
  </si>
  <si>
    <t>30++06H993</t>
  </si>
  <si>
    <t>06HH261</t>
  </si>
  <si>
    <t>301606HH261</t>
  </si>
  <si>
    <t>ACG00409</t>
  </si>
  <si>
    <t>ACG</t>
  </si>
  <si>
    <t>301606HH261*</t>
  </si>
  <si>
    <t>30++06HH261</t>
  </si>
  <si>
    <t>06HH609</t>
  </si>
  <si>
    <t>300806HH609</t>
  </si>
  <si>
    <t>793B</t>
  </si>
  <si>
    <t>1HL000309</t>
  </si>
  <si>
    <t>300806HH609*</t>
  </si>
  <si>
    <t>30++06HH609</t>
  </si>
  <si>
    <t>06HH610</t>
  </si>
  <si>
    <t>300806HH610</t>
  </si>
  <si>
    <t>1HL000406</t>
  </si>
  <si>
    <t>300806HH610*</t>
  </si>
  <si>
    <t>30++06HH610</t>
  </si>
  <si>
    <t>06HH794</t>
  </si>
  <si>
    <t>301606HH794</t>
  </si>
  <si>
    <t>A30765</t>
  </si>
  <si>
    <t>AFE57-FY</t>
  </si>
  <si>
    <t>301606HH794*</t>
  </si>
  <si>
    <t>30++06HH794</t>
  </si>
  <si>
    <t>06HH795</t>
  </si>
  <si>
    <t>301606HH795</t>
  </si>
  <si>
    <t>A30766</t>
  </si>
  <si>
    <t>301606HH795*</t>
  </si>
  <si>
    <t>30++06HH795</t>
  </si>
  <si>
    <t>06HH796</t>
  </si>
  <si>
    <t>301606HH796</t>
  </si>
  <si>
    <t>A30800</t>
  </si>
  <si>
    <t>301606HH796*</t>
  </si>
  <si>
    <t>30++06HH796</t>
  </si>
  <si>
    <t>06HH797</t>
  </si>
  <si>
    <t>301106HH797</t>
  </si>
  <si>
    <t>A30801</t>
  </si>
  <si>
    <t>AFE57-GF</t>
  </si>
  <si>
    <t>301106HH797*</t>
  </si>
  <si>
    <t>30++06HH797</t>
  </si>
  <si>
    <t>06HH798</t>
  </si>
  <si>
    <t>301106HH798</t>
  </si>
  <si>
    <t>A30828</t>
  </si>
  <si>
    <t>301106HH798*</t>
  </si>
  <si>
    <t>30++06HH798</t>
  </si>
  <si>
    <t xml:space="preserve">QSK60 </t>
  </si>
  <si>
    <t>06HH799</t>
  </si>
  <si>
    <t>302206HH799</t>
  </si>
  <si>
    <t>A30829</t>
  </si>
  <si>
    <t>302206HH799*</t>
  </si>
  <si>
    <t>30++06HH799</t>
  </si>
  <si>
    <t>3022-MOBE-SALV-HME</t>
  </si>
  <si>
    <t>06HH825</t>
  </si>
  <si>
    <t>300806HH825</t>
  </si>
  <si>
    <t>777C</t>
  </si>
  <si>
    <t>4XJ00705</t>
  </si>
  <si>
    <t>4XJ</t>
  </si>
  <si>
    <t>300806HH825*</t>
  </si>
  <si>
    <t>30++06HH825</t>
  </si>
  <si>
    <t>06HH849</t>
  </si>
  <si>
    <t>301606HH849</t>
  </si>
  <si>
    <t>301606HH849*</t>
  </si>
  <si>
    <t>30++06HH849</t>
  </si>
  <si>
    <t>06HH850</t>
  </si>
  <si>
    <t>301606HH850</t>
  </si>
  <si>
    <t>301606HH850*</t>
  </si>
  <si>
    <t>30++06HH850</t>
  </si>
  <si>
    <t>06HH851</t>
  </si>
  <si>
    <t>301606HH851</t>
  </si>
  <si>
    <t>301606HH851*</t>
  </si>
  <si>
    <t>30++06HH851</t>
  </si>
  <si>
    <t>06HH852</t>
  </si>
  <si>
    <t>301606HH852</t>
  </si>
  <si>
    <t>301606HH852*</t>
  </si>
  <si>
    <t>30++06HH852</t>
  </si>
  <si>
    <t>06HH853</t>
  </si>
  <si>
    <t>301606HH853</t>
  </si>
  <si>
    <t>301606HH853*</t>
  </si>
  <si>
    <t>30++06HH853</t>
  </si>
  <si>
    <t>06HH854</t>
  </si>
  <si>
    <t>301606HH854</t>
  </si>
  <si>
    <t>301606HH854*</t>
  </si>
  <si>
    <t>30++06HH854</t>
  </si>
  <si>
    <t>06HH891</t>
  </si>
  <si>
    <t>300106HH891</t>
  </si>
  <si>
    <t>HD785</t>
  </si>
  <si>
    <t>300106HH891*</t>
  </si>
  <si>
    <t>30++06HH891</t>
  </si>
  <si>
    <t>06HH893</t>
  </si>
  <si>
    <t>301906HH893</t>
  </si>
  <si>
    <t>301906HH893*</t>
  </si>
  <si>
    <t>30++06HH893</t>
  </si>
  <si>
    <t>06HH894</t>
  </si>
  <si>
    <t>301906HH894</t>
  </si>
  <si>
    <t>301906HH894*</t>
  </si>
  <si>
    <t>30++06HH894</t>
  </si>
  <si>
    <t>06HH915</t>
  </si>
  <si>
    <t>302106HH915</t>
  </si>
  <si>
    <t>302106HH915*</t>
  </si>
  <si>
    <t>30++06HH915</t>
  </si>
  <si>
    <t>06HH946</t>
  </si>
  <si>
    <t>301106HH946</t>
  </si>
  <si>
    <t>793C</t>
  </si>
  <si>
    <t>CBR00103</t>
  </si>
  <si>
    <t>301106HH946*</t>
  </si>
  <si>
    <t>30++06HH946</t>
  </si>
  <si>
    <t>06HH947</t>
  </si>
  <si>
    <t>301106HH947</t>
  </si>
  <si>
    <t>CBR00107</t>
  </si>
  <si>
    <t>301106HH947*</t>
  </si>
  <si>
    <t>30++06HH947</t>
  </si>
  <si>
    <t>06HH948</t>
  </si>
  <si>
    <t>301106HH948</t>
  </si>
  <si>
    <t>CBR00108</t>
  </si>
  <si>
    <t>301106HH948*</t>
  </si>
  <si>
    <t>30++06HH948</t>
  </si>
  <si>
    <t>06HH950</t>
  </si>
  <si>
    <t>300806HH950</t>
  </si>
  <si>
    <t>300806HH950*</t>
  </si>
  <si>
    <t>30++06HH950</t>
  </si>
  <si>
    <t>06HH951</t>
  </si>
  <si>
    <t>302106HH951</t>
  </si>
  <si>
    <t>8745</t>
  </si>
  <si>
    <t>302106HH951*</t>
  </si>
  <si>
    <t>30++06HH951</t>
  </si>
  <si>
    <t>06HH952</t>
  </si>
  <si>
    <t>302106HH952</t>
  </si>
  <si>
    <t>8832</t>
  </si>
  <si>
    <t>302106HH952*</t>
  </si>
  <si>
    <t>30++06HH952</t>
  </si>
  <si>
    <t>06HH974</t>
  </si>
  <si>
    <t>300806HH974</t>
  </si>
  <si>
    <t>740B</t>
  </si>
  <si>
    <t xml:space="preserve">B1R00416                  </t>
  </si>
  <si>
    <t>300806HH974*</t>
  </si>
  <si>
    <t>30++06HH974</t>
  </si>
  <si>
    <t>06HH998</t>
  </si>
  <si>
    <t>300106HH998</t>
  </si>
  <si>
    <t>MSY00410</t>
  </si>
  <si>
    <t>300106HH998*</t>
  </si>
  <si>
    <t>30++06HH998</t>
  </si>
  <si>
    <t>3001-MOBE-FL06-785D</t>
  </si>
  <si>
    <t>06Hxx1</t>
  </si>
  <si>
    <t>30XX06Hxx1</t>
  </si>
  <si>
    <t>30++06Hxx1</t>
  </si>
  <si>
    <t>06Hxx2</t>
  </si>
  <si>
    <t>30XX06Hxx2</t>
  </si>
  <si>
    <t>30++06Hxx2</t>
  </si>
  <si>
    <t>06R0026</t>
  </si>
  <si>
    <t>301006R0026</t>
  </si>
  <si>
    <t>2BW00116</t>
  </si>
  <si>
    <t>301006R0026*</t>
  </si>
  <si>
    <t>30++06R0026</t>
  </si>
  <si>
    <t>06R0028</t>
  </si>
  <si>
    <t>301006R0028</t>
  </si>
  <si>
    <t>2BW00111</t>
  </si>
  <si>
    <t>301006R0028*</t>
  </si>
  <si>
    <t>30++06R0028</t>
  </si>
  <si>
    <t>06R0029</t>
  </si>
  <si>
    <t>301006R0029</t>
  </si>
  <si>
    <t>2BW00112</t>
  </si>
  <si>
    <t>301006R0029*</t>
  </si>
  <si>
    <t>30++06R0029</t>
  </si>
  <si>
    <t>06R0055</t>
  </si>
  <si>
    <t>300806R0055</t>
  </si>
  <si>
    <t>A30121</t>
  </si>
  <si>
    <t>AFE47-AL</t>
  </si>
  <si>
    <t>300806R0055*</t>
  </si>
  <si>
    <t>30++06R0055</t>
  </si>
  <si>
    <t>06R0056</t>
  </si>
  <si>
    <t>300806R0056</t>
  </si>
  <si>
    <t>A30122</t>
  </si>
  <si>
    <t>300806R0056*</t>
  </si>
  <si>
    <t>30++06R0056</t>
  </si>
  <si>
    <t>06R0057</t>
  </si>
  <si>
    <t>301006R0057</t>
  </si>
  <si>
    <t>2BW00507</t>
  </si>
  <si>
    <t>301006R0057*</t>
  </si>
  <si>
    <t>30++06R0057</t>
  </si>
  <si>
    <t>06R0058</t>
  </si>
  <si>
    <t>301006R0058</t>
  </si>
  <si>
    <t>2BW00508</t>
  </si>
  <si>
    <t>301006R0058*</t>
  </si>
  <si>
    <t>30++06R0058</t>
  </si>
  <si>
    <t>06R0059</t>
  </si>
  <si>
    <t>302206R0059</t>
  </si>
  <si>
    <t>Float-PrimeMover</t>
  </si>
  <si>
    <t>2BW00509</t>
  </si>
  <si>
    <t>302206R0059*</t>
  </si>
  <si>
    <t>30++06R0059</t>
  </si>
  <si>
    <t>06R0061</t>
  </si>
  <si>
    <t>301006R0061</t>
  </si>
  <si>
    <t>2BW00348</t>
  </si>
  <si>
    <t>301006R0061*</t>
  </si>
  <si>
    <t>30++06R0061</t>
  </si>
  <si>
    <t>06R0062</t>
  </si>
  <si>
    <t>300806R0062</t>
  </si>
  <si>
    <t>A30230</t>
  </si>
  <si>
    <t>AFE47-BW</t>
  </si>
  <si>
    <t>300806R0062*</t>
  </si>
  <si>
    <t>30++06R0062</t>
  </si>
  <si>
    <t>06R0063</t>
  </si>
  <si>
    <t>300806R0063</t>
  </si>
  <si>
    <t>300806R0063*</t>
  </si>
  <si>
    <t>30++06R0063</t>
  </si>
  <si>
    <t>06R0064</t>
  </si>
  <si>
    <t>300806R0064</t>
  </si>
  <si>
    <t>300806R0064*</t>
  </si>
  <si>
    <t>30++06R0064</t>
  </si>
  <si>
    <t>06R0065</t>
  </si>
  <si>
    <t>300806R0065</t>
  </si>
  <si>
    <t>300806R0065*</t>
  </si>
  <si>
    <t>30++06R0065</t>
  </si>
  <si>
    <t>06R0068</t>
  </si>
  <si>
    <t>301006R0068</t>
  </si>
  <si>
    <t>2BW00736</t>
  </si>
  <si>
    <t>301006R0068*</t>
  </si>
  <si>
    <t>30++06R0068</t>
  </si>
  <si>
    <t>06R0069</t>
  </si>
  <si>
    <t>301006R0069</t>
  </si>
  <si>
    <t>APX00698</t>
  </si>
  <si>
    <t>301006R0069*</t>
  </si>
  <si>
    <t>30++06R0069</t>
  </si>
  <si>
    <t>30000810ER</t>
  </si>
  <si>
    <t>3010-MOBE-FL06-785C</t>
  </si>
  <si>
    <t>06R0070</t>
  </si>
  <si>
    <t>302206R0070</t>
  </si>
  <si>
    <t>APX00699</t>
  </si>
  <si>
    <t>302206R0070*</t>
  </si>
  <si>
    <t>30++06R0070</t>
  </si>
  <si>
    <t>3022-MOBE-FL06-785C</t>
  </si>
  <si>
    <t>06R0071</t>
  </si>
  <si>
    <t>30XX06R0071</t>
  </si>
  <si>
    <t>30++06R0071</t>
  </si>
  <si>
    <t>06R01</t>
  </si>
  <si>
    <t>301606R01</t>
  </si>
  <si>
    <t>A30164</t>
  </si>
  <si>
    <t>AFE47-AX</t>
  </si>
  <si>
    <t>301606R01*</t>
  </si>
  <si>
    <t>30++06R01</t>
  </si>
  <si>
    <t>06R02</t>
  </si>
  <si>
    <t>300706R02</t>
  </si>
  <si>
    <t>A30165</t>
  </si>
  <si>
    <t>300706R02*</t>
  </si>
  <si>
    <t>30++06R02</t>
  </si>
  <si>
    <t>06R03</t>
  </si>
  <si>
    <t>300706R03</t>
  </si>
  <si>
    <t>A30174</t>
  </si>
  <si>
    <t>300706R03*</t>
  </si>
  <si>
    <t>30++06R03</t>
  </si>
  <si>
    <t>06R04</t>
  </si>
  <si>
    <t>300706R04</t>
  </si>
  <si>
    <t>A30175</t>
  </si>
  <si>
    <t>300706R04*</t>
  </si>
  <si>
    <t>30++06R04</t>
  </si>
  <si>
    <t>06R05</t>
  </si>
  <si>
    <t>301606R05</t>
  </si>
  <si>
    <t>A30176</t>
  </si>
  <si>
    <t>301606R05*</t>
  </si>
  <si>
    <t>30++06R05</t>
  </si>
  <si>
    <t>06R06</t>
  </si>
  <si>
    <t>301806R06</t>
  </si>
  <si>
    <t>4206</t>
  </si>
  <si>
    <t>301806R06*</t>
  </si>
  <si>
    <t>30++06R06</t>
  </si>
  <si>
    <t>HD785-5 Engine</t>
  </si>
  <si>
    <t>06R07</t>
  </si>
  <si>
    <t>301806R07</t>
  </si>
  <si>
    <t>4207</t>
  </si>
  <si>
    <t>301806R07*</t>
  </si>
  <si>
    <t>30++06R07</t>
  </si>
  <si>
    <t>06R08</t>
  </si>
  <si>
    <t>301806R08</t>
  </si>
  <si>
    <t>HD465-5</t>
  </si>
  <si>
    <t>4089</t>
  </si>
  <si>
    <t>301806R08*</t>
  </si>
  <si>
    <t>30++06R08</t>
  </si>
  <si>
    <t>06R082</t>
  </si>
  <si>
    <t>301906R082</t>
  </si>
  <si>
    <t>301906R082*</t>
  </si>
  <si>
    <t>30++06R082</t>
  </si>
  <si>
    <t>06R083</t>
  </si>
  <si>
    <t>301906R083</t>
  </si>
  <si>
    <t>301906R083*</t>
  </si>
  <si>
    <t>30++06R083</t>
  </si>
  <si>
    <t>06R084</t>
  </si>
  <si>
    <t>301806R084</t>
  </si>
  <si>
    <t>301806R084*</t>
  </si>
  <si>
    <t>30++06R084</t>
  </si>
  <si>
    <t>06R09</t>
  </si>
  <si>
    <t>301806R09</t>
  </si>
  <si>
    <t>HD465-7</t>
  </si>
  <si>
    <t>KMTHD006C26007442</t>
  </si>
  <si>
    <t>301806R09*</t>
  </si>
  <si>
    <t>30++06R09</t>
  </si>
  <si>
    <t>30043618ER</t>
  </si>
  <si>
    <t>3018-MOBE-FL06-H465</t>
  </si>
  <si>
    <t>SAA6D170E-3</t>
  </si>
  <si>
    <t>HD465-7 Engine</t>
  </si>
  <si>
    <t>06R094</t>
  </si>
  <si>
    <t>301806R094</t>
  </si>
  <si>
    <t>Haulmax</t>
  </si>
  <si>
    <t>301806R094*</t>
  </si>
  <si>
    <t>30++06R094</t>
  </si>
  <si>
    <t>06R10</t>
  </si>
  <si>
    <t>301606R10</t>
  </si>
  <si>
    <t>A30227</t>
  </si>
  <si>
    <t>AFE47-BU</t>
  </si>
  <si>
    <t>301606R10*</t>
  </si>
  <si>
    <t>30++06R10</t>
  </si>
  <si>
    <t>06R11</t>
  </si>
  <si>
    <t>300706R11</t>
  </si>
  <si>
    <t>A30228</t>
  </si>
  <si>
    <t>300706R11*</t>
  </si>
  <si>
    <t>30++06R11</t>
  </si>
  <si>
    <t>06R12</t>
  </si>
  <si>
    <t>300706R12</t>
  </si>
  <si>
    <t>A30239</t>
  </si>
  <si>
    <t>AFE47-BY</t>
  </si>
  <si>
    <t>300706R12*</t>
  </si>
  <si>
    <t>30++06R12</t>
  </si>
  <si>
    <t>06R13</t>
  </si>
  <si>
    <t>301606R13</t>
  </si>
  <si>
    <t>A30240</t>
  </si>
  <si>
    <t>301606R13*</t>
  </si>
  <si>
    <t>30++06R13</t>
  </si>
  <si>
    <t>06R14</t>
  </si>
  <si>
    <t>301606R14</t>
  </si>
  <si>
    <t>A30241</t>
  </si>
  <si>
    <t>301606R14*</t>
  </si>
  <si>
    <t>30++06R14</t>
  </si>
  <si>
    <t>06R15</t>
  </si>
  <si>
    <t>300806R15</t>
  </si>
  <si>
    <t>A30242</t>
  </si>
  <si>
    <t>300806R15*</t>
  </si>
  <si>
    <t>30++06R15</t>
  </si>
  <si>
    <t>06R16</t>
  </si>
  <si>
    <t>300806R16</t>
  </si>
  <si>
    <t>A30235</t>
  </si>
  <si>
    <t>300806R16*</t>
  </si>
  <si>
    <t>30++06R16</t>
  </si>
  <si>
    <t>06R17</t>
  </si>
  <si>
    <t>300806R17</t>
  </si>
  <si>
    <t>A30238</t>
  </si>
  <si>
    <t>300806R17*</t>
  </si>
  <si>
    <t>30++06R17</t>
  </si>
  <si>
    <t>06R18</t>
  </si>
  <si>
    <t>301606R18</t>
  </si>
  <si>
    <t>A30709</t>
  </si>
  <si>
    <t>AFE50-BF</t>
  </si>
  <si>
    <t>301606R18*</t>
  </si>
  <si>
    <t>30++06R18</t>
  </si>
  <si>
    <t>3016-MOBE-FL06-83DC</t>
  </si>
  <si>
    <t>06R19</t>
  </si>
  <si>
    <t>301806R19</t>
  </si>
  <si>
    <t>A30717</t>
  </si>
  <si>
    <t>301806R19*</t>
  </si>
  <si>
    <t>30++06R19</t>
  </si>
  <si>
    <t>06R20</t>
  </si>
  <si>
    <t>301806R20</t>
  </si>
  <si>
    <t>A30718</t>
  </si>
  <si>
    <t>301806R20*</t>
  </si>
  <si>
    <t>30++06R20</t>
  </si>
  <si>
    <t>06R21</t>
  </si>
  <si>
    <t>301806R21</t>
  </si>
  <si>
    <t>4512</t>
  </si>
  <si>
    <t>301806R21*</t>
  </si>
  <si>
    <t>30++06R21</t>
  </si>
  <si>
    <t>06R22</t>
  </si>
  <si>
    <t>301606R22</t>
  </si>
  <si>
    <t>AFE50-BN</t>
  </si>
  <si>
    <t>301606R22*</t>
  </si>
  <si>
    <t>30++06R22</t>
  </si>
  <si>
    <t>06R23</t>
  </si>
  <si>
    <t>301806R23</t>
  </si>
  <si>
    <t>301806R23*</t>
  </si>
  <si>
    <t>30++06R23</t>
  </si>
  <si>
    <t>06R24</t>
  </si>
  <si>
    <t>301806R24</t>
  </si>
  <si>
    <t>A30739</t>
  </si>
  <si>
    <t>301806R24*</t>
  </si>
  <si>
    <t>30++06R24</t>
  </si>
  <si>
    <t>06R25</t>
  </si>
  <si>
    <t>301806R25</t>
  </si>
  <si>
    <t>A30740</t>
  </si>
  <si>
    <t>301806R25*</t>
  </si>
  <si>
    <t>30++06R25</t>
  </si>
  <si>
    <t>06R26</t>
  </si>
  <si>
    <t>301806R26</t>
  </si>
  <si>
    <t>KMTHD006C26007415</t>
  </si>
  <si>
    <t>301806R26*</t>
  </si>
  <si>
    <t>30++06R26</t>
  </si>
  <si>
    <t>ST26</t>
  </si>
  <si>
    <t>06R267</t>
  </si>
  <si>
    <t>301806R267</t>
  </si>
  <si>
    <t xml:space="preserve">A32183           </t>
  </si>
  <si>
    <t>301806R267*</t>
  </si>
  <si>
    <t>30++06R267</t>
  </si>
  <si>
    <t>06R268</t>
  </si>
  <si>
    <t>301806R268</t>
  </si>
  <si>
    <t xml:space="preserve">A32184           </t>
  </si>
  <si>
    <t>301806R268*</t>
  </si>
  <si>
    <t>30++06R268</t>
  </si>
  <si>
    <t>06R269</t>
  </si>
  <si>
    <t>301806R269</t>
  </si>
  <si>
    <t>A32185</t>
  </si>
  <si>
    <t>301806R269*</t>
  </si>
  <si>
    <t>30++06R269</t>
  </si>
  <si>
    <t>06R27</t>
  </si>
  <si>
    <t>301806R27</t>
  </si>
  <si>
    <t>A30746</t>
  </si>
  <si>
    <t>AFE50-BQ</t>
  </si>
  <si>
    <t>301806R27*</t>
  </si>
  <si>
    <t>30++06R27</t>
  </si>
  <si>
    <t>06R270</t>
  </si>
  <si>
    <t>301806R270</t>
  </si>
  <si>
    <t xml:space="preserve">A32186           </t>
  </si>
  <si>
    <t>301806R270*</t>
  </si>
  <si>
    <t>30++06R270</t>
  </si>
  <si>
    <t>06R271</t>
  </si>
  <si>
    <t>301806R271</t>
  </si>
  <si>
    <t>A32187</t>
  </si>
  <si>
    <t>301806R271*</t>
  </si>
  <si>
    <t>30++06R271</t>
  </si>
  <si>
    <t>06R28</t>
  </si>
  <si>
    <t>301806R28</t>
  </si>
  <si>
    <t>A30747</t>
  </si>
  <si>
    <t>301806R28*</t>
  </si>
  <si>
    <t>30++06R28</t>
  </si>
  <si>
    <t>06R29</t>
  </si>
  <si>
    <t>301806R29</t>
  </si>
  <si>
    <t>A30841</t>
  </si>
  <si>
    <t>AFE50-CN</t>
  </si>
  <si>
    <t>301806R29*</t>
  </si>
  <si>
    <t>30++06R29</t>
  </si>
  <si>
    <t>06R31</t>
  </si>
  <si>
    <t>302206R31</t>
  </si>
  <si>
    <t>2BW01013</t>
  </si>
  <si>
    <t>302206R31*</t>
  </si>
  <si>
    <t>30++06R31</t>
  </si>
  <si>
    <t>06R32</t>
  </si>
  <si>
    <t>301006R32</t>
  </si>
  <si>
    <t>JRP00352</t>
  </si>
  <si>
    <t>301006R32*</t>
  </si>
  <si>
    <t>30++06R32</t>
  </si>
  <si>
    <t>3010-MOBE-FL06-777F</t>
  </si>
  <si>
    <t>06R33</t>
  </si>
  <si>
    <t>301006R33</t>
  </si>
  <si>
    <t>JRP00513</t>
  </si>
  <si>
    <t>301006R33*</t>
  </si>
  <si>
    <t>30++06R33</t>
  </si>
  <si>
    <t>06R34</t>
  </si>
  <si>
    <t>302206R34</t>
  </si>
  <si>
    <t>JRP00512</t>
  </si>
  <si>
    <t>302206R34*</t>
  </si>
  <si>
    <t>30++06R34</t>
  </si>
  <si>
    <t>3022-MOBE-FL06-777F</t>
  </si>
  <si>
    <t>06R35</t>
  </si>
  <si>
    <t>301006R35</t>
  </si>
  <si>
    <t>2BW01177</t>
  </si>
  <si>
    <t>301006R35*</t>
  </si>
  <si>
    <t>30++06R35</t>
  </si>
  <si>
    <t>06R36</t>
  </si>
  <si>
    <t>301006R36</t>
  </si>
  <si>
    <t>2BW01032</t>
  </si>
  <si>
    <t>301006R36*</t>
  </si>
  <si>
    <t>30++06R36</t>
  </si>
  <si>
    <t>06R364</t>
  </si>
  <si>
    <t>301006R364</t>
  </si>
  <si>
    <t>301006R364*</t>
  </si>
  <si>
    <t>30++06R364</t>
  </si>
  <si>
    <t>06R365</t>
  </si>
  <si>
    <t>301006R365</t>
  </si>
  <si>
    <t>301006R365*</t>
  </si>
  <si>
    <t>30++06R365</t>
  </si>
  <si>
    <t>06R368</t>
  </si>
  <si>
    <t>301006R368</t>
  </si>
  <si>
    <t>301006R368*</t>
  </si>
  <si>
    <t>30++06R368</t>
  </si>
  <si>
    <t>06R369</t>
  </si>
  <si>
    <t>301006R369</t>
  </si>
  <si>
    <t>301006R369*</t>
  </si>
  <si>
    <t>30++06R369</t>
  </si>
  <si>
    <t>06R37</t>
  </si>
  <si>
    <t>302206R37</t>
  </si>
  <si>
    <t>2BW01455</t>
  </si>
  <si>
    <t>302206R37*</t>
  </si>
  <si>
    <t>30++06R37</t>
  </si>
  <si>
    <t>06R38</t>
  </si>
  <si>
    <t>301006R38</t>
  </si>
  <si>
    <t>2BW01239</t>
  </si>
  <si>
    <t>301006R38*</t>
  </si>
  <si>
    <t>30++06R38</t>
  </si>
  <si>
    <t>06R388</t>
  </si>
  <si>
    <t>301006R388</t>
  </si>
  <si>
    <t>301006R388*</t>
  </si>
  <si>
    <t>30++06R388</t>
  </si>
  <si>
    <t>06R389</t>
  </si>
  <si>
    <t>301006R389</t>
  </si>
  <si>
    <t>301006R389*</t>
  </si>
  <si>
    <t>30++06R389</t>
  </si>
  <si>
    <t>06R39</t>
  </si>
  <si>
    <t>301006R39</t>
  </si>
  <si>
    <t>2BW01456</t>
  </si>
  <si>
    <t>301006R39*</t>
  </si>
  <si>
    <t>30++06R39</t>
  </si>
  <si>
    <t>06R393</t>
  </si>
  <si>
    <t>301006R393</t>
  </si>
  <si>
    <t>301006R393*</t>
  </si>
  <si>
    <t>30++06R393</t>
  </si>
  <si>
    <t>06R394</t>
  </si>
  <si>
    <t>301006R394</t>
  </si>
  <si>
    <t>301006R394*</t>
  </si>
  <si>
    <t>30++06R394</t>
  </si>
  <si>
    <t>06R395</t>
  </si>
  <si>
    <t>301006R395</t>
  </si>
  <si>
    <t>301006R395*</t>
  </si>
  <si>
    <t>30++06R395</t>
  </si>
  <si>
    <t>06R396</t>
  </si>
  <si>
    <t>301006R396</t>
  </si>
  <si>
    <t>301006R396*</t>
  </si>
  <si>
    <t>30++06R396</t>
  </si>
  <si>
    <t>06R397</t>
  </si>
  <si>
    <t>301006R397</t>
  </si>
  <si>
    <t>301806R40*</t>
  </si>
  <si>
    <t>30++06R40</t>
  </si>
  <si>
    <t>06R40</t>
  </si>
  <si>
    <t>301806R40</t>
  </si>
  <si>
    <t>A30197</t>
  </si>
  <si>
    <t>AFE57-AW</t>
  </si>
  <si>
    <t>301806R403*</t>
  </si>
  <si>
    <t>30++06R403</t>
  </si>
  <si>
    <t>06R403</t>
  </si>
  <si>
    <t>301806R403</t>
  </si>
  <si>
    <t>301806R404*</t>
  </si>
  <si>
    <t>30++06R404</t>
  </si>
  <si>
    <t>06R404</t>
  </si>
  <si>
    <t>301806R404</t>
  </si>
  <si>
    <t>301806R405*</t>
  </si>
  <si>
    <t>30++06R405</t>
  </si>
  <si>
    <t>06R405</t>
  </si>
  <si>
    <t>301806R405</t>
  </si>
  <si>
    <t>301806R406*</t>
  </si>
  <si>
    <t>30++06R406</t>
  </si>
  <si>
    <t>06R406</t>
  </si>
  <si>
    <t>301806R406</t>
  </si>
  <si>
    <t>301806R407*</t>
  </si>
  <si>
    <t>30++06R407</t>
  </si>
  <si>
    <t>06R407</t>
  </si>
  <si>
    <t>301806R407</t>
  </si>
  <si>
    <t>301806R408*</t>
  </si>
  <si>
    <t>30++06R408</t>
  </si>
  <si>
    <t>06R408</t>
  </si>
  <si>
    <t>301806R408</t>
  </si>
  <si>
    <t>301806R409*</t>
  </si>
  <si>
    <t>30++06R409</t>
  </si>
  <si>
    <t>06R409</t>
  </si>
  <si>
    <t>301806R409</t>
  </si>
  <si>
    <t>301806R41*</t>
  </si>
  <si>
    <t>30++06R41</t>
  </si>
  <si>
    <t>06R41</t>
  </si>
  <si>
    <t>301806R41</t>
  </si>
  <si>
    <t>A30198</t>
  </si>
  <si>
    <t>301806R410*</t>
  </si>
  <si>
    <t>30++06R410</t>
  </si>
  <si>
    <t>06R410</t>
  </si>
  <si>
    <t>301806R410</t>
  </si>
  <si>
    <t>301806R411*</t>
  </si>
  <si>
    <t>30++06R411</t>
  </si>
  <si>
    <t>06R411</t>
  </si>
  <si>
    <t>301806R411</t>
  </si>
  <si>
    <t>A32169</t>
  </si>
  <si>
    <t>AFE61-AD</t>
  </si>
  <si>
    <t>301806R412*</t>
  </si>
  <si>
    <t>30++06R412</t>
  </si>
  <si>
    <t>06R412</t>
  </si>
  <si>
    <t>301806R412</t>
  </si>
  <si>
    <t>A32167</t>
  </si>
  <si>
    <t>301806R413*</t>
  </si>
  <si>
    <t>30++06R413</t>
  </si>
  <si>
    <t>06R413</t>
  </si>
  <si>
    <t>301806R413</t>
  </si>
  <si>
    <t>A32168</t>
  </si>
  <si>
    <t>301806R414*</t>
  </si>
  <si>
    <t>30++06R414</t>
  </si>
  <si>
    <t>06R414</t>
  </si>
  <si>
    <t>301806R414</t>
  </si>
  <si>
    <t>A32170</t>
  </si>
  <si>
    <t>301806R415*</t>
  </si>
  <si>
    <t>30++06R415</t>
  </si>
  <si>
    <t>06R415</t>
  </si>
  <si>
    <t>301806R415</t>
  </si>
  <si>
    <t>A32171</t>
  </si>
  <si>
    <t>AFE61-AE</t>
  </si>
  <si>
    <t>301806R416*</t>
  </si>
  <si>
    <t>30++06R416</t>
  </si>
  <si>
    <t>06R416</t>
  </si>
  <si>
    <t>301806R416</t>
  </si>
  <si>
    <t>A32172</t>
  </si>
  <si>
    <t>301806R417*</t>
  </si>
  <si>
    <t>30++06R417</t>
  </si>
  <si>
    <t>06R417</t>
  </si>
  <si>
    <t>301806R417</t>
  </si>
  <si>
    <t>A32173</t>
  </si>
  <si>
    <t>301806R418*</t>
  </si>
  <si>
    <t>30++06R418</t>
  </si>
  <si>
    <t>06R418</t>
  </si>
  <si>
    <t>301806R418</t>
  </si>
  <si>
    <t>A32163</t>
  </si>
  <si>
    <t>301806R419*</t>
  </si>
  <si>
    <t>30++06R419</t>
  </si>
  <si>
    <t>06R419</t>
  </si>
  <si>
    <t>301806R419</t>
  </si>
  <si>
    <t>302206R42*</t>
  </si>
  <si>
    <t>30++06R42</t>
  </si>
  <si>
    <t>06R42</t>
  </si>
  <si>
    <t>302206R42</t>
  </si>
  <si>
    <t xml:space="preserve">2BW01457         </t>
  </si>
  <si>
    <t>301806R420*</t>
  </si>
  <si>
    <t>30++06R420</t>
  </si>
  <si>
    <t>06R420</t>
  </si>
  <si>
    <t>301806R420</t>
  </si>
  <si>
    <t>301806R421*</t>
  </si>
  <si>
    <t>30++06R421</t>
  </si>
  <si>
    <t>06R421</t>
  </si>
  <si>
    <t>301806R421</t>
  </si>
  <si>
    <t>301806R422*</t>
  </si>
  <si>
    <t>30++06R422</t>
  </si>
  <si>
    <t>06R422</t>
  </si>
  <si>
    <t>301806R422</t>
  </si>
  <si>
    <t>301006R425*</t>
  </si>
  <si>
    <t>30++06R425</t>
  </si>
  <si>
    <t>06R425</t>
  </si>
  <si>
    <t>301006R425</t>
  </si>
  <si>
    <t>301806R43*</t>
  </si>
  <si>
    <t>30++06R43</t>
  </si>
  <si>
    <t>06R43</t>
  </si>
  <si>
    <t>301806R43</t>
  </si>
  <si>
    <t>A30200</t>
  </si>
  <si>
    <t>301806R44*</t>
  </si>
  <si>
    <t>30++06R44</t>
  </si>
  <si>
    <t>06R44</t>
  </si>
  <si>
    <t>301806R44</t>
  </si>
  <si>
    <t>JRP01086</t>
  </si>
  <si>
    <t>301806R45*</t>
  </si>
  <si>
    <t>30++06R45</t>
  </si>
  <si>
    <t>3018-MOBE-FL06-777F</t>
  </si>
  <si>
    <t>06R45</t>
  </si>
  <si>
    <t>301806R45</t>
  </si>
  <si>
    <t>JRP01509</t>
  </si>
  <si>
    <t>302206R464*</t>
  </si>
  <si>
    <t>30++06R464</t>
  </si>
  <si>
    <t>06R464</t>
  </si>
  <si>
    <t>302206R464</t>
  </si>
  <si>
    <t>A41138</t>
  </si>
  <si>
    <t>302206R465*</t>
  </si>
  <si>
    <t>30++06R465</t>
  </si>
  <si>
    <t>RV</t>
  </si>
  <si>
    <t>06R465</t>
  </si>
  <si>
    <t>302206R465</t>
  </si>
  <si>
    <t>A41139</t>
  </si>
  <si>
    <t>302206R466*</t>
  </si>
  <si>
    <t>30++06R466</t>
  </si>
  <si>
    <t>06R466</t>
  </si>
  <si>
    <t>302206R466</t>
  </si>
  <si>
    <t>302206R467*</t>
  </si>
  <si>
    <t>30++06R467</t>
  </si>
  <si>
    <t>06R467</t>
  </si>
  <si>
    <t>302206R467</t>
  </si>
  <si>
    <t>302206R468*</t>
  </si>
  <si>
    <t>30++06R468</t>
  </si>
  <si>
    <t>06R468</t>
  </si>
  <si>
    <t>302206R468</t>
  </si>
  <si>
    <t>302206R469*</t>
  </si>
  <si>
    <t>30++06R469</t>
  </si>
  <si>
    <t>06R469</t>
  </si>
  <si>
    <t>302206R469</t>
  </si>
  <si>
    <t>302206R47*</t>
  </si>
  <si>
    <t>30++06R47</t>
  </si>
  <si>
    <t>06R47</t>
  </si>
  <si>
    <t>302206R47</t>
  </si>
  <si>
    <t>JRP01857</t>
  </si>
  <si>
    <t>302206R470*</t>
  </si>
  <si>
    <t>30++06R470</t>
  </si>
  <si>
    <t>06R470</t>
  </si>
  <si>
    <t>302206R470</t>
  </si>
  <si>
    <t>302206R471*</t>
  </si>
  <si>
    <t>30++06R471</t>
  </si>
  <si>
    <t>06R471</t>
  </si>
  <si>
    <t>302206R471</t>
  </si>
  <si>
    <t>302206R472*</t>
  </si>
  <si>
    <t>30++06R472</t>
  </si>
  <si>
    <t>06R472</t>
  </si>
  <si>
    <t>302206R472</t>
  </si>
  <si>
    <t>307206R48*</t>
  </si>
  <si>
    <t>30++06R48</t>
  </si>
  <si>
    <t>06R48</t>
  </si>
  <si>
    <t>307206R48</t>
  </si>
  <si>
    <t>PI CAPE LAMBERT A</t>
  </si>
  <si>
    <t>CL</t>
  </si>
  <si>
    <t>740</t>
  </si>
  <si>
    <t>AXM01873</t>
  </si>
  <si>
    <t>AXM</t>
  </si>
  <si>
    <t>307206R49*</t>
  </si>
  <si>
    <t>30++06R49</t>
  </si>
  <si>
    <t>30708902ES</t>
  </si>
  <si>
    <t>3072-MOBE-SALV</t>
  </si>
  <si>
    <t>06R49</t>
  </si>
  <si>
    <t>307206R49</t>
  </si>
  <si>
    <t>AXM01931</t>
  </si>
  <si>
    <t>301806R50*</t>
  </si>
  <si>
    <t>30++06R50</t>
  </si>
  <si>
    <t>06R50</t>
  </si>
  <si>
    <t>301806R50</t>
  </si>
  <si>
    <t>JXP00191</t>
  </si>
  <si>
    <t>301806R51*</t>
  </si>
  <si>
    <t>30++06R51</t>
  </si>
  <si>
    <t>WC50</t>
  </si>
  <si>
    <t>06R51</t>
  </si>
  <si>
    <t>301806R51</t>
  </si>
  <si>
    <t>JXP00192</t>
  </si>
  <si>
    <t>302206R525*</t>
  </si>
  <si>
    <t>30++06R525</t>
  </si>
  <si>
    <t>WC51</t>
  </si>
  <si>
    <t>06R525</t>
  </si>
  <si>
    <t>302206R525</t>
  </si>
  <si>
    <t>A30751</t>
  </si>
  <si>
    <t>301006R526*</t>
  </si>
  <si>
    <t>30++06R526</t>
  </si>
  <si>
    <t>06R526</t>
  </si>
  <si>
    <t>301006R526</t>
  </si>
  <si>
    <t>A30752</t>
  </si>
  <si>
    <t>302206R527*</t>
  </si>
  <si>
    <t>30++06R527</t>
  </si>
  <si>
    <t>06R527</t>
  </si>
  <si>
    <t>302206R527</t>
  </si>
  <si>
    <t>JXP00197</t>
  </si>
  <si>
    <t>302206R560*</t>
  </si>
  <si>
    <t>30++06R560</t>
  </si>
  <si>
    <t>06R560</t>
  </si>
  <si>
    <t>302206R560</t>
  </si>
  <si>
    <t>A30789</t>
  </si>
  <si>
    <t>302206R561*</t>
  </si>
  <si>
    <t>30++06R561</t>
  </si>
  <si>
    <t>06R561</t>
  </si>
  <si>
    <t>302206R561</t>
  </si>
  <si>
    <t>A30790</t>
  </si>
  <si>
    <t>301806R600*</t>
  </si>
  <si>
    <t>30++06R600</t>
  </si>
  <si>
    <t>06R600</t>
  </si>
  <si>
    <t>301806R600</t>
  </si>
  <si>
    <t>T4Y00187</t>
  </si>
  <si>
    <t>301806R603*</t>
  </si>
  <si>
    <t>30++06R603</t>
  </si>
  <si>
    <t>3018-MOBE-FL06-777G</t>
  </si>
  <si>
    <t>06R603</t>
  </si>
  <si>
    <t>301806R603</t>
  </si>
  <si>
    <t>T4Y00189</t>
  </si>
  <si>
    <t>301806R604*</t>
  </si>
  <si>
    <t>30++06R604</t>
  </si>
  <si>
    <t>06R604</t>
  </si>
  <si>
    <t>301806R604</t>
  </si>
  <si>
    <t>KZ000162</t>
  </si>
  <si>
    <t>302206R605*</t>
  </si>
  <si>
    <t>30++06R605</t>
  </si>
  <si>
    <t>3018-MOBE-FL06-3900</t>
  </si>
  <si>
    <t>06R605</t>
  </si>
  <si>
    <t>302206R605</t>
  </si>
  <si>
    <t>A30756</t>
  </si>
  <si>
    <t>301006R606*</t>
  </si>
  <si>
    <t>30++06R606</t>
  </si>
  <si>
    <t>06R606</t>
  </si>
  <si>
    <t>301006R606</t>
  </si>
  <si>
    <t>A30850</t>
  </si>
  <si>
    <t>301006R607*</t>
  </si>
  <si>
    <t>30++06R607</t>
  </si>
  <si>
    <t>06R607</t>
  </si>
  <si>
    <t>301006R607</t>
  </si>
  <si>
    <t>A30848</t>
  </si>
  <si>
    <t>302206R608*</t>
  </si>
  <si>
    <t>30++06R608</t>
  </si>
  <si>
    <t>06R608</t>
  </si>
  <si>
    <t>302206R608</t>
  </si>
  <si>
    <t>A30849</t>
  </si>
  <si>
    <t>301806R616*</t>
  </si>
  <si>
    <t>30++06R616</t>
  </si>
  <si>
    <t>06R616</t>
  </si>
  <si>
    <t>301806R616</t>
  </si>
  <si>
    <t>A31580</t>
  </si>
  <si>
    <t>301806R617*</t>
  </si>
  <si>
    <t>30++06R617</t>
  </si>
  <si>
    <t>T616</t>
  </si>
  <si>
    <t>06R617</t>
  </si>
  <si>
    <t>301806R617</t>
  </si>
  <si>
    <t>A31635</t>
  </si>
  <si>
    <t>301806R630*</t>
  </si>
  <si>
    <t>30++06R630</t>
  </si>
  <si>
    <t>T617</t>
  </si>
  <si>
    <t>06R630</t>
  </si>
  <si>
    <t>301806R630</t>
  </si>
  <si>
    <t>KZ000174</t>
  </si>
  <si>
    <t>301806R632*</t>
  </si>
  <si>
    <t>30++06R632</t>
  </si>
  <si>
    <t>ST630</t>
  </si>
  <si>
    <t>06R632</t>
  </si>
  <si>
    <t>301806R632</t>
  </si>
  <si>
    <t>A31637</t>
  </si>
  <si>
    <t>301806R633*</t>
  </si>
  <si>
    <t>30++06R633</t>
  </si>
  <si>
    <t>T632</t>
  </si>
  <si>
    <t>06R633</t>
  </si>
  <si>
    <t>301806R633</t>
  </si>
  <si>
    <t>A31639</t>
  </si>
  <si>
    <t>301806R634*</t>
  </si>
  <si>
    <t>30++06R634</t>
  </si>
  <si>
    <t>T633</t>
  </si>
  <si>
    <t>06R634</t>
  </si>
  <si>
    <t>301806R634</t>
  </si>
  <si>
    <t>A31641</t>
  </si>
  <si>
    <t>301806R635*</t>
  </si>
  <si>
    <t>30++06R635</t>
  </si>
  <si>
    <t>T634</t>
  </si>
  <si>
    <t>06R635</t>
  </si>
  <si>
    <t>301806R635</t>
  </si>
  <si>
    <t>A31643</t>
  </si>
  <si>
    <t>301806R636*</t>
  </si>
  <si>
    <t>30++06R636</t>
  </si>
  <si>
    <t>T635</t>
  </si>
  <si>
    <t>06R636</t>
  </si>
  <si>
    <t>301806R636</t>
  </si>
  <si>
    <t>EH5000</t>
  </si>
  <si>
    <t>HCMQHB90K00050005</t>
  </si>
  <si>
    <t>3M1</t>
  </si>
  <si>
    <t>301806R638*</t>
  </si>
  <si>
    <t>30++06R638</t>
  </si>
  <si>
    <t>EH5000AC-3M1</t>
  </si>
  <si>
    <t>30000918ER</t>
  </si>
  <si>
    <t>3018-MOBE-FL06-5000</t>
  </si>
  <si>
    <t>EH5000AC-3 Engine</t>
  </si>
  <si>
    <t>06R638</t>
  </si>
  <si>
    <t>301806R638</t>
  </si>
  <si>
    <t>DMC00217</t>
  </si>
  <si>
    <t>301806R639*</t>
  </si>
  <si>
    <t>30++06R639</t>
  </si>
  <si>
    <t>3018-MOBE-FL06-785D</t>
  </si>
  <si>
    <t>06R639</t>
  </si>
  <si>
    <t>301806R639</t>
  </si>
  <si>
    <t>HCMQHB90J00050006</t>
  </si>
  <si>
    <t>301806R640*</t>
  </si>
  <si>
    <t>30++06R640</t>
  </si>
  <si>
    <t>06R640</t>
  </si>
  <si>
    <t>301806R640</t>
  </si>
  <si>
    <t>A31818</t>
  </si>
  <si>
    <t>AFE82-A</t>
  </si>
  <si>
    <t>301806R642*</t>
  </si>
  <si>
    <t>30++06R642</t>
  </si>
  <si>
    <t>T640</t>
  </si>
  <si>
    <t>06R642</t>
  </si>
  <si>
    <t>301806R642</t>
  </si>
  <si>
    <t>A31819</t>
  </si>
  <si>
    <t>301806R644*</t>
  </si>
  <si>
    <t>30++06R644</t>
  </si>
  <si>
    <t>T642</t>
  </si>
  <si>
    <t>06R644</t>
  </si>
  <si>
    <t>301806R644</t>
  </si>
  <si>
    <t>A31820</t>
  </si>
  <si>
    <t>301806R645*</t>
  </si>
  <si>
    <t>30++06R645</t>
  </si>
  <si>
    <t>T644</t>
  </si>
  <si>
    <t>06R645</t>
  </si>
  <si>
    <t>301806R645</t>
  </si>
  <si>
    <t>301806R647*</t>
  </si>
  <si>
    <t>30++06R647</t>
  </si>
  <si>
    <t>06R647</t>
  </si>
  <si>
    <t>301806R647</t>
  </si>
  <si>
    <t>A32049</t>
  </si>
  <si>
    <t>AFE61-V</t>
  </si>
  <si>
    <t>301806R650*</t>
  </si>
  <si>
    <t>30++06R650</t>
  </si>
  <si>
    <t>T647</t>
  </si>
  <si>
    <t>06R650</t>
  </si>
  <si>
    <t>301806R650</t>
  </si>
  <si>
    <t>A31817</t>
  </si>
  <si>
    <t>301806R651*</t>
  </si>
  <si>
    <t>30++06R651</t>
  </si>
  <si>
    <t>T650</t>
  </si>
  <si>
    <t>06R651</t>
  </si>
  <si>
    <t>301806R651</t>
  </si>
  <si>
    <t>HCMQHB90T00050003</t>
  </si>
  <si>
    <t>301806R652*</t>
  </si>
  <si>
    <t>30++06R652</t>
  </si>
  <si>
    <t>06R652</t>
  </si>
  <si>
    <t>301806R652</t>
  </si>
  <si>
    <t>301806R655*</t>
  </si>
  <si>
    <t>30++06R655</t>
  </si>
  <si>
    <t>06R655</t>
  </si>
  <si>
    <t>301806R655</t>
  </si>
  <si>
    <t>A32050</t>
  </si>
  <si>
    <t>301806R660*</t>
  </si>
  <si>
    <t>30++06R660</t>
  </si>
  <si>
    <t>T655</t>
  </si>
  <si>
    <t>06R660</t>
  </si>
  <si>
    <t>301806R660</t>
  </si>
  <si>
    <t xml:space="preserve">A32188           </t>
  </si>
  <si>
    <t>302006R662*</t>
  </si>
  <si>
    <t>30++06R662</t>
  </si>
  <si>
    <t>06R662</t>
  </si>
  <si>
    <t>302006R662</t>
  </si>
  <si>
    <t>PICS ROBE VALLEY OPS</t>
  </si>
  <si>
    <t>301806R664*</t>
  </si>
  <si>
    <t>30++06R664</t>
  </si>
  <si>
    <t>06R664</t>
  </si>
  <si>
    <t>301806R664</t>
  </si>
  <si>
    <t>301806R667*</t>
  </si>
  <si>
    <t>30++06R667</t>
  </si>
  <si>
    <t>06R667</t>
  </si>
  <si>
    <t>301806R667</t>
  </si>
  <si>
    <t>302206R671*</t>
  </si>
  <si>
    <t>30++06R671</t>
  </si>
  <si>
    <t>06R671</t>
  </si>
  <si>
    <t>302206R671</t>
  </si>
  <si>
    <t>DMC00238</t>
  </si>
  <si>
    <t>302006R672*</t>
  </si>
  <si>
    <t>30++06R672</t>
  </si>
  <si>
    <t>3022-MOBE-FL06-785D</t>
  </si>
  <si>
    <t>06R672</t>
  </si>
  <si>
    <t>302006R672</t>
  </si>
  <si>
    <t>302006R673*</t>
  </si>
  <si>
    <t>30++06R673</t>
  </si>
  <si>
    <t>06R673</t>
  </si>
  <si>
    <t>302006R673</t>
  </si>
  <si>
    <t>302006R674*</t>
  </si>
  <si>
    <t>30++06R674</t>
  </si>
  <si>
    <t>06R674</t>
  </si>
  <si>
    <t>302006R674</t>
  </si>
  <si>
    <t>302006R675*</t>
  </si>
  <si>
    <t>30++06R675</t>
  </si>
  <si>
    <t>06R675</t>
  </si>
  <si>
    <t>302006R675</t>
  </si>
  <si>
    <t>302006R678*</t>
  </si>
  <si>
    <t>30++06R678</t>
  </si>
  <si>
    <t>06R678</t>
  </si>
  <si>
    <t>302006R678</t>
  </si>
  <si>
    <t>302006R683*</t>
  </si>
  <si>
    <t>30++06R683</t>
  </si>
  <si>
    <t>06R683</t>
  </si>
  <si>
    <t>302006R683</t>
  </si>
  <si>
    <t>302206R685*</t>
  </si>
  <si>
    <t>30++06R685</t>
  </si>
  <si>
    <t>06R685</t>
  </si>
  <si>
    <t>302206R685</t>
  </si>
  <si>
    <t>301806R686*</t>
  </si>
  <si>
    <t>30++06R686</t>
  </si>
  <si>
    <t>T685</t>
  </si>
  <si>
    <t>06R686</t>
  </si>
  <si>
    <t>301806R686</t>
  </si>
  <si>
    <t>302206R687*</t>
  </si>
  <si>
    <t>30++06R687</t>
  </si>
  <si>
    <t>06R687</t>
  </si>
  <si>
    <t>302206R687</t>
  </si>
  <si>
    <t>301806R690*</t>
  </si>
  <si>
    <t>30++06R690</t>
  </si>
  <si>
    <t>T687</t>
  </si>
  <si>
    <t>06R690</t>
  </si>
  <si>
    <t>301806R690</t>
  </si>
  <si>
    <t>301806R700*</t>
  </si>
  <si>
    <t>30++06R700</t>
  </si>
  <si>
    <t>06R700</t>
  </si>
  <si>
    <t>301806R700</t>
  </si>
  <si>
    <t>301806R701*</t>
  </si>
  <si>
    <t>30++06R701</t>
  </si>
  <si>
    <t>06R701</t>
  </si>
  <si>
    <t>301806R701</t>
  </si>
  <si>
    <t>301806R703*</t>
  </si>
  <si>
    <t>30++06R703</t>
  </si>
  <si>
    <t>06R703</t>
  </si>
  <si>
    <t>301806R703</t>
  </si>
  <si>
    <t>301806R705*</t>
  </si>
  <si>
    <t>30++06R705</t>
  </si>
  <si>
    <t>06R705</t>
  </si>
  <si>
    <t>301806R705</t>
  </si>
  <si>
    <t>301806R708*</t>
  </si>
  <si>
    <t>30++06R708</t>
  </si>
  <si>
    <t>06R708</t>
  </si>
  <si>
    <t>301806R708</t>
  </si>
  <si>
    <t>301806R715*</t>
  </si>
  <si>
    <t>30++06R715</t>
  </si>
  <si>
    <t>06R715</t>
  </si>
  <si>
    <t>301806R715</t>
  </si>
  <si>
    <t>301806R728*</t>
  </si>
  <si>
    <t>30++06R728</t>
  </si>
  <si>
    <t>06R728</t>
  </si>
  <si>
    <t>301806R728</t>
  </si>
  <si>
    <t>A31948</t>
  </si>
  <si>
    <t>302006R730*</t>
  </si>
  <si>
    <t>30++06R730</t>
  </si>
  <si>
    <t>T728</t>
  </si>
  <si>
    <t>06R730</t>
  </si>
  <si>
    <t>302006R730</t>
  </si>
  <si>
    <t>302006R731*</t>
  </si>
  <si>
    <t>30++06R731</t>
  </si>
  <si>
    <t>06R731</t>
  </si>
  <si>
    <t>302006R731</t>
  </si>
  <si>
    <t>301806R733*</t>
  </si>
  <si>
    <t>30++06R733</t>
  </si>
  <si>
    <t>06R733</t>
  </si>
  <si>
    <t>301806R733</t>
  </si>
  <si>
    <t>301006R734*</t>
  </si>
  <si>
    <t>30++06R734</t>
  </si>
  <si>
    <t>06R734</t>
  </si>
  <si>
    <t>301006R734</t>
  </si>
  <si>
    <t>301006R741*</t>
  </si>
  <si>
    <t>30++06R741</t>
  </si>
  <si>
    <t>06R741</t>
  </si>
  <si>
    <t>301006R741</t>
  </si>
  <si>
    <t>301806R754*</t>
  </si>
  <si>
    <t>30++06R754</t>
  </si>
  <si>
    <t>06R754</t>
  </si>
  <si>
    <t>301806R754</t>
  </si>
  <si>
    <t>APX00700</t>
  </si>
  <si>
    <t>301806R762*</t>
  </si>
  <si>
    <t>30++06R762</t>
  </si>
  <si>
    <t>WC754</t>
  </si>
  <si>
    <t>06R762</t>
  </si>
  <si>
    <t>301806R762</t>
  </si>
  <si>
    <t>301806R763*</t>
  </si>
  <si>
    <t>30++06R763</t>
  </si>
  <si>
    <t>06R763</t>
  </si>
  <si>
    <t>301806R763</t>
  </si>
  <si>
    <t>301806R766*</t>
  </si>
  <si>
    <t>30++06R766</t>
  </si>
  <si>
    <t>06R766</t>
  </si>
  <si>
    <t>301806R766</t>
  </si>
  <si>
    <t>A32070</t>
  </si>
  <si>
    <t>301806R787*</t>
  </si>
  <si>
    <t>30++06R787</t>
  </si>
  <si>
    <t>T766</t>
  </si>
  <si>
    <t>06R787</t>
  </si>
  <si>
    <t>301806R787</t>
  </si>
  <si>
    <t>A32124</t>
  </si>
  <si>
    <t>301806R788*</t>
  </si>
  <si>
    <t>30++06R788</t>
  </si>
  <si>
    <t>T787</t>
  </si>
  <si>
    <t>06R788</t>
  </si>
  <si>
    <t>301806R788</t>
  </si>
  <si>
    <t>A32119</t>
  </si>
  <si>
    <t>301806R819*</t>
  </si>
  <si>
    <t>30++06R819</t>
  </si>
  <si>
    <t>06R819</t>
  </si>
  <si>
    <t>301806R819</t>
  </si>
  <si>
    <t>HCMQHB90E00050001</t>
  </si>
  <si>
    <t>301806R865*</t>
  </si>
  <si>
    <t>30++06R865</t>
  </si>
  <si>
    <t>06R865</t>
  </si>
  <si>
    <t>301806R865</t>
  </si>
  <si>
    <t>301806R871*</t>
  </si>
  <si>
    <t>30++06R871</t>
  </si>
  <si>
    <t>06R871</t>
  </si>
  <si>
    <t>301806R871</t>
  </si>
  <si>
    <t>301806R873*</t>
  </si>
  <si>
    <t>30++06R873</t>
  </si>
  <si>
    <t>06R873</t>
  </si>
  <si>
    <t>301806R873</t>
  </si>
  <si>
    <t>T4Y00147</t>
  </si>
  <si>
    <t>301806R876*</t>
  </si>
  <si>
    <t>30++06R876</t>
  </si>
  <si>
    <t>06R876</t>
  </si>
  <si>
    <t>301806R876</t>
  </si>
  <si>
    <t>301806R878*</t>
  </si>
  <si>
    <t>30++06R878</t>
  </si>
  <si>
    <t>06R878</t>
  </si>
  <si>
    <t>301806R878</t>
  </si>
  <si>
    <t>A31827</t>
  </si>
  <si>
    <t>301806R895*</t>
  </si>
  <si>
    <t>30++06R895</t>
  </si>
  <si>
    <t>T878</t>
  </si>
  <si>
    <t>06R895</t>
  </si>
  <si>
    <t>301806R895</t>
  </si>
  <si>
    <t>A31974</t>
  </si>
  <si>
    <t>301806R897*</t>
  </si>
  <si>
    <t>30++06R897</t>
  </si>
  <si>
    <t>T895</t>
  </si>
  <si>
    <t>06R897</t>
  </si>
  <si>
    <t>301806R897</t>
  </si>
  <si>
    <t>HCMQHB90E00050002</t>
  </si>
  <si>
    <t>302006R905*</t>
  </si>
  <si>
    <t>30++06R905</t>
  </si>
  <si>
    <t>06R905</t>
  </si>
  <si>
    <t>302006R905</t>
  </si>
  <si>
    <t>302006R906*</t>
  </si>
  <si>
    <t>30++06R906</t>
  </si>
  <si>
    <t>06R906</t>
  </si>
  <si>
    <t>302006R906</t>
  </si>
  <si>
    <t>301806R914*</t>
  </si>
  <si>
    <t>30++06R914</t>
  </si>
  <si>
    <t>06R914</t>
  </si>
  <si>
    <t>301806R914</t>
  </si>
  <si>
    <t>A31975</t>
  </si>
  <si>
    <t>301806R915*</t>
  </si>
  <si>
    <t>30++06R915</t>
  </si>
  <si>
    <t>T914</t>
  </si>
  <si>
    <t>06R915</t>
  </si>
  <si>
    <t>301806R915</t>
  </si>
  <si>
    <t>MSY00230</t>
  </si>
  <si>
    <t>301806R919*</t>
  </si>
  <si>
    <t>30++06R919</t>
  </si>
  <si>
    <t>785D-MSY1-234 Engine</t>
  </si>
  <si>
    <t>06R919</t>
  </si>
  <si>
    <t>301806R919</t>
  </si>
  <si>
    <t>A32071</t>
  </si>
  <si>
    <t>301806R920*</t>
  </si>
  <si>
    <t>30++06R920</t>
  </si>
  <si>
    <t>T919</t>
  </si>
  <si>
    <t>06R920</t>
  </si>
  <si>
    <t>301806R920</t>
  </si>
  <si>
    <t>A32072</t>
  </si>
  <si>
    <t>AFE61-X</t>
  </si>
  <si>
    <t>301806R921*</t>
  </si>
  <si>
    <t>30++06R921</t>
  </si>
  <si>
    <t>T920</t>
  </si>
  <si>
    <t>06R921</t>
  </si>
  <si>
    <t>301806R921</t>
  </si>
  <si>
    <t>A32093</t>
  </si>
  <si>
    <t>AFE61-Y</t>
  </si>
  <si>
    <t>301806R931*</t>
  </si>
  <si>
    <t>30++06R931</t>
  </si>
  <si>
    <t>T921</t>
  </si>
  <si>
    <t>06R931</t>
  </si>
  <si>
    <t>301806R931</t>
  </si>
  <si>
    <t>A32164</t>
  </si>
  <si>
    <t>301806R94*</t>
  </si>
  <si>
    <t>30++06R94</t>
  </si>
  <si>
    <t>06R94</t>
  </si>
  <si>
    <t>301806R94</t>
  </si>
  <si>
    <t>307206R950*</t>
  </si>
  <si>
    <t>30++06R950</t>
  </si>
  <si>
    <t>06R950</t>
  </si>
  <si>
    <t>307206R950</t>
  </si>
  <si>
    <t>307206R951*</t>
  </si>
  <si>
    <t>30++06R951</t>
  </si>
  <si>
    <t>06R951</t>
  </si>
  <si>
    <t>307206R951</t>
  </si>
  <si>
    <t>745</t>
  </si>
  <si>
    <t>3F601553</t>
  </si>
  <si>
    <t>3F6</t>
  </si>
  <si>
    <t>307206R952*</t>
  </si>
  <si>
    <t>30++06R952</t>
  </si>
  <si>
    <t>3072-MOBE-FL06</t>
  </si>
  <si>
    <t>745 Engine</t>
  </si>
  <si>
    <t>06R952</t>
  </si>
  <si>
    <t>307206R952</t>
  </si>
  <si>
    <t>3F601552</t>
  </si>
  <si>
    <t>301806R989*</t>
  </si>
  <si>
    <t>30++06R989</t>
  </si>
  <si>
    <t>06R989</t>
  </si>
  <si>
    <t>301806R989</t>
  </si>
  <si>
    <t>301806R990*</t>
  </si>
  <si>
    <t>30++06R990</t>
  </si>
  <si>
    <t>06R990</t>
  </si>
  <si>
    <t>301806R990</t>
  </si>
  <si>
    <t>A32166</t>
  </si>
  <si>
    <t>301006RH081*</t>
  </si>
  <si>
    <t>30++06RH081</t>
  </si>
  <si>
    <t>06RH081</t>
  </si>
  <si>
    <t>301006RH081</t>
  </si>
  <si>
    <t>301006RH082*</t>
  </si>
  <si>
    <t>30++06RH082</t>
  </si>
  <si>
    <t>06RH082</t>
  </si>
  <si>
    <t>301006RH082</t>
  </si>
  <si>
    <t>302206RH841*</t>
  </si>
  <si>
    <t>30++06RH841</t>
  </si>
  <si>
    <t>06RH841</t>
  </si>
  <si>
    <t>302206RH841</t>
  </si>
  <si>
    <t>ATY00852</t>
  </si>
  <si>
    <t>ATY</t>
  </si>
  <si>
    <t>301006RH842*</t>
  </si>
  <si>
    <t>30++06RH842</t>
  </si>
  <si>
    <t>06RH842</t>
  </si>
  <si>
    <t>301006RH842</t>
  </si>
  <si>
    <t>ATY00877</t>
  </si>
  <si>
    <t>302206RH843*</t>
  </si>
  <si>
    <t>30++06RH843</t>
  </si>
  <si>
    <t>06RH843</t>
  </si>
  <si>
    <t>302206RH843</t>
  </si>
  <si>
    <t>793D</t>
  </si>
  <si>
    <t>FDB00702</t>
  </si>
  <si>
    <t>FDB</t>
  </si>
  <si>
    <t>302206RH844*</t>
  </si>
  <si>
    <t>30++06RH844</t>
  </si>
  <si>
    <t>06RH844</t>
  </si>
  <si>
    <t>302206RH844</t>
  </si>
  <si>
    <t>FDB01320</t>
  </si>
  <si>
    <t>302206RH856*</t>
  </si>
  <si>
    <t>30++06RH856</t>
  </si>
  <si>
    <t>06RH856</t>
  </si>
  <si>
    <t>302206RH856</t>
  </si>
  <si>
    <t>302206RH857*</t>
  </si>
  <si>
    <t>30++06RH857</t>
  </si>
  <si>
    <t>Hire</t>
  </si>
  <si>
    <t>06RH857</t>
  </si>
  <si>
    <t>302206RH857</t>
  </si>
  <si>
    <t>301806RH860*</t>
  </si>
  <si>
    <t>30++06RH860</t>
  </si>
  <si>
    <t>06RH860</t>
  </si>
  <si>
    <t>301806RH860</t>
  </si>
  <si>
    <t>APX00975</t>
  </si>
  <si>
    <t>301806RH892*</t>
  </si>
  <si>
    <t>30++06RH892</t>
  </si>
  <si>
    <t>06RH892</t>
  </si>
  <si>
    <t>301806RH892</t>
  </si>
  <si>
    <t>302206RHx1*</t>
  </si>
  <si>
    <t>30++06RHx1</t>
  </si>
  <si>
    <t>06RHx1</t>
  </si>
  <si>
    <t>302206RHx1</t>
  </si>
  <si>
    <t>302206RHx2*</t>
  </si>
  <si>
    <t>30++06RHx2</t>
  </si>
  <si>
    <t>06RHx2</t>
  </si>
  <si>
    <t>302206RHx2</t>
  </si>
  <si>
    <t>302206RHx3*</t>
  </si>
  <si>
    <t>30++06RHx3</t>
  </si>
  <si>
    <t>06RHx3</t>
  </si>
  <si>
    <t>302206RHx3</t>
  </si>
  <si>
    <t>302206RHx4*</t>
  </si>
  <si>
    <t>30++06RHx4</t>
  </si>
  <si>
    <t>06RHx4</t>
  </si>
  <si>
    <t>302206RHx4</t>
  </si>
  <si>
    <t>302206RHx5*</t>
  </si>
  <si>
    <t>30++06RHx5</t>
  </si>
  <si>
    <t>06RHx5</t>
  </si>
  <si>
    <t>302206RHx5</t>
  </si>
  <si>
    <t>302206RHx6*</t>
  </si>
  <si>
    <t>30++06RHx6</t>
  </si>
  <si>
    <t>06RHx6</t>
  </si>
  <si>
    <t>302206RHx6</t>
  </si>
  <si>
    <t>302206RHx7*</t>
  </si>
  <si>
    <t>30++06RHx7</t>
  </si>
  <si>
    <t>06RHx7</t>
  </si>
  <si>
    <t>302206RHx7</t>
  </si>
  <si>
    <t>302206RHx8*</t>
  </si>
  <si>
    <t>30++06RHx8</t>
  </si>
  <si>
    <t>06RHx8</t>
  </si>
  <si>
    <t>302206RHx8</t>
  </si>
  <si>
    <t>302206RHx9*</t>
  </si>
  <si>
    <t>30++06RHx9</t>
  </si>
  <si>
    <t>06RHx9</t>
  </si>
  <si>
    <t>302206RHx9</t>
  </si>
  <si>
    <t>30++06Rx1</t>
  </si>
  <si>
    <t>06Rx1</t>
  </si>
  <si>
    <t>30XX06Rx1</t>
  </si>
  <si>
    <t>30++06Rx2</t>
  </si>
  <si>
    <t>06Rx2</t>
  </si>
  <si>
    <t>30XX06Rx2</t>
  </si>
  <si>
    <t>302907B307*</t>
  </si>
  <si>
    <t>30++07B307</t>
  </si>
  <si>
    <t>07B307</t>
  </si>
  <si>
    <t>302907B307</t>
  </si>
  <si>
    <t>07</t>
  </si>
  <si>
    <t>994K</t>
  </si>
  <si>
    <t>MM900332</t>
  </si>
  <si>
    <t>MM9</t>
  </si>
  <si>
    <t>302907B380*</t>
  </si>
  <si>
    <t>30++07B380</t>
  </si>
  <si>
    <t>LODRWHL</t>
  </si>
  <si>
    <t>30002129EH</t>
  </si>
  <si>
    <t>3029-MOBE-FL07-994K</t>
  </si>
  <si>
    <t>3516E</t>
  </si>
  <si>
    <t>994K Engine</t>
  </si>
  <si>
    <t>07B380</t>
  </si>
  <si>
    <t>302907B380</t>
  </si>
  <si>
    <t>MM900333</t>
  </si>
  <si>
    <t>302907B381*</t>
  </si>
  <si>
    <t>30++07B381</t>
  </si>
  <si>
    <t>07B381</t>
  </si>
  <si>
    <t>302907B381</t>
  </si>
  <si>
    <t xml:space="preserve">MM900347         </t>
  </si>
  <si>
    <t>302907B408*</t>
  </si>
  <si>
    <t>30++07B408</t>
  </si>
  <si>
    <t>07B408</t>
  </si>
  <si>
    <t>302907B408</t>
  </si>
  <si>
    <t>992K</t>
  </si>
  <si>
    <t xml:space="preserve">RM500274         </t>
  </si>
  <si>
    <t>RM5</t>
  </si>
  <si>
    <t>302907B409*</t>
  </si>
  <si>
    <t>30++07B409</t>
  </si>
  <si>
    <t>30002229EH</t>
  </si>
  <si>
    <t>3029-MOBE-FL07-992K</t>
  </si>
  <si>
    <t>992K-RM5 Engine</t>
  </si>
  <si>
    <t>07B409</t>
  </si>
  <si>
    <t>302907B409</t>
  </si>
  <si>
    <t>980M</t>
  </si>
  <si>
    <t xml:space="preserve">MGD20254         </t>
  </si>
  <si>
    <t>MGD</t>
  </si>
  <si>
    <t>302907B410*</t>
  </si>
  <si>
    <t>30++07B410</t>
  </si>
  <si>
    <t>3029-MOBE-FL07-980M</t>
  </si>
  <si>
    <t>C13</t>
  </si>
  <si>
    <t>980M Engine R&amp;D</t>
  </si>
  <si>
    <t>07B410</t>
  </si>
  <si>
    <t>302907B410</t>
  </si>
  <si>
    <t>930K</t>
  </si>
  <si>
    <t xml:space="preserve">P3K01072         </t>
  </si>
  <si>
    <t>P3K</t>
  </si>
  <si>
    <t>302907B411*</t>
  </si>
  <si>
    <t>30++07B411</t>
  </si>
  <si>
    <t>3029-MOBE-FL07-930K</t>
  </si>
  <si>
    <t>C7.1</t>
  </si>
  <si>
    <t>930K-P3K Engine</t>
  </si>
  <si>
    <t>07B411</t>
  </si>
  <si>
    <t>302907B411</t>
  </si>
  <si>
    <t xml:space="preserve">P3K01075         </t>
  </si>
  <si>
    <t>302907B412*</t>
  </si>
  <si>
    <t>30++07B412</t>
  </si>
  <si>
    <t>07B412</t>
  </si>
  <si>
    <t>302907B412</t>
  </si>
  <si>
    <t>432F</t>
  </si>
  <si>
    <t xml:space="preserve">L7E00221         </t>
  </si>
  <si>
    <t>L7E</t>
  </si>
  <si>
    <t>302907B413*</t>
  </si>
  <si>
    <t>30++07B413</t>
  </si>
  <si>
    <t>432</t>
  </si>
  <si>
    <t>3029-MOBE-FL07-432F</t>
  </si>
  <si>
    <t>C4.4</t>
  </si>
  <si>
    <t>432F Engine</t>
  </si>
  <si>
    <t>07B413</t>
  </si>
  <si>
    <t>302907B413</t>
  </si>
  <si>
    <t xml:space="preserve">L7E00223         </t>
  </si>
  <si>
    <t>302907B447*</t>
  </si>
  <si>
    <t>30++07B447</t>
  </si>
  <si>
    <t>07B447</t>
  </si>
  <si>
    <t>302907B447</t>
  </si>
  <si>
    <t>302907B449*</t>
  </si>
  <si>
    <t>30++07B449</t>
  </si>
  <si>
    <t>07B449</t>
  </si>
  <si>
    <t>302907B449</t>
  </si>
  <si>
    <t>962M</t>
  </si>
  <si>
    <t>LSE20248</t>
  </si>
  <si>
    <t>LSE</t>
  </si>
  <si>
    <t>302907B472*</t>
  </si>
  <si>
    <t>30++07B472</t>
  </si>
  <si>
    <t>3029-MOBE-FL07-962M</t>
  </si>
  <si>
    <t>962M Engine</t>
  </si>
  <si>
    <t>07B472</t>
  </si>
  <si>
    <t>302907B472</t>
  </si>
  <si>
    <t>930M</t>
  </si>
  <si>
    <t>302907B473*</t>
  </si>
  <si>
    <t>30++07B473</t>
  </si>
  <si>
    <t>07B473</t>
  </si>
  <si>
    <t>302907B473</t>
  </si>
  <si>
    <t>302907B474*</t>
  </si>
  <si>
    <t>30++07B474</t>
  </si>
  <si>
    <t>992</t>
  </si>
  <si>
    <t>07B474</t>
  </si>
  <si>
    <t>302907B474</t>
  </si>
  <si>
    <t>302907B475*</t>
  </si>
  <si>
    <t>30++07B475</t>
  </si>
  <si>
    <t>07B475</t>
  </si>
  <si>
    <t>302907B475</t>
  </si>
  <si>
    <t>301607CS278*</t>
  </si>
  <si>
    <t>30++07CS278</t>
  </si>
  <si>
    <t>07CS278</t>
  </si>
  <si>
    <t>301607CS278</t>
  </si>
  <si>
    <t>972M</t>
  </si>
  <si>
    <t>M8W10217</t>
  </si>
  <si>
    <t>M8W</t>
  </si>
  <si>
    <t>301607CS398*</t>
  </si>
  <si>
    <t>30++07CS398</t>
  </si>
  <si>
    <t>30055512ES</t>
  </si>
  <si>
    <t>3016-MOBE-REVA-FL07-972M</t>
  </si>
  <si>
    <t>RG1</t>
  </si>
  <si>
    <t>PICS</t>
  </si>
  <si>
    <t>C9.3</t>
  </si>
  <si>
    <t>07CS398</t>
  </si>
  <si>
    <t>301607CS398</t>
  </si>
  <si>
    <t>444</t>
  </si>
  <si>
    <t>LYL00547</t>
  </si>
  <si>
    <t>LYL</t>
  </si>
  <si>
    <t>301607CS399*</t>
  </si>
  <si>
    <t>30++07CS399</t>
  </si>
  <si>
    <t>444F2</t>
  </si>
  <si>
    <t>3016-MOBE-REVA-FL07-0444</t>
  </si>
  <si>
    <t>07CS399</t>
  </si>
  <si>
    <t>301607CS399</t>
  </si>
  <si>
    <t>LYL00529</t>
  </si>
  <si>
    <t>300707D1*</t>
  </si>
  <si>
    <t>30++07D1</t>
  </si>
  <si>
    <t>07D1</t>
  </si>
  <si>
    <t>300707D1</t>
  </si>
  <si>
    <t>WA1200-3</t>
  </si>
  <si>
    <t>50065</t>
  </si>
  <si>
    <t>300707D10*</t>
  </si>
  <si>
    <t>30++07D10</t>
  </si>
  <si>
    <t>30002707EH</t>
  </si>
  <si>
    <t>WA1200-3 Engine</t>
  </si>
  <si>
    <t>07D10</t>
  </si>
  <si>
    <t>300707D10</t>
  </si>
  <si>
    <t>930H</t>
  </si>
  <si>
    <t>FTD00888</t>
  </si>
  <si>
    <t>FTD</t>
  </si>
  <si>
    <t>300707D11*</t>
  </si>
  <si>
    <t>30++07D11</t>
  </si>
  <si>
    <t>30042607EH</t>
  </si>
  <si>
    <t>3007-MOBE-FL07-930H</t>
  </si>
  <si>
    <t>C6.6</t>
  </si>
  <si>
    <t>930H-FTD Engine</t>
  </si>
  <si>
    <t>07D11</t>
  </si>
  <si>
    <t>300707D11</t>
  </si>
  <si>
    <t>FTD01344</t>
  </si>
  <si>
    <t>300707D12*</t>
  </si>
  <si>
    <t>30++07D12</t>
  </si>
  <si>
    <t>07D12</t>
  </si>
  <si>
    <t>300707D12</t>
  </si>
  <si>
    <t>908H</t>
  </si>
  <si>
    <t>LMD00581</t>
  </si>
  <si>
    <t>LMD</t>
  </si>
  <si>
    <t>301707D13*</t>
  </si>
  <si>
    <t>30++07D13</t>
  </si>
  <si>
    <t>3007-MOBE-FL07-0908</t>
  </si>
  <si>
    <t>C3.4</t>
  </si>
  <si>
    <t>908H Engine</t>
  </si>
  <si>
    <t>07D13</t>
  </si>
  <si>
    <t>301707D13</t>
  </si>
  <si>
    <t>WA65-6H</t>
  </si>
  <si>
    <t>H60226</t>
  </si>
  <si>
    <t>301707D14*</t>
  </si>
  <si>
    <t>30++07D14</t>
  </si>
  <si>
    <t>3017-MOBE-FL07-WA65</t>
  </si>
  <si>
    <t>4D95LWE-5</t>
  </si>
  <si>
    <t>WA65-6H Engine</t>
  </si>
  <si>
    <t>DG13</t>
  </si>
  <si>
    <t>07D14</t>
  </si>
  <si>
    <t>301707D14</t>
  </si>
  <si>
    <t>WA1200-6</t>
  </si>
  <si>
    <t>60008</t>
  </si>
  <si>
    <t>301707D15*</t>
  </si>
  <si>
    <t>30++07D15</t>
  </si>
  <si>
    <t>30003017EH</t>
  </si>
  <si>
    <t>3017-MOBE-FL07-1200</t>
  </si>
  <si>
    <t>QSK60 MCRS</t>
  </si>
  <si>
    <t>WA1200-6 Engine</t>
  </si>
  <si>
    <t>LD14</t>
  </si>
  <si>
    <t>07D15</t>
  </si>
  <si>
    <t>301707D15</t>
  </si>
  <si>
    <t>60011</t>
  </si>
  <si>
    <t>301607D16*</t>
  </si>
  <si>
    <t>30++07D16</t>
  </si>
  <si>
    <t>LD15</t>
  </si>
  <si>
    <t>07D16</t>
  </si>
  <si>
    <t>301607D16</t>
  </si>
  <si>
    <t>980H</t>
  </si>
  <si>
    <t>KZL00347</t>
  </si>
  <si>
    <t>KZL</t>
  </si>
  <si>
    <t>301707D165*</t>
  </si>
  <si>
    <t>30++07D165</t>
  </si>
  <si>
    <t>3016-MOBE-REVA-FL07-980H</t>
  </si>
  <si>
    <t>980H-KZL Engine</t>
  </si>
  <si>
    <t>WL16</t>
  </si>
  <si>
    <t>07D165</t>
  </si>
  <si>
    <t>301707D165</t>
  </si>
  <si>
    <t>WA320PZ-6</t>
  </si>
  <si>
    <t>72264</t>
  </si>
  <si>
    <t>301907D17*</t>
  </si>
  <si>
    <t>30++07D17</t>
  </si>
  <si>
    <t>3017-MOBE-FL07-W320</t>
  </si>
  <si>
    <t>SAA6D107E-1</t>
  </si>
  <si>
    <t>WA320PZ-6 Engine</t>
  </si>
  <si>
    <t>07D17</t>
  </si>
  <si>
    <t>301907D17</t>
  </si>
  <si>
    <t>DHC03244</t>
  </si>
  <si>
    <t>DHC</t>
  </si>
  <si>
    <t>301707D2*</t>
  </si>
  <si>
    <t>30++07D2</t>
  </si>
  <si>
    <t>930H-DHC Engine</t>
  </si>
  <si>
    <t>07D2</t>
  </si>
  <si>
    <t>300707D2</t>
  </si>
  <si>
    <t>50066</t>
  </si>
  <si>
    <t>300707D208*</t>
  </si>
  <si>
    <t>30++07D208</t>
  </si>
  <si>
    <t>3007-MOBE-FL07-1200</t>
  </si>
  <si>
    <t>07D208</t>
  </si>
  <si>
    <t>300707D208</t>
  </si>
  <si>
    <t>L2350-II</t>
  </si>
  <si>
    <t>LeTourneau</t>
  </si>
  <si>
    <t>300707D216*</t>
  </si>
  <si>
    <t>30++07D216</t>
  </si>
  <si>
    <t>30002107EH</t>
  </si>
  <si>
    <t>3007-MOBE-FL07-2350</t>
  </si>
  <si>
    <t>L2350-II Engine</t>
  </si>
  <si>
    <t>07D216</t>
  </si>
  <si>
    <t>300707D216</t>
  </si>
  <si>
    <t>WA900</t>
  </si>
  <si>
    <t>300707D218*</t>
  </si>
  <si>
    <t>30++07D218</t>
  </si>
  <si>
    <t>07D218</t>
  </si>
  <si>
    <t>300707D218</t>
  </si>
  <si>
    <t>300707D220*</t>
  </si>
  <si>
    <t>30++07D220</t>
  </si>
  <si>
    <t>07D220</t>
  </si>
  <si>
    <t>300707D220</t>
  </si>
  <si>
    <t>300707D223*</t>
  </si>
  <si>
    <t>30++07D223</t>
  </si>
  <si>
    <t>07D223</t>
  </si>
  <si>
    <t>300707D223</t>
  </si>
  <si>
    <t>980K</t>
  </si>
  <si>
    <t>GTZ00759</t>
  </si>
  <si>
    <t>GTZ</t>
  </si>
  <si>
    <t>301707D227*</t>
  </si>
  <si>
    <t>30++07D227</t>
  </si>
  <si>
    <t>3007-MOBE-FL07-980K</t>
  </si>
  <si>
    <t>980K Engine</t>
  </si>
  <si>
    <t>07D227</t>
  </si>
  <si>
    <t>301707D227</t>
  </si>
  <si>
    <t>WA100-8EO</t>
  </si>
  <si>
    <t>H11897</t>
  </si>
  <si>
    <t>301707D239*</t>
  </si>
  <si>
    <t>30++07D239</t>
  </si>
  <si>
    <t>WA100-8E0</t>
  </si>
  <si>
    <t>3017-MOBE-FL07-W100</t>
  </si>
  <si>
    <t>WA100M-8 Engine</t>
  </si>
  <si>
    <t>07D239</t>
  </si>
  <si>
    <t>301707D239</t>
  </si>
  <si>
    <t>300707D242*</t>
  </si>
  <si>
    <t>30++07D242</t>
  </si>
  <si>
    <t>07D242</t>
  </si>
  <si>
    <t>300707D242</t>
  </si>
  <si>
    <t>300707D245*</t>
  </si>
  <si>
    <t>30++07D245</t>
  </si>
  <si>
    <t>07D245</t>
  </si>
  <si>
    <t>300707D245</t>
  </si>
  <si>
    <t>LSE20273</t>
  </si>
  <si>
    <t>300707D247*</t>
  </si>
  <si>
    <t>30++07D247</t>
  </si>
  <si>
    <t>3007-MOBE-FL07-962M</t>
  </si>
  <si>
    <t>07D247</t>
  </si>
  <si>
    <t>300707D247</t>
  </si>
  <si>
    <t>WA70-7</t>
  </si>
  <si>
    <t>H63047</t>
  </si>
  <si>
    <t>300707D251*</t>
  </si>
  <si>
    <t>30++07D251</t>
  </si>
  <si>
    <t>3007-MOBE-FL07-WA70</t>
  </si>
  <si>
    <t>WA70-7 Engine</t>
  </si>
  <si>
    <t>07D251</t>
  </si>
  <si>
    <t>300707D251</t>
  </si>
  <si>
    <t>301707D264*</t>
  </si>
  <si>
    <t>30++07D264</t>
  </si>
  <si>
    <t>07D264</t>
  </si>
  <si>
    <t>301707D264</t>
  </si>
  <si>
    <t>301707D275*</t>
  </si>
  <si>
    <t>30++07D275</t>
  </si>
  <si>
    <t>07D275</t>
  </si>
  <si>
    <t>301707D275</t>
  </si>
  <si>
    <t>WA900-3EO</t>
  </si>
  <si>
    <t>60247</t>
  </si>
  <si>
    <t>300707D3*</t>
  </si>
  <si>
    <t>30++07D3</t>
  </si>
  <si>
    <t>WA900-3E0</t>
  </si>
  <si>
    <t>3017-MOBE-FL07-W900</t>
  </si>
  <si>
    <t>SAA12V140E-3</t>
  </si>
  <si>
    <t>WA900-3EO Engine 60119 Up</t>
  </si>
  <si>
    <t>LD275</t>
  </si>
  <si>
    <t>07D3</t>
  </si>
  <si>
    <t>300707D3</t>
  </si>
  <si>
    <t>WA900-3</t>
  </si>
  <si>
    <t>50086</t>
  </si>
  <si>
    <t>300707D308*</t>
  </si>
  <si>
    <t>30++07D308</t>
  </si>
  <si>
    <t>30002907EH</t>
  </si>
  <si>
    <t>3007-MOBE-FL07-W900</t>
  </si>
  <si>
    <t>WA900-3 Engine</t>
  </si>
  <si>
    <t>07D308</t>
  </si>
  <si>
    <t>300707D308</t>
  </si>
  <si>
    <t>60040</t>
  </si>
  <si>
    <t>301707D314*</t>
  </si>
  <si>
    <t>30++07D314</t>
  </si>
  <si>
    <t>07D314</t>
  </si>
  <si>
    <t>301707D314</t>
  </si>
  <si>
    <t>60220</t>
  </si>
  <si>
    <t>301707D315*</t>
  </si>
  <si>
    <t>30++07D315</t>
  </si>
  <si>
    <t>LD314</t>
  </si>
  <si>
    <t>07D315</t>
  </si>
  <si>
    <t>301707D315</t>
  </si>
  <si>
    <t>WA500-6H</t>
  </si>
  <si>
    <t>56269</t>
  </si>
  <si>
    <t>301707D320*</t>
  </si>
  <si>
    <t>30++07D320</t>
  </si>
  <si>
    <t>3017-MOBE-FL07-W500</t>
  </si>
  <si>
    <t>WA500-6H Engine</t>
  </si>
  <si>
    <t>WL315</t>
  </si>
  <si>
    <t>07D320</t>
  </si>
  <si>
    <t>301707D320</t>
  </si>
  <si>
    <t>300707D324*</t>
  </si>
  <si>
    <t>30++07D324</t>
  </si>
  <si>
    <t>07D324</t>
  </si>
  <si>
    <t>300707D324</t>
  </si>
  <si>
    <t>H60284</t>
  </si>
  <si>
    <t>301707D334*</t>
  </si>
  <si>
    <t>30++07D334</t>
  </si>
  <si>
    <t>07D334</t>
  </si>
  <si>
    <t>301707D334</t>
  </si>
  <si>
    <t>301707D336*</t>
  </si>
  <si>
    <t>30++07D336</t>
  </si>
  <si>
    <t>07D336</t>
  </si>
  <si>
    <t>301707D336</t>
  </si>
  <si>
    <t>60056</t>
  </si>
  <si>
    <t>300707D344*</t>
  </si>
  <si>
    <t>30++07D344</t>
  </si>
  <si>
    <t>LD36</t>
  </si>
  <si>
    <t>07D344</t>
  </si>
  <si>
    <t>300707D344</t>
  </si>
  <si>
    <t xml:space="preserve">H11992           </t>
  </si>
  <si>
    <t>301707D376*</t>
  </si>
  <si>
    <t>30++07D376</t>
  </si>
  <si>
    <t>3007-MOBE-FL07-W100</t>
  </si>
  <si>
    <t>07D376</t>
  </si>
  <si>
    <t>301707D376</t>
  </si>
  <si>
    <t>LSE20202</t>
  </si>
  <si>
    <t>300707D379*</t>
  </si>
  <si>
    <t>30++07D379</t>
  </si>
  <si>
    <t>3017-MOBE-FL07-962M</t>
  </si>
  <si>
    <t>07D379</t>
  </si>
  <si>
    <t>300707D379</t>
  </si>
  <si>
    <t>300707D389*</t>
  </si>
  <si>
    <t>30++07D389</t>
  </si>
  <si>
    <t>07D389</t>
  </si>
  <si>
    <t>300707D389</t>
  </si>
  <si>
    <t>300707D391*</t>
  </si>
  <si>
    <t>30++07D391</t>
  </si>
  <si>
    <t>WE2350</t>
  </si>
  <si>
    <t>WE2350 Engine</t>
  </si>
  <si>
    <t>07D391</t>
  </si>
  <si>
    <t>300707D391</t>
  </si>
  <si>
    <t>LSE10221</t>
  </si>
  <si>
    <t>300707D4*</t>
  </si>
  <si>
    <t>30++07D4</t>
  </si>
  <si>
    <t>07D4</t>
  </si>
  <si>
    <t>300707D4</t>
  </si>
  <si>
    <t>50087</t>
  </si>
  <si>
    <t>300707D444*</t>
  </si>
  <si>
    <t>30++07D444</t>
  </si>
  <si>
    <t>07D444</t>
  </si>
  <si>
    <t>300707D444</t>
  </si>
  <si>
    <t>L2350</t>
  </si>
  <si>
    <t>H11992</t>
  </si>
  <si>
    <t>300707D456*</t>
  </si>
  <si>
    <t>30++07D456</t>
  </si>
  <si>
    <t>07D456</t>
  </si>
  <si>
    <t>300707D456</t>
  </si>
  <si>
    <t>WA100</t>
  </si>
  <si>
    <t>300707D476*</t>
  </si>
  <si>
    <t>30++07D476</t>
  </si>
  <si>
    <t>07D476</t>
  </si>
  <si>
    <t>300707D476</t>
  </si>
  <si>
    <t>L-2350</t>
  </si>
  <si>
    <t>300707D477*</t>
  </si>
  <si>
    <t>30++07D477</t>
  </si>
  <si>
    <t>07D477</t>
  </si>
  <si>
    <t>300707D477</t>
  </si>
  <si>
    <t>301707D478*</t>
  </si>
  <si>
    <t>30++07D478</t>
  </si>
  <si>
    <t>07D478</t>
  </si>
  <si>
    <t>301707D478</t>
  </si>
  <si>
    <t>300707D494*</t>
  </si>
  <si>
    <t>30++07D494</t>
  </si>
  <si>
    <t>07D494</t>
  </si>
  <si>
    <t>300707D494</t>
  </si>
  <si>
    <t>WA100M-8</t>
  </si>
  <si>
    <t>300707D5*</t>
  </si>
  <si>
    <t>30++07D5</t>
  </si>
  <si>
    <t>07D5</t>
  </si>
  <si>
    <t>300707D5</t>
  </si>
  <si>
    <t>55193</t>
  </si>
  <si>
    <t>300707D6*</t>
  </si>
  <si>
    <t>30++07D6</t>
  </si>
  <si>
    <t>SAA6D140E-5</t>
  </si>
  <si>
    <t>07D6</t>
  </si>
  <si>
    <t>300707D6</t>
  </si>
  <si>
    <t>50083</t>
  </si>
  <si>
    <t>300707D7*</t>
  </si>
  <si>
    <t>30++07D7</t>
  </si>
  <si>
    <t>07D7</t>
  </si>
  <si>
    <t>300707D7</t>
  </si>
  <si>
    <t>930G</t>
  </si>
  <si>
    <t>300707D8*</t>
  </si>
  <si>
    <t>30++07D8</t>
  </si>
  <si>
    <t>30008707EH</t>
  </si>
  <si>
    <t>3007-MOBE-SALV-LME</t>
  </si>
  <si>
    <t>07D8</t>
  </si>
  <si>
    <t>300707D8</t>
  </si>
  <si>
    <t>TFW00687</t>
  </si>
  <si>
    <t>TFW</t>
  </si>
  <si>
    <t>300707D9*</t>
  </si>
  <si>
    <t>30++07D9</t>
  </si>
  <si>
    <t>3007-MOBE-FL07-930G</t>
  </si>
  <si>
    <t>3056E</t>
  </si>
  <si>
    <t>930G Engine</t>
  </si>
  <si>
    <t>07D9</t>
  </si>
  <si>
    <t>300707D9</t>
  </si>
  <si>
    <t>50092</t>
  </si>
  <si>
    <t>301707DH292*</t>
  </si>
  <si>
    <t>30++07DH292</t>
  </si>
  <si>
    <t>07DH292</t>
  </si>
  <si>
    <t>301707DH292</t>
  </si>
  <si>
    <t>H4C00290</t>
  </si>
  <si>
    <t>300707DH824*</t>
  </si>
  <si>
    <t>30++07DH824</t>
  </si>
  <si>
    <t>07DH824</t>
  </si>
  <si>
    <t>300707DH824</t>
  </si>
  <si>
    <t>50085</t>
  </si>
  <si>
    <t>300707DH886*</t>
  </si>
  <si>
    <t>30++07DH886</t>
  </si>
  <si>
    <t>07DH886</t>
  </si>
  <si>
    <t>300707DH886</t>
  </si>
  <si>
    <t>950M</t>
  </si>
  <si>
    <t xml:space="preserve">ENE1039          </t>
  </si>
  <si>
    <t>ENE</t>
  </si>
  <si>
    <t>300107H100*</t>
  </si>
  <si>
    <t>30++07H100</t>
  </si>
  <si>
    <t>3007-MOBE-FL07-950M</t>
  </si>
  <si>
    <t>07H100</t>
  </si>
  <si>
    <t>300107H100</t>
  </si>
  <si>
    <t>50061</t>
  </si>
  <si>
    <t>302107H101*</t>
  </si>
  <si>
    <t>30++07H101</t>
  </si>
  <si>
    <t>30002701EH</t>
  </si>
  <si>
    <t>07H101</t>
  </si>
  <si>
    <t>302107H101</t>
  </si>
  <si>
    <t>992G</t>
  </si>
  <si>
    <t>AZX00668</t>
  </si>
  <si>
    <t>AZX</t>
  </si>
  <si>
    <t>301907H102*</t>
  </si>
  <si>
    <t>30++07H102</t>
  </si>
  <si>
    <t>30002221EH</t>
  </si>
  <si>
    <t>3021-MOBE-FL07-0992</t>
  </si>
  <si>
    <t>992G Engine (AZX)</t>
  </si>
  <si>
    <t>WL101</t>
  </si>
  <si>
    <t>07H102</t>
  </si>
  <si>
    <t>301907H102</t>
  </si>
  <si>
    <t>301107H103*</t>
  </si>
  <si>
    <t>30++07H103</t>
  </si>
  <si>
    <t>3019-MOBE-FL07-W900</t>
  </si>
  <si>
    <t>WA900-3EO Engine</t>
  </si>
  <si>
    <t>WL102</t>
  </si>
  <si>
    <t>07H103</t>
  </si>
  <si>
    <t>301107H103</t>
  </si>
  <si>
    <t>A8J00277</t>
  </si>
  <si>
    <t>A8J</t>
  </si>
  <si>
    <t>301207H107*</t>
  </si>
  <si>
    <t>30++07H107</t>
  </si>
  <si>
    <t>3011-MOBE-FL07-980H</t>
  </si>
  <si>
    <t>980H-A8J ENGINE</t>
  </si>
  <si>
    <t>07H107</t>
  </si>
  <si>
    <t>301207H107</t>
  </si>
  <si>
    <t>PICS Perth</t>
  </si>
  <si>
    <t>IT14G</t>
  </si>
  <si>
    <t>Tool Carrier</t>
  </si>
  <si>
    <t>FWL00739</t>
  </si>
  <si>
    <t>FWL</t>
  </si>
  <si>
    <t>301107H108*</t>
  </si>
  <si>
    <t>30++07H108</t>
  </si>
  <si>
    <t>3012-MOBE-FL07</t>
  </si>
  <si>
    <t>3054C</t>
  </si>
  <si>
    <t>07H108</t>
  </si>
  <si>
    <t>301107H108</t>
  </si>
  <si>
    <t>IT14G FWL</t>
  </si>
  <si>
    <t>FWL00441</t>
  </si>
  <si>
    <t>301107H109*</t>
  </si>
  <si>
    <t>30++07H109</t>
  </si>
  <si>
    <t>07H109</t>
  </si>
  <si>
    <t>301107H109</t>
  </si>
  <si>
    <t>908G</t>
  </si>
  <si>
    <t>TAR01302</t>
  </si>
  <si>
    <t>TAR</t>
  </si>
  <si>
    <t>301607H110*</t>
  </si>
  <si>
    <t>30++07H110</t>
  </si>
  <si>
    <t>3011-MOBE-FL07-914K</t>
  </si>
  <si>
    <t>07H110</t>
  </si>
  <si>
    <t>301607H110</t>
  </si>
  <si>
    <t>TFW00388</t>
  </si>
  <si>
    <t>301607H111*</t>
  </si>
  <si>
    <t>30++07H111</t>
  </si>
  <si>
    <t>3016-MOBX-FL07-930G</t>
  </si>
  <si>
    <t>07H111</t>
  </si>
  <si>
    <t>301607H111</t>
  </si>
  <si>
    <t>TWR02665</t>
  </si>
  <si>
    <t>TWR</t>
  </si>
  <si>
    <t>301607H112*</t>
  </si>
  <si>
    <t>30++07H112</t>
  </si>
  <si>
    <t>3016-MOBE-FL07-930G</t>
  </si>
  <si>
    <t>07H112</t>
  </si>
  <si>
    <t>301607H112</t>
  </si>
  <si>
    <t>980G</t>
  </si>
  <si>
    <t>AYT00415</t>
  </si>
  <si>
    <t>AYT</t>
  </si>
  <si>
    <t>300107H113*</t>
  </si>
  <si>
    <t>30++07H113</t>
  </si>
  <si>
    <t>980GII</t>
  </si>
  <si>
    <t>3016-MOBE-FL07-0980</t>
  </si>
  <si>
    <t>07H113</t>
  </si>
  <si>
    <t>300107H113</t>
  </si>
  <si>
    <t>301607H114*</t>
  </si>
  <si>
    <t>30++07H114</t>
  </si>
  <si>
    <t>07H114</t>
  </si>
  <si>
    <t>301607H114</t>
  </si>
  <si>
    <t>IT62H</t>
  </si>
  <si>
    <t>M5G00255</t>
  </si>
  <si>
    <t>M5G</t>
  </si>
  <si>
    <t>301607H115*</t>
  </si>
  <si>
    <t>30++07H115</t>
  </si>
  <si>
    <t>3016-MOBE-FL07-IT62</t>
  </si>
  <si>
    <t>C7</t>
  </si>
  <si>
    <t>07H115</t>
  </si>
  <si>
    <t>301607H115</t>
  </si>
  <si>
    <t>L1850</t>
  </si>
  <si>
    <t>2065</t>
  </si>
  <si>
    <t>302107H116*</t>
  </si>
  <si>
    <t>30++07H116</t>
  </si>
  <si>
    <t>30002116EH</t>
  </si>
  <si>
    <t>3016-MOBX-FL07-1850</t>
  </si>
  <si>
    <t>L1850 Engine MTU D4000 16V</t>
  </si>
  <si>
    <t>07H116</t>
  </si>
  <si>
    <t>302107H116</t>
  </si>
  <si>
    <t>2089</t>
  </si>
  <si>
    <t>300807H117*</t>
  </si>
  <si>
    <t>30++07H117</t>
  </si>
  <si>
    <t>30002621EH</t>
  </si>
  <si>
    <t>3021-MOBE-FL07-1850</t>
  </si>
  <si>
    <t>LD116</t>
  </si>
  <si>
    <t>07H117</t>
  </si>
  <si>
    <t>300807H117</t>
  </si>
  <si>
    <t>H4C00334</t>
  </si>
  <si>
    <t>H4C</t>
  </si>
  <si>
    <t>302107H118*</t>
  </si>
  <si>
    <t>30++07H118</t>
  </si>
  <si>
    <t>30002208EH</t>
  </si>
  <si>
    <t>3008-MOBE-FL07-0992</t>
  </si>
  <si>
    <t>992K Engine</t>
  </si>
  <si>
    <t>WL117</t>
  </si>
  <si>
    <t>07H118</t>
  </si>
  <si>
    <t>302107H118</t>
  </si>
  <si>
    <t>FTD00830</t>
  </si>
  <si>
    <t>300107H119*</t>
  </si>
  <si>
    <t>30++07H119</t>
  </si>
  <si>
    <t>3021-MOBE-FL07-930H</t>
  </si>
  <si>
    <t>07H119</t>
  </si>
  <si>
    <t>300107H119</t>
  </si>
  <si>
    <t>AZX00661</t>
  </si>
  <si>
    <t>301607H120*</t>
  </si>
  <si>
    <t>30++07H120</t>
  </si>
  <si>
    <t>30002201EH</t>
  </si>
  <si>
    <t>3001-MOBE-FL07-992G</t>
  </si>
  <si>
    <t>07H120</t>
  </si>
  <si>
    <t>301607H120</t>
  </si>
  <si>
    <t>MXF00423</t>
  </si>
  <si>
    <t>302107H121*</t>
  </si>
  <si>
    <t>30++07H121</t>
  </si>
  <si>
    <t>07H121</t>
  </si>
  <si>
    <t>302107H121</t>
  </si>
  <si>
    <t>FTD01133</t>
  </si>
  <si>
    <t>301107H123*</t>
  </si>
  <si>
    <t>30++07H123</t>
  </si>
  <si>
    <t>07H123</t>
  </si>
  <si>
    <t>301107H123</t>
  </si>
  <si>
    <t>WA250PZ-6</t>
  </si>
  <si>
    <t>75270</t>
  </si>
  <si>
    <t>300807H124*</t>
  </si>
  <si>
    <t>30++07H124</t>
  </si>
  <si>
    <t>3011-MOBE-FL07-W250</t>
  </si>
  <si>
    <t>WA250PZ-6 Engine</t>
  </si>
  <si>
    <t>07H124</t>
  </si>
  <si>
    <t>300807H124</t>
  </si>
  <si>
    <t>50089</t>
  </si>
  <si>
    <t>300807H125*</t>
  </si>
  <si>
    <t>30++07H125</t>
  </si>
  <si>
    <t>30002708EH</t>
  </si>
  <si>
    <t>LD124</t>
  </si>
  <si>
    <t>07H125</t>
  </si>
  <si>
    <t>300807H125</t>
  </si>
  <si>
    <t>50091</t>
  </si>
  <si>
    <t>300107H126*</t>
  </si>
  <si>
    <t>30++07H126</t>
  </si>
  <si>
    <t>3008-MOBE-FL07-1200</t>
  </si>
  <si>
    <t>LD125</t>
  </si>
  <si>
    <t>07H126</t>
  </si>
  <si>
    <t>300107H126</t>
  </si>
  <si>
    <t>993K</t>
  </si>
  <si>
    <t>Z9K00281</t>
  </si>
  <si>
    <t>Z9K</t>
  </si>
  <si>
    <t>300107H127*</t>
  </si>
  <si>
    <t>30++07H127</t>
  </si>
  <si>
    <t>30002401EH</t>
  </si>
  <si>
    <t>3001-MOBE-FL07-993K</t>
  </si>
  <si>
    <t>993K Engine</t>
  </si>
  <si>
    <t>07H127</t>
  </si>
  <si>
    <t>300107H127</t>
  </si>
  <si>
    <t>Z9K00305</t>
  </si>
  <si>
    <t>300107H128*</t>
  </si>
  <si>
    <t>30++07H128</t>
  </si>
  <si>
    <t>07H128</t>
  </si>
  <si>
    <t>300107H128</t>
  </si>
  <si>
    <t>Z9K00318</t>
  </si>
  <si>
    <t>301907H129*</t>
  </si>
  <si>
    <t>30++07H129</t>
  </si>
  <si>
    <t>07H129</t>
  </si>
  <si>
    <t>301907H129</t>
  </si>
  <si>
    <t>FTD00787</t>
  </si>
  <si>
    <t>307607H133*</t>
  </si>
  <si>
    <t>30++07H133</t>
  </si>
  <si>
    <t>07H133</t>
  </si>
  <si>
    <t>307607H133</t>
  </si>
  <si>
    <t>PI SEVENMILE</t>
  </si>
  <si>
    <t>7M</t>
  </si>
  <si>
    <t>L110F</t>
  </si>
  <si>
    <t>Volvo</t>
  </si>
  <si>
    <t>VCEL110FL00004014</t>
  </si>
  <si>
    <t>307607H134*</t>
  </si>
  <si>
    <t>30++07H134</t>
  </si>
  <si>
    <t>30725014ES</t>
  </si>
  <si>
    <t>3076-MOBE-FL07-DAMP</t>
  </si>
  <si>
    <t>RN9</t>
  </si>
  <si>
    <t>L110F Engine</t>
  </si>
  <si>
    <t>07H134</t>
  </si>
  <si>
    <t>307607H134</t>
  </si>
  <si>
    <t>VCEL110FA00004075</t>
  </si>
  <si>
    <t>301607H136*</t>
  </si>
  <si>
    <t>30++07H136</t>
  </si>
  <si>
    <t>07H136</t>
  </si>
  <si>
    <t>301607H136</t>
  </si>
  <si>
    <t>2084</t>
  </si>
  <si>
    <t>307107H137*</t>
  </si>
  <si>
    <t>30++07H137</t>
  </si>
  <si>
    <t>07H137</t>
  </si>
  <si>
    <t>307107H137</t>
  </si>
  <si>
    <t>PI DAMPIER</t>
  </si>
  <si>
    <t>DSL</t>
  </si>
  <si>
    <t>FTD00788</t>
  </si>
  <si>
    <t>300807H138*</t>
  </si>
  <si>
    <t>30++07H138</t>
  </si>
  <si>
    <t>30709074ES</t>
  </si>
  <si>
    <t>3071-MOBE-FL07</t>
  </si>
  <si>
    <t>07H138</t>
  </si>
  <si>
    <t>300807H138</t>
  </si>
  <si>
    <t>75530</t>
  </si>
  <si>
    <t>300107H139*</t>
  </si>
  <si>
    <t>30++07H139</t>
  </si>
  <si>
    <t>3008-MOBE-FL07-W250</t>
  </si>
  <si>
    <t>ST138</t>
  </si>
  <si>
    <t>07H139</t>
  </si>
  <si>
    <t>300107H139</t>
  </si>
  <si>
    <t>AZX00393</t>
  </si>
  <si>
    <t>300107H140*</t>
  </si>
  <si>
    <t>30++07H140</t>
  </si>
  <si>
    <t>07H140</t>
  </si>
  <si>
    <t>300107H140</t>
  </si>
  <si>
    <t>AZX00458</t>
  </si>
  <si>
    <t>300107H141*</t>
  </si>
  <si>
    <t>30++07H141</t>
  </si>
  <si>
    <t>07H141</t>
  </si>
  <si>
    <t>300107H141</t>
  </si>
  <si>
    <t>75557</t>
  </si>
  <si>
    <t>301607H142*</t>
  </si>
  <si>
    <t>30++07H142</t>
  </si>
  <si>
    <t>07H142</t>
  </si>
  <si>
    <t>301607H142</t>
  </si>
  <si>
    <t>9CM00537</t>
  </si>
  <si>
    <t>300107H1465*</t>
  </si>
  <si>
    <t>30++07H1465</t>
  </si>
  <si>
    <t>07H1465</t>
  </si>
  <si>
    <t>300107H1465</t>
  </si>
  <si>
    <t>WA250PT-5H</t>
  </si>
  <si>
    <t>H60051</t>
  </si>
  <si>
    <t>301107H1486*</t>
  </si>
  <si>
    <t>30++07H1486</t>
  </si>
  <si>
    <t>30043601EH</t>
  </si>
  <si>
    <t>3001-MOBE-FL07-W250</t>
  </si>
  <si>
    <t>SAA6D102E-2</t>
  </si>
  <si>
    <t>WA250PT-5H Engine SAA6D102E-2</t>
  </si>
  <si>
    <t>07H1486</t>
  </si>
  <si>
    <t>301107H1486</t>
  </si>
  <si>
    <t>50060</t>
  </si>
  <si>
    <t>300107H1487*</t>
  </si>
  <si>
    <t>30++07H1487</t>
  </si>
  <si>
    <t>3011-MOBE-FL07-W900</t>
  </si>
  <si>
    <t>SA12V140-1</t>
  </si>
  <si>
    <t>07H1487</t>
  </si>
  <si>
    <t>300107H1487</t>
  </si>
  <si>
    <t>50045</t>
  </si>
  <si>
    <t>302607H1496*</t>
  </si>
  <si>
    <t>30++07H1496</t>
  </si>
  <si>
    <t>07H1496</t>
  </si>
  <si>
    <t>302607H1496</t>
  </si>
  <si>
    <t>Western Turner 1</t>
  </si>
  <si>
    <t>WT1</t>
  </si>
  <si>
    <t>2032</t>
  </si>
  <si>
    <t>301607H1497*</t>
  </si>
  <si>
    <t>30++07H1497</t>
  </si>
  <si>
    <t>30077618WR</t>
  </si>
  <si>
    <t>3026-MOBE-SALV-HME</t>
  </si>
  <si>
    <t>07H1497</t>
  </si>
  <si>
    <t>301607H1497</t>
  </si>
  <si>
    <t>50035</t>
  </si>
  <si>
    <t>301207H151*</t>
  </si>
  <si>
    <t>30++07H151</t>
  </si>
  <si>
    <t>30002716EH</t>
  </si>
  <si>
    <t>07H151</t>
  </si>
  <si>
    <t>301207H151</t>
  </si>
  <si>
    <t>590SR</t>
  </si>
  <si>
    <t>Case</t>
  </si>
  <si>
    <t>NAGH00154</t>
  </si>
  <si>
    <t>302107H152*</t>
  </si>
  <si>
    <t>30++07H152</t>
  </si>
  <si>
    <t>30008711EH</t>
  </si>
  <si>
    <t>3012-MOBE-STAT-FL07</t>
  </si>
  <si>
    <t>07H152</t>
  </si>
  <si>
    <t>302107H152</t>
  </si>
  <si>
    <t>JMS04389</t>
  </si>
  <si>
    <t>JMS</t>
  </si>
  <si>
    <t>307607H154*</t>
  </si>
  <si>
    <t>30++07H154</t>
  </si>
  <si>
    <t>3021-MOBE-FL07-980H</t>
  </si>
  <si>
    <t>980H-JMS ENGINE</t>
  </si>
  <si>
    <t>WL152</t>
  </si>
  <si>
    <t>07H154</t>
  </si>
  <si>
    <t>307607H154</t>
  </si>
  <si>
    <t>VCEL110FV00004981</t>
  </si>
  <si>
    <t>307607H155*</t>
  </si>
  <si>
    <t>30++07H155</t>
  </si>
  <si>
    <t>07H155</t>
  </si>
  <si>
    <t>307607H155</t>
  </si>
  <si>
    <t>VCEL110FV00004983</t>
  </si>
  <si>
    <t>307607H156*</t>
  </si>
  <si>
    <t>30++07H156</t>
  </si>
  <si>
    <t>07H156</t>
  </si>
  <si>
    <t>307607H156</t>
  </si>
  <si>
    <t>VCEL110FL00005096</t>
  </si>
  <si>
    <t>301607H157*</t>
  </si>
  <si>
    <t>30++07H157</t>
  </si>
  <si>
    <t>07H157</t>
  </si>
  <si>
    <t>301607H157</t>
  </si>
  <si>
    <t>JMS04317</t>
  </si>
  <si>
    <t>301107H1573*</t>
  </si>
  <si>
    <t>30++07H1573</t>
  </si>
  <si>
    <t>3016-MOBX-FL07-980H</t>
  </si>
  <si>
    <t>07H1573</t>
  </si>
  <si>
    <t>301107H1573</t>
  </si>
  <si>
    <t>WA320-5</t>
  </si>
  <si>
    <t>H50420</t>
  </si>
  <si>
    <t>301107H158*</t>
  </si>
  <si>
    <t>30++07H158</t>
  </si>
  <si>
    <t>07H158</t>
  </si>
  <si>
    <t>301107H158</t>
  </si>
  <si>
    <t>M5G00637</t>
  </si>
  <si>
    <t>302107H159*</t>
  </si>
  <si>
    <t>30++07H159</t>
  </si>
  <si>
    <t>3011-MOBE-FL07-IT62</t>
  </si>
  <si>
    <t>07H159</t>
  </si>
  <si>
    <t>302107H159</t>
  </si>
  <si>
    <t>2101</t>
  </si>
  <si>
    <t>302107H162*</t>
  </si>
  <si>
    <t>30++07H162</t>
  </si>
  <si>
    <t>LD159</t>
  </si>
  <si>
    <t>07H162</t>
  </si>
  <si>
    <t>302107H162</t>
  </si>
  <si>
    <t>L1850 II</t>
  </si>
  <si>
    <t>2208</t>
  </si>
  <si>
    <t>302107H163*</t>
  </si>
  <si>
    <t>30++07H163</t>
  </si>
  <si>
    <t>LD162</t>
  </si>
  <si>
    <t>07H163</t>
  </si>
  <si>
    <t>302107H163</t>
  </si>
  <si>
    <t>A8J04185</t>
  </si>
  <si>
    <t>302107H164*</t>
  </si>
  <si>
    <t>30++07H164</t>
  </si>
  <si>
    <t>WL163</t>
  </si>
  <si>
    <t>07H164</t>
  </si>
  <si>
    <t>302107H164</t>
  </si>
  <si>
    <t>DHC02937</t>
  </si>
  <si>
    <t>300807H166*</t>
  </si>
  <si>
    <t>30++07H166</t>
  </si>
  <si>
    <t>07H166</t>
  </si>
  <si>
    <t>300807H166</t>
  </si>
  <si>
    <t>76160</t>
  </si>
  <si>
    <t>301607H167*</t>
  </si>
  <si>
    <t>30++07H167</t>
  </si>
  <si>
    <t>ST166</t>
  </si>
  <si>
    <t>07H167</t>
  </si>
  <si>
    <t>301607H167</t>
  </si>
  <si>
    <t>ZMX00267</t>
  </si>
  <si>
    <t>ZMX</t>
  </si>
  <si>
    <t>301607H168*</t>
  </si>
  <si>
    <t>30++07H168</t>
  </si>
  <si>
    <t>30002216EH</t>
  </si>
  <si>
    <t>3016-MOBE-FL07-992K</t>
  </si>
  <si>
    <t>992K-ZMX Engine</t>
  </si>
  <si>
    <t>07H168</t>
  </si>
  <si>
    <t>301607H168</t>
  </si>
  <si>
    <t>L1850-II</t>
  </si>
  <si>
    <t>2219</t>
  </si>
  <si>
    <t>300907H169*</t>
  </si>
  <si>
    <t>30++07H169</t>
  </si>
  <si>
    <t>L1850 II Engine</t>
  </si>
  <si>
    <t>07H169</t>
  </si>
  <si>
    <t>300907H169</t>
  </si>
  <si>
    <t>2212</t>
  </si>
  <si>
    <t>301107H1697*</t>
  </si>
  <si>
    <t>30++07H1697</t>
  </si>
  <si>
    <t>30002309EH</t>
  </si>
  <si>
    <t>3009-MOBE-FL07-2350-NBWT</t>
  </si>
  <si>
    <t>LD169</t>
  </si>
  <si>
    <t>07H1697</t>
  </si>
  <si>
    <t>301107H1697</t>
  </si>
  <si>
    <t>2036</t>
  </si>
  <si>
    <t>301107H1698*</t>
  </si>
  <si>
    <t>30++07H1698</t>
  </si>
  <si>
    <t>07H1698</t>
  </si>
  <si>
    <t>301107H1698</t>
  </si>
  <si>
    <t>2037</t>
  </si>
  <si>
    <t>301607H170*</t>
  </si>
  <si>
    <t>30++07H170</t>
  </si>
  <si>
    <t>07H170</t>
  </si>
  <si>
    <t>301607H170</t>
  </si>
  <si>
    <t>DHC03549</t>
  </si>
  <si>
    <t>301607H171*</t>
  </si>
  <si>
    <t>30++07H171</t>
  </si>
  <si>
    <t>3016-MOBX-FL07-930H</t>
  </si>
  <si>
    <t>07H171</t>
  </si>
  <si>
    <t>301607H171</t>
  </si>
  <si>
    <t>DHC03780</t>
  </si>
  <si>
    <t>302107H172*</t>
  </si>
  <si>
    <t>30++07H172</t>
  </si>
  <si>
    <t>07H172</t>
  </si>
  <si>
    <t>302107H172</t>
  </si>
  <si>
    <t>NAHH00487</t>
  </si>
  <si>
    <t>301907H174*</t>
  </si>
  <si>
    <t>30++07H174</t>
  </si>
  <si>
    <t>3021-MOBE-FL07-590S</t>
  </si>
  <si>
    <t>590SR Engine</t>
  </si>
  <si>
    <t>07H174</t>
  </si>
  <si>
    <t>301907H174</t>
  </si>
  <si>
    <t>2217</t>
  </si>
  <si>
    <t>302207H177*</t>
  </si>
  <si>
    <t>30++07H177</t>
  </si>
  <si>
    <t>30002919EH</t>
  </si>
  <si>
    <t>3019-MOBE-FL07-2350</t>
  </si>
  <si>
    <t>LD174</t>
  </si>
  <si>
    <t>07H177</t>
  </si>
  <si>
    <t>301007H177</t>
  </si>
  <si>
    <t>60014</t>
  </si>
  <si>
    <t>300807H178*</t>
  </si>
  <si>
    <t>30++07H178</t>
  </si>
  <si>
    <t>30002110ER</t>
  </si>
  <si>
    <t>3010-MOBE-FL07-1200</t>
  </si>
  <si>
    <t>07H178</t>
  </si>
  <si>
    <t>300807H178</t>
  </si>
  <si>
    <t>DHC02708</t>
  </si>
  <si>
    <t>300807H179*</t>
  </si>
  <si>
    <t>30++07H179</t>
  </si>
  <si>
    <t>3008-MOBE-FL07-930H</t>
  </si>
  <si>
    <t>WL178</t>
  </si>
  <si>
    <t>07H179</t>
  </si>
  <si>
    <t>300807H179</t>
  </si>
  <si>
    <t>DHC04087</t>
  </si>
  <si>
    <t>300907H180*</t>
  </si>
  <si>
    <t>30++07H180</t>
  </si>
  <si>
    <t>WL179</t>
  </si>
  <si>
    <t>07H180</t>
  </si>
  <si>
    <t>302907H180</t>
  </si>
  <si>
    <t>ZMX00268</t>
  </si>
  <si>
    <t>300907H181*</t>
  </si>
  <si>
    <t>30++07H181</t>
  </si>
  <si>
    <t>WL180</t>
  </si>
  <si>
    <t>07H181</t>
  </si>
  <si>
    <t>300907H181</t>
  </si>
  <si>
    <t>DHC03784</t>
  </si>
  <si>
    <t>300107H182*</t>
  </si>
  <si>
    <t>30++07H182</t>
  </si>
  <si>
    <t>3009-MOBE-FL07-0930</t>
  </si>
  <si>
    <t>07H182</t>
  </si>
  <si>
    <t>300107H182</t>
  </si>
  <si>
    <t>Z9K00396</t>
  </si>
  <si>
    <t>301907H1839*</t>
  </si>
  <si>
    <t>30++07H1839</t>
  </si>
  <si>
    <t>07H1839</t>
  </si>
  <si>
    <t>301907H1839</t>
  </si>
  <si>
    <t>IT28</t>
  </si>
  <si>
    <t>300907H185*</t>
  </si>
  <si>
    <t>30++07H185</t>
  </si>
  <si>
    <t>07H185</t>
  </si>
  <si>
    <t>300907H185</t>
  </si>
  <si>
    <t>DHC04088</t>
  </si>
  <si>
    <t>300907H186*</t>
  </si>
  <si>
    <t>30++07H186</t>
  </si>
  <si>
    <t>07H186</t>
  </si>
  <si>
    <t>300907H186</t>
  </si>
  <si>
    <t>DHC04089</t>
  </si>
  <si>
    <t>301607H187*</t>
  </si>
  <si>
    <t>30++07H187</t>
  </si>
  <si>
    <t>07H187</t>
  </si>
  <si>
    <t>301607H187</t>
  </si>
  <si>
    <t>ZMX00419</t>
  </si>
  <si>
    <t>301607H188*</t>
  </si>
  <si>
    <t>30++07H188</t>
  </si>
  <si>
    <t>3016-MOBY-FL07-992K</t>
  </si>
  <si>
    <t>07H188</t>
  </si>
  <si>
    <t>301607H188</t>
  </si>
  <si>
    <t>966H</t>
  </si>
  <si>
    <t>TAL01389</t>
  </si>
  <si>
    <t>TAL</t>
  </si>
  <si>
    <t>301607H189*</t>
  </si>
  <si>
    <t>30++07H189</t>
  </si>
  <si>
    <t>3016-MOBE-FL07-966H</t>
  </si>
  <si>
    <t>C11</t>
  </si>
  <si>
    <t>966H-TAL Engine</t>
  </si>
  <si>
    <t>07H189</t>
  </si>
  <si>
    <t>301607H189</t>
  </si>
  <si>
    <t>77385</t>
  </si>
  <si>
    <t>301107H190*</t>
  </si>
  <si>
    <t>30++07H190</t>
  </si>
  <si>
    <t>3016-MOBE-FL07-W250</t>
  </si>
  <si>
    <t>07H190</t>
  </si>
  <si>
    <t>301107H190</t>
  </si>
  <si>
    <t xml:space="preserve">H62604           </t>
  </si>
  <si>
    <t>301907H1998*</t>
  </si>
  <si>
    <t>30++07H1998</t>
  </si>
  <si>
    <t>3011-MOBE-FL07-WA65</t>
  </si>
  <si>
    <t>07H1998</t>
  </si>
  <si>
    <t>301907H1998</t>
  </si>
  <si>
    <t>TFW00392</t>
  </si>
  <si>
    <t>300107H209*</t>
  </si>
  <si>
    <t>30++07H209</t>
  </si>
  <si>
    <t>07H209</t>
  </si>
  <si>
    <t>300107H209</t>
  </si>
  <si>
    <t>77740</t>
  </si>
  <si>
    <t>301207H211*</t>
  </si>
  <si>
    <t>30++07H211</t>
  </si>
  <si>
    <t>WL209</t>
  </si>
  <si>
    <t>07H211</t>
  </si>
  <si>
    <t>301207H211</t>
  </si>
  <si>
    <t>77757</t>
  </si>
  <si>
    <t>301607H213*</t>
  </si>
  <si>
    <t>30++07H213</t>
  </si>
  <si>
    <t>07H213</t>
  </si>
  <si>
    <t>301607H213</t>
  </si>
  <si>
    <t>H62604</t>
  </si>
  <si>
    <t>301107H214*</t>
  </si>
  <si>
    <t>30++07H214</t>
  </si>
  <si>
    <t>3016-MOBE-FL07-WA70</t>
  </si>
  <si>
    <t>07H214</t>
  </si>
  <si>
    <t>301107H214</t>
  </si>
  <si>
    <t>WA250</t>
  </si>
  <si>
    <t>307607H2161*</t>
  </si>
  <si>
    <t>30++07H2161</t>
  </si>
  <si>
    <t>07H2161</t>
  </si>
  <si>
    <t>307607H2161</t>
  </si>
  <si>
    <t>L90E</t>
  </si>
  <si>
    <t>L90EV22844</t>
  </si>
  <si>
    <t>307607H2162*</t>
  </si>
  <si>
    <t>30++07H2162</t>
  </si>
  <si>
    <t>Engine</t>
  </si>
  <si>
    <t>07H2162</t>
  </si>
  <si>
    <t>307607H2162</t>
  </si>
  <si>
    <t>L90EV22845</t>
  </si>
  <si>
    <t>301907H217*</t>
  </si>
  <si>
    <t>30++07H217</t>
  </si>
  <si>
    <t>07H217</t>
  </si>
  <si>
    <t>301907H217</t>
  </si>
  <si>
    <t>301107H219*</t>
  </si>
  <si>
    <t>30++07H219</t>
  </si>
  <si>
    <t>07H219</t>
  </si>
  <si>
    <t>301107H219</t>
  </si>
  <si>
    <t>301907H230*</t>
  </si>
  <si>
    <t>30++07H230</t>
  </si>
  <si>
    <t>07H230</t>
  </si>
  <si>
    <t>301907H230</t>
  </si>
  <si>
    <t>60230</t>
  </si>
  <si>
    <t>301607H231*</t>
  </si>
  <si>
    <t>30++07H231</t>
  </si>
  <si>
    <t>WL230</t>
  </si>
  <si>
    <t>07H231</t>
  </si>
  <si>
    <t>301607H231</t>
  </si>
  <si>
    <t>914K</t>
  </si>
  <si>
    <t>BF400478</t>
  </si>
  <si>
    <t>301107H232*</t>
  </si>
  <si>
    <t>30++07H232</t>
  </si>
  <si>
    <t>3016-MOBE-FL07-914K</t>
  </si>
  <si>
    <t>07H232</t>
  </si>
  <si>
    <t>301107H232</t>
  </si>
  <si>
    <t>L1350-II</t>
  </si>
  <si>
    <t>302107H233*</t>
  </si>
  <si>
    <t>30++07H233</t>
  </si>
  <si>
    <t>30002511EH</t>
  </si>
  <si>
    <t>L1350-II Engine MTU 12V4000 (T2)</t>
  </si>
  <si>
    <t>07H233</t>
  </si>
  <si>
    <t>302107H233</t>
  </si>
  <si>
    <t>301107H235*</t>
  </si>
  <si>
    <t>30++07H235</t>
  </si>
  <si>
    <t>07H235</t>
  </si>
  <si>
    <t>301107H235</t>
  </si>
  <si>
    <t>P3K01033</t>
  </si>
  <si>
    <t>300107H236*</t>
  </si>
  <si>
    <t>30++07H236</t>
  </si>
  <si>
    <t>3011-MOBE-FL07-930K</t>
  </si>
  <si>
    <t>07H236</t>
  </si>
  <si>
    <t>300107H236</t>
  </si>
  <si>
    <t>301907H240*</t>
  </si>
  <si>
    <t>30++07H240</t>
  </si>
  <si>
    <t>07H240</t>
  </si>
  <si>
    <t>301907H240</t>
  </si>
  <si>
    <t>WA320-8</t>
  </si>
  <si>
    <t>301607H243*</t>
  </si>
  <si>
    <t>30++07H243</t>
  </si>
  <si>
    <t>3019-MOBE-FL07-W320</t>
  </si>
  <si>
    <t>SAA6D107E-3 Tier 4</t>
  </si>
  <si>
    <t>WA320-8 Engine</t>
  </si>
  <si>
    <t>07H243</t>
  </si>
  <si>
    <t>301607H243</t>
  </si>
  <si>
    <t>LSE20240</t>
  </si>
  <si>
    <t>300807H246*</t>
  </si>
  <si>
    <t>30++07H246</t>
  </si>
  <si>
    <t>3016-MOBY-FL07-962M</t>
  </si>
  <si>
    <t>07H246</t>
  </si>
  <si>
    <t>300807H246</t>
  </si>
  <si>
    <t>60054</t>
  </si>
  <si>
    <t>301107H248*</t>
  </si>
  <si>
    <t>30++07H248</t>
  </si>
  <si>
    <t>LD246</t>
  </si>
  <si>
    <t>07H248</t>
  </si>
  <si>
    <t>301107H248</t>
  </si>
  <si>
    <t>301107H250*</t>
  </si>
  <si>
    <t>30++07H250</t>
  </si>
  <si>
    <t>07H250</t>
  </si>
  <si>
    <t>301107H250</t>
  </si>
  <si>
    <t>L2400316</t>
  </si>
  <si>
    <t>L24</t>
  </si>
  <si>
    <t>301607H253*</t>
  </si>
  <si>
    <t>30++07H253</t>
  </si>
  <si>
    <t>C4.4B</t>
  </si>
  <si>
    <t>07H253</t>
  </si>
  <si>
    <t>301607H253</t>
  </si>
  <si>
    <t>302107H255*</t>
  </si>
  <si>
    <t>30++07H255</t>
  </si>
  <si>
    <t>07H255</t>
  </si>
  <si>
    <t>302107H255</t>
  </si>
  <si>
    <t>302107H256*</t>
  </si>
  <si>
    <t>30++07H256</t>
  </si>
  <si>
    <t>07H256</t>
  </si>
  <si>
    <t>302107H256</t>
  </si>
  <si>
    <t>300107H257*</t>
  </si>
  <si>
    <t>30++07H257</t>
  </si>
  <si>
    <t>07H257</t>
  </si>
  <si>
    <t>300107H257</t>
  </si>
  <si>
    <t>301107H259*</t>
  </si>
  <si>
    <t>30++07H259</t>
  </si>
  <si>
    <t>07H259</t>
  </si>
  <si>
    <t>301107H259</t>
  </si>
  <si>
    <t>302107H260*</t>
  </si>
  <si>
    <t>30++07H260</t>
  </si>
  <si>
    <t>07H260</t>
  </si>
  <si>
    <t>302107H260</t>
  </si>
  <si>
    <t>300807H261*</t>
  </si>
  <si>
    <t>30++07H261</t>
  </si>
  <si>
    <t>07H261</t>
  </si>
  <si>
    <t>300807H261</t>
  </si>
  <si>
    <t>MM900357</t>
  </si>
  <si>
    <t>301107H265*</t>
  </si>
  <si>
    <t>30++07H265</t>
  </si>
  <si>
    <t>30002308EH</t>
  </si>
  <si>
    <t>3008-MOBE-FL07-994K</t>
  </si>
  <si>
    <t>07H265</t>
  </si>
  <si>
    <t>301107H265</t>
  </si>
  <si>
    <t>2223</t>
  </si>
  <si>
    <t>301107H2655*</t>
  </si>
  <si>
    <t>30++07H2655</t>
  </si>
  <si>
    <t>L1350-II Engine MTU 12V4000 (T1)</t>
  </si>
  <si>
    <t>07H2655</t>
  </si>
  <si>
    <t>301107H2655</t>
  </si>
  <si>
    <t>950</t>
  </si>
  <si>
    <t>4DJ00396</t>
  </si>
  <si>
    <t>302107H267*</t>
  </si>
  <si>
    <t>30++07H267</t>
  </si>
  <si>
    <t>07H267</t>
  </si>
  <si>
    <t>302107H267</t>
  </si>
  <si>
    <t>302107H268*</t>
  </si>
  <si>
    <t>30++07H268</t>
  </si>
  <si>
    <t>3021-MOBE-FL07-2350</t>
  </si>
  <si>
    <t>07H268</t>
  </si>
  <si>
    <t>302107H268</t>
  </si>
  <si>
    <t>H60269</t>
  </si>
  <si>
    <t>300107H269*</t>
  </si>
  <si>
    <t>30++07H269</t>
  </si>
  <si>
    <t>07H269</t>
  </si>
  <si>
    <t>300107H269</t>
  </si>
  <si>
    <t>LNR00765</t>
  </si>
  <si>
    <t>LNR</t>
  </si>
  <si>
    <t>300107H272*</t>
  </si>
  <si>
    <t>30++07H272</t>
  </si>
  <si>
    <t>30064101EH</t>
  </si>
  <si>
    <t>3001-MOBE-FL07-0432</t>
  </si>
  <si>
    <t>07H272</t>
  </si>
  <si>
    <t>300107H272</t>
  </si>
  <si>
    <t>962K</t>
  </si>
  <si>
    <t>FLL00458</t>
  </si>
  <si>
    <t>FLL</t>
  </si>
  <si>
    <t>301107H274*</t>
  </si>
  <si>
    <t>30++07H274</t>
  </si>
  <si>
    <t>3001-MOBE-FL07-962K</t>
  </si>
  <si>
    <t>07H274</t>
  </si>
  <si>
    <t>301107H274</t>
  </si>
  <si>
    <t>LYJ00942</t>
  </si>
  <si>
    <t>LYJ</t>
  </si>
  <si>
    <t>300107H276*</t>
  </si>
  <si>
    <t>30++07H276</t>
  </si>
  <si>
    <t>432F2</t>
  </si>
  <si>
    <t>3011-MOBE-FL07-432F</t>
  </si>
  <si>
    <t>07H276</t>
  </si>
  <si>
    <t>300107H276</t>
  </si>
  <si>
    <t>2224</t>
  </si>
  <si>
    <t>300807H279*</t>
  </si>
  <si>
    <t>30++07H279</t>
  </si>
  <si>
    <t>30002501EH</t>
  </si>
  <si>
    <t>3001-MOBE-FL07-1350</t>
  </si>
  <si>
    <t>07H279</t>
  </si>
  <si>
    <t>300807H279</t>
  </si>
  <si>
    <t>ZMX00604</t>
  </si>
  <si>
    <t>300907H280*</t>
  </si>
  <si>
    <t>30++07H280</t>
  </si>
  <si>
    <t>WL279</t>
  </si>
  <si>
    <t>07H280</t>
  </si>
  <si>
    <t>300907H280</t>
  </si>
  <si>
    <t>H60258</t>
  </si>
  <si>
    <t>300807H281*</t>
  </si>
  <si>
    <t>30++07H281</t>
  </si>
  <si>
    <t>3009-MOBE-FL07-WA65</t>
  </si>
  <si>
    <t>07H281</t>
  </si>
  <si>
    <t>300807H281</t>
  </si>
  <si>
    <t>JRD00528</t>
  </si>
  <si>
    <t>JRD</t>
  </si>
  <si>
    <t>301907H282*</t>
  </si>
  <si>
    <t>30++07H282</t>
  </si>
  <si>
    <t>908H2</t>
  </si>
  <si>
    <t>3008-MOBE-FL07-0908</t>
  </si>
  <si>
    <t>C3.3B</t>
  </si>
  <si>
    <t>908H-JRD Engine</t>
  </si>
  <si>
    <t>WL281</t>
  </si>
  <si>
    <t>07H282</t>
  </si>
  <si>
    <t>301907H282</t>
  </si>
  <si>
    <t>77494</t>
  </si>
  <si>
    <t>301607H283*</t>
  </si>
  <si>
    <t>30++07H283</t>
  </si>
  <si>
    <t>3019-MOBE-FL07-W250</t>
  </si>
  <si>
    <t>07H283</t>
  </si>
  <si>
    <t>301607H283</t>
  </si>
  <si>
    <t>WA70</t>
  </si>
  <si>
    <t>300907H284*</t>
  </si>
  <si>
    <t>30++07H284</t>
  </si>
  <si>
    <t>07H284</t>
  </si>
  <si>
    <t>300907H284</t>
  </si>
  <si>
    <t>2235</t>
  </si>
  <si>
    <t>300807H285*</t>
  </si>
  <si>
    <t>30++07H285</t>
  </si>
  <si>
    <t>30002509EH</t>
  </si>
  <si>
    <t>3009-MOBE-FL07-2350-SLGS</t>
  </si>
  <si>
    <t>LD284</t>
  </si>
  <si>
    <t>07H285</t>
  </si>
  <si>
    <t>300807H285</t>
  </si>
  <si>
    <t>300907H287*</t>
  </si>
  <si>
    <t>30++07H287</t>
  </si>
  <si>
    <t>07H287</t>
  </si>
  <si>
    <t>300907H287</t>
  </si>
  <si>
    <t>938G</t>
  </si>
  <si>
    <t xml:space="preserve">B9Y00120         </t>
  </si>
  <si>
    <t>B9Y</t>
  </si>
  <si>
    <t>301907H302*</t>
  </si>
  <si>
    <t>30++07H302</t>
  </si>
  <si>
    <t>938GII</t>
  </si>
  <si>
    <t>3009-MOBE-FL07-938G</t>
  </si>
  <si>
    <t>3126B</t>
  </si>
  <si>
    <t>938G Engine</t>
  </si>
  <si>
    <t>07H302</t>
  </si>
  <si>
    <t>301907H302</t>
  </si>
  <si>
    <t>301607H303*</t>
  </si>
  <si>
    <t>30++07H303</t>
  </si>
  <si>
    <t>LD302</t>
  </si>
  <si>
    <t>07H303</t>
  </si>
  <si>
    <t>301607H303</t>
  </si>
  <si>
    <t>301607H306*</t>
  </si>
  <si>
    <t>30++07H306</t>
  </si>
  <si>
    <t>07H306</t>
  </si>
  <si>
    <t>301607H306</t>
  </si>
  <si>
    <t>301907H309*</t>
  </si>
  <si>
    <t>30++07H309</t>
  </si>
  <si>
    <t>07H309</t>
  </si>
  <si>
    <t>301907H309</t>
  </si>
  <si>
    <t>301907H310*</t>
  </si>
  <si>
    <t>30++07H310</t>
  </si>
  <si>
    <t>07H310</t>
  </si>
  <si>
    <t>301907H310</t>
  </si>
  <si>
    <t>2228</t>
  </si>
  <si>
    <t>301907H311*</t>
  </si>
  <si>
    <t>30++07H311</t>
  </si>
  <si>
    <t>LD310</t>
  </si>
  <si>
    <t>07H311</t>
  </si>
  <si>
    <t>301907H311</t>
  </si>
  <si>
    <t>72255</t>
  </si>
  <si>
    <t>301607H312*</t>
  </si>
  <si>
    <t>30++07H312</t>
  </si>
  <si>
    <t>07H312</t>
  </si>
  <si>
    <t>301607H312</t>
  </si>
  <si>
    <t>300807H313*</t>
  </si>
  <si>
    <t>30++07H313</t>
  </si>
  <si>
    <t>07H313</t>
  </si>
  <si>
    <t>300807H313</t>
  </si>
  <si>
    <t>88000411</t>
  </si>
  <si>
    <t>301907H314*</t>
  </si>
  <si>
    <t>30++07H314</t>
  </si>
  <si>
    <t>992K-880 Engine</t>
  </si>
  <si>
    <t>WL313</t>
  </si>
  <si>
    <t>07H314</t>
  </si>
  <si>
    <t>301907H314</t>
  </si>
  <si>
    <t>300107H318*</t>
  </si>
  <si>
    <t>30++07H318</t>
  </si>
  <si>
    <t>07H318</t>
  </si>
  <si>
    <t>300107H318</t>
  </si>
  <si>
    <t>300107H321*</t>
  </si>
  <si>
    <t>30++07H321</t>
  </si>
  <si>
    <t>07H321</t>
  </si>
  <si>
    <t>300107H321</t>
  </si>
  <si>
    <t>300107H322*</t>
  </si>
  <si>
    <t>30++07H322</t>
  </si>
  <si>
    <t>07H322</t>
  </si>
  <si>
    <t>300107H322</t>
  </si>
  <si>
    <t>300107H323*</t>
  </si>
  <si>
    <t>30++07H323</t>
  </si>
  <si>
    <t>07H323</t>
  </si>
  <si>
    <t>300107H323</t>
  </si>
  <si>
    <t>300107H326*</t>
  </si>
  <si>
    <t>30++07H326</t>
  </si>
  <si>
    <t>07H326</t>
  </si>
  <si>
    <t>300107H326</t>
  </si>
  <si>
    <t>FWL00957</t>
  </si>
  <si>
    <t>302107H327*</t>
  </si>
  <si>
    <t>30++07H327</t>
  </si>
  <si>
    <t>3001-MOBE-FL07-IT14</t>
  </si>
  <si>
    <t>IT14G Engine</t>
  </si>
  <si>
    <t>07H327</t>
  </si>
  <si>
    <t>302107H327</t>
  </si>
  <si>
    <t>AP700432</t>
  </si>
  <si>
    <t>301907H332*</t>
  </si>
  <si>
    <t>30++07H332</t>
  </si>
  <si>
    <t>07H332</t>
  </si>
  <si>
    <t>301907H332</t>
  </si>
  <si>
    <t>LSE10220</t>
  </si>
  <si>
    <t>300107H335*</t>
  </si>
  <si>
    <t>30++07H335</t>
  </si>
  <si>
    <t>3019-MOBE-FL07-962M</t>
  </si>
  <si>
    <t>WL332</t>
  </si>
  <si>
    <t>07H335</t>
  </si>
  <si>
    <t>300107H335</t>
  </si>
  <si>
    <t>Z9K00352</t>
  </si>
  <si>
    <t>300907H337*</t>
  </si>
  <si>
    <t>30++07H337</t>
  </si>
  <si>
    <t>07H337</t>
  </si>
  <si>
    <t>300907H337</t>
  </si>
  <si>
    <t>H62646</t>
  </si>
  <si>
    <t>301607H340*</t>
  </si>
  <si>
    <t>30++07H340</t>
  </si>
  <si>
    <t>3009-MOBE-FL07-WA70</t>
  </si>
  <si>
    <t>07H340</t>
  </si>
  <si>
    <t>301607H340</t>
  </si>
  <si>
    <t>301107H345*</t>
  </si>
  <si>
    <t>30++07H345</t>
  </si>
  <si>
    <t>07H345</t>
  </si>
  <si>
    <t>301107H345</t>
  </si>
  <si>
    <t>H11276</t>
  </si>
  <si>
    <t>301907H346*</t>
  </si>
  <si>
    <t>30++07H346</t>
  </si>
  <si>
    <t>3011-MOBE-FL07-W100</t>
  </si>
  <si>
    <t>07H346</t>
  </si>
  <si>
    <t>301907H346</t>
  </si>
  <si>
    <t>H11955</t>
  </si>
  <si>
    <t>300907H347*</t>
  </si>
  <si>
    <t>30++07H347</t>
  </si>
  <si>
    <t>3019-MOBE-FL07-W100</t>
  </si>
  <si>
    <t>07H347</t>
  </si>
  <si>
    <t>300907H347</t>
  </si>
  <si>
    <t xml:space="preserve">H11994           </t>
  </si>
  <si>
    <t>300907H356*</t>
  </si>
  <si>
    <t>30++07H356</t>
  </si>
  <si>
    <t>3009-MOBE-FL07-W100</t>
  </si>
  <si>
    <t>07H356</t>
  </si>
  <si>
    <t>300907H356</t>
  </si>
  <si>
    <t>302107H357*</t>
  </si>
  <si>
    <t>30++07H357</t>
  </si>
  <si>
    <t>07H357</t>
  </si>
  <si>
    <t>302107H357</t>
  </si>
  <si>
    <t>301607H358*</t>
  </si>
  <si>
    <t>30++07H358</t>
  </si>
  <si>
    <t>07H358</t>
  </si>
  <si>
    <t>301607H358</t>
  </si>
  <si>
    <t>301907H359*</t>
  </si>
  <si>
    <t>30++07H359</t>
  </si>
  <si>
    <t>07H359</t>
  </si>
  <si>
    <t>301907H359</t>
  </si>
  <si>
    <t>301907H361*</t>
  </si>
  <si>
    <t>30++07H361</t>
  </si>
  <si>
    <t>07H361</t>
  </si>
  <si>
    <t>301907H361</t>
  </si>
  <si>
    <t>300907H363*</t>
  </si>
  <si>
    <t>30++07H363</t>
  </si>
  <si>
    <t>07H363</t>
  </si>
  <si>
    <t>300907H363</t>
  </si>
  <si>
    <t>RM200151</t>
  </si>
  <si>
    <t>RM2</t>
  </si>
  <si>
    <t>301907H364*</t>
  </si>
  <si>
    <t>30++07H364</t>
  </si>
  <si>
    <t>30002409EH</t>
  </si>
  <si>
    <t>3009-MOBE-FL07-0992-SLGS</t>
  </si>
  <si>
    <t>992K-RM2 Engine</t>
  </si>
  <si>
    <t>WL363</t>
  </si>
  <si>
    <t>07H364</t>
  </si>
  <si>
    <t>301907H364</t>
  </si>
  <si>
    <t>300907H365*</t>
  </si>
  <si>
    <t>30++07H365</t>
  </si>
  <si>
    <t>07H365</t>
  </si>
  <si>
    <t>300907H365</t>
  </si>
  <si>
    <t>H62644</t>
  </si>
  <si>
    <t>300807H366*</t>
  </si>
  <si>
    <t>30++07H366</t>
  </si>
  <si>
    <t>07H366</t>
  </si>
  <si>
    <t>300807H366</t>
  </si>
  <si>
    <t>301607H367*</t>
  </si>
  <si>
    <t>30++07H367</t>
  </si>
  <si>
    <t>07H367</t>
  </si>
  <si>
    <t>301607H367</t>
  </si>
  <si>
    <t>300807H369*</t>
  </si>
  <si>
    <t>30++07H369</t>
  </si>
  <si>
    <t>07H369</t>
  </si>
  <si>
    <t>300807H369</t>
  </si>
  <si>
    <t>300107H370*</t>
  </si>
  <si>
    <t>30++07H370</t>
  </si>
  <si>
    <t>07H370</t>
  </si>
  <si>
    <t>300107H370</t>
  </si>
  <si>
    <t>301607H375*</t>
  </si>
  <si>
    <t>30++07H375</t>
  </si>
  <si>
    <t>07H375</t>
  </si>
  <si>
    <t>301607H375</t>
  </si>
  <si>
    <t>H4C00519</t>
  </si>
  <si>
    <t>301607H376*</t>
  </si>
  <si>
    <t>30++07H376</t>
  </si>
  <si>
    <t>07H376</t>
  </si>
  <si>
    <t>301607H376</t>
  </si>
  <si>
    <t>H4C00521</t>
  </si>
  <si>
    <t>301607H377*</t>
  </si>
  <si>
    <t>30++07H377</t>
  </si>
  <si>
    <t>07H377</t>
  </si>
  <si>
    <t>301607H377</t>
  </si>
  <si>
    <t>H4C00525</t>
  </si>
  <si>
    <t>301907H378*</t>
  </si>
  <si>
    <t>30++07H378</t>
  </si>
  <si>
    <t>07H378</t>
  </si>
  <si>
    <t>301907H378</t>
  </si>
  <si>
    <t>WB97R-5EO</t>
  </si>
  <si>
    <t>KMTWB024AJUF80775</t>
  </si>
  <si>
    <t>301607H382*</t>
  </si>
  <si>
    <t>30++07H382</t>
  </si>
  <si>
    <t>WB97R-5E0</t>
  </si>
  <si>
    <t>3019-MOBE-FL07-WB97</t>
  </si>
  <si>
    <t>07H382</t>
  </si>
  <si>
    <t>301607H382</t>
  </si>
  <si>
    <t>300807H383*</t>
  </si>
  <si>
    <t>30++07H383</t>
  </si>
  <si>
    <t>3016-MOBY-FL07-1850</t>
  </si>
  <si>
    <t>07H383</t>
  </si>
  <si>
    <t>300807H383</t>
  </si>
  <si>
    <t>LSE20201</t>
  </si>
  <si>
    <t>300907H385*</t>
  </si>
  <si>
    <t>30++07H385</t>
  </si>
  <si>
    <t>3008-MOBE-FL07-962M</t>
  </si>
  <si>
    <t>07H385</t>
  </si>
  <si>
    <t>300907H385</t>
  </si>
  <si>
    <t>RHN03705</t>
  </si>
  <si>
    <t>RHN</t>
  </si>
  <si>
    <t>301907H386*</t>
  </si>
  <si>
    <t>30++07H386</t>
  </si>
  <si>
    <t>930K Engine</t>
  </si>
  <si>
    <t>07H386</t>
  </si>
  <si>
    <t>301907H386</t>
  </si>
  <si>
    <t>72537</t>
  </si>
  <si>
    <t>301107H392*</t>
  </si>
  <si>
    <t>30++07H392</t>
  </si>
  <si>
    <t>WL386</t>
  </si>
  <si>
    <t>07H392</t>
  </si>
  <si>
    <t>301107H392</t>
  </si>
  <si>
    <t>LSE20206</t>
  </si>
  <si>
    <t>301907H394*</t>
  </si>
  <si>
    <t>30++07H394</t>
  </si>
  <si>
    <t>3011-MOBE-FL07-962M</t>
  </si>
  <si>
    <t>07H394</t>
  </si>
  <si>
    <t>301907H394</t>
  </si>
  <si>
    <t>WA270-8</t>
  </si>
  <si>
    <t>301607H402*</t>
  </si>
  <si>
    <t>30++07H402</t>
  </si>
  <si>
    <t>3019-MOBE-FL07-W270</t>
  </si>
  <si>
    <t>WA270-8 Engine</t>
  </si>
  <si>
    <t>07H402</t>
  </si>
  <si>
    <t>301607H402</t>
  </si>
  <si>
    <t>LSE10261</t>
  </si>
  <si>
    <t>301107H406*</t>
  </si>
  <si>
    <t>30++07H406</t>
  </si>
  <si>
    <t>07H406</t>
  </si>
  <si>
    <t>301107H406</t>
  </si>
  <si>
    <t>H11954</t>
  </si>
  <si>
    <t>302107H415*</t>
  </si>
  <si>
    <t>30++07H415</t>
  </si>
  <si>
    <t>07H415</t>
  </si>
  <si>
    <t>302107H415</t>
  </si>
  <si>
    <t>H63579</t>
  </si>
  <si>
    <t>301607H416*</t>
  </si>
  <si>
    <t>30++07H416</t>
  </si>
  <si>
    <t>3021-MOBE-FL07-WA70</t>
  </si>
  <si>
    <t>07H416</t>
  </si>
  <si>
    <t>301607H416</t>
  </si>
  <si>
    <t>301907H418*</t>
  </si>
  <si>
    <t>30++07H418</t>
  </si>
  <si>
    <t>07H418</t>
  </si>
  <si>
    <t>301907H418</t>
  </si>
  <si>
    <t>300107H419*</t>
  </si>
  <si>
    <t>30++07H419</t>
  </si>
  <si>
    <t>07H419</t>
  </si>
  <si>
    <t>300107H419</t>
  </si>
  <si>
    <t>M8W20225</t>
  </si>
  <si>
    <t>302107H421*</t>
  </si>
  <si>
    <t>30++07H421</t>
  </si>
  <si>
    <t>3001-MOBE-FL07-972M</t>
  </si>
  <si>
    <t>972M Engine M8W20201-Up</t>
  </si>
  <si>
    <t>07H421</t>
  </si>
  <si>
    <t>302107H421</t>
  </si>
  <si>
    <t>301107H422*</t>
  </si>
  <si>
    <t>30++07H422</t>
  </si>
  <si>
    <t>07H422</t>
  </si>
  <si>
    <t>301107H422</t>
  </si>
  <si>
    <t>301107H423*</t>
  </si>
  <si>
    <t>30++07H423</t>
  </si>
  <si>
    <t>30002611EH</t>
  </si>
  <si>
    <t>3011-MOBE-FL07-1850</t>
  </si>
  <si>
    <t>07H423</t>
  </si>
  <si>
    <t>301107H423</t>
  </si>
  <si>
    <t>300907H425*</t>
  </si>
  <si>
    <t>30++07H425</t>
  </si>
  <si>
    <t>07H425</t>
  </si>
  <si>
    <t>300907H425</t>
  </si>
  <si>
    <t>RM500244</t>
  </si>
  <si>
    <t>300907H426*</t>
  </si>
  <si>
    <t>30++07H426</t>
  </si>
  <si>
    <t>30002209EH</t>
  </si>
  <si>
    <t>3009-MOBE-FL07-0992-NBWT</t>
  </si>
  <si>
    <t>07H426</t>
  </si>
  <si>
    <t>300907H426</t>
  </si>
  <si>
    <t>RM500245</t>
  </si>
  <si>
    <t>300107H427*</t>
  </si>
  <si>
    <t>30++07H427</t>
  </si>
  <si>
    <t>07H427</t>
  </si>
  <si>
    <t>300107H427</t>
  </si>
  <si>
    <t>LSE20216</t>
  </si>
  <si>
    <t>301107H430*</t>
  </si>
  <si>
    <t>30++07H430</t>
  </si>
  <si>
    <t>3001-MOBE-FL07-962M</t>
  </si>
  <si>
    <t>07H430</t>
  </si>
  <si>
    <t>301107H430</t>
  </si>
  <si>
    <t>302107H431*</t>
  </si>
  <si>
    <t>30++07H431</t>
  </si>
  <si>
    <t>07H431</t>
  </si>
  <si>
    <t>302107H431</t>
  </si>
  <si>
    <t>RM500197</t>
  </si>
  <si>
    <t>301607H432*</t>
  </si>
  <si>
    <t>30++07H432</t>
  </si>
  <si>
    <t>07H432</t>
  </si>
  <si>
    <t>301607H432</t>
  </si>
  <si>
    <t>980</t>
  </si>
  <si>
    <t>MK900258</t>
  </si>
  <si>
    <t>MK9</t>
  </si>
  <si>
    <t>301107H435*</t>
  </si>
  <si>
    <t>30++07H435</t>
  </si>
  <si>
    <t>980-MK9 Engine</t>
  </si>
  <si>
    <t>07H435</t>
  </si>
  <si>
    <t>301107H435</t>
  </si>
  <si>
    <t>RM500275</t>
  </si>
  <si>
    <t>302107H436*</t>
  </si>
  <si>
    <t>30++07H436</t>
  </si>
  <si>
    <t>3011-MOBE-FL07-992K</t>
  </si>
  <si>
    <t>07H436</t>
  </si>
  <si>
    <t>302107H436</t>
  </si>
  <si>
    <t>LSE20238</t>
  </si>
  <si>
    <t>30++07H437</t>
  </si>
  <si>
    <t>3021-MOBE-FL07-962M</t>
  </si>
  <si>
    <t>07H437</t>
  </si>
  <si>
    <t>30XX07H437</t>
  </si>
  <si>
    <t>302107H438*</t>
  </si>
  <si>
    <t>30++07H438</t>
  </si>
  <si>
    <t>07H438</t>
  </si>
  <si>
    <t>302107H438</t>
  </si>
  <si>
    <t>LSE20242</t>
  </si>
  <si>
    <t>300907H440*</t>
  </si>
  <si>
    <t>30++07H440</t>
  </si>
  <si>
    <t>07H440</t>
  </si>
  <si>
    <t>300907H440</t>
  </si>
  <si>
    <t>301607H442*</t>
  </si>
  <si>
    <t>30++07H442</t>
  </si>
  <si>
    <t>3009-MOBE-FL07-A270</t>
  </si>
  <si>
    <t>07H442</t>
  </si>
  <si>
    <t>301607H442</t>
  </si>
  <si>
    <t>H11461</t>
  </si>
  <si>
    <t>301607H443*</t>
  </si>
  <si>
    <t>30++07H443</t>
  </si>
  <si>
    <t>3016-MOBY-FL07-W100</t>
  </si>
  <si>
    <t>07H443</t>
  </si>
  <si>
    <t>301607H443</t>
  </si>
  <si>
    <t>301107H445*</t>
  </si>
  <si>
    <t>30++07H445</t>
  </si>
  <si>
    <t>07H445</t>
  </si>
  <si>
    <t>301107H445</t>
  </si>
  <si>
    <t>301107H446*</t>
  </si>
  <si>
    <t>30++07H446</t>
  </si>
  <si>
    <t>07H446</t>
  </si>
  <si>
    <t>301107H446</t>
  </si>
  <si>
    <t>300107H448*</t>
  </si>
  <si>
    <t>30++07H448</t>
  </si>
  <si>
    <t>07H448</t>
  </si>
  <si>
    <t>300107H448</t>
  </si>
  <si>
    <t>300807H451*</t>
  </si>
  <si>
    <t>30++07H451</t>
  </si>
  <si>
    <t>07H451</t>
  </si>
  <si>
    <t>300807H451</t>
  </si>
  <si>
    <t>301107H452*</t>
  </si>
  <si>
    <t>30++07H452</t>
  </si>
  <si>
    <t>07H452</t>
  </si>
  <si>
    <t>301107H452</t>
  </si>
  <si>
    <t>962H</t>
  </si>
  <si>
    <t>302107H453*</t>
  </si>
  <si>
    <t>30++07H453</t>
  </si>
  <si>
    <t>07H453</t>
  </si>
  <si>
    <t>302107H453</t>
  </si>
  <si>
    <t>300807H454*</t>
  </si>
  <si>
    <t>30++07H454</t>
  </si>
  <si>
    <t>07H454</t>
  </si>
  <si>
    <t>300807H454</t>
  </si>
  <si>
    <t>300107H457*</t>
  </si>
  <si>
    <t>30++07H457</t>
  </si>
  <si>
    <t>07H457</t>
  </si>
  <si>
    <t>300107H457</t>
  </si>
  <si>
    <t>302107H459*</t>
  </si>
  <si>
    <t>30++07H459</t>
  </si>
  <si>
    <t>07H459</t>
  </si>
  <si>
    <t>302107H459</t>
  </si>
  <si>
    <t>301607H460*</t>
  </si>
  <si>
    <t>30++07H460</t>
  </si>
  <si>
    <t>07H460</t>
  </si>
  <si>
    <t>301607H460</t>
  </si>
  <si>
    <t>301607H461*</t>
  </si>
  <si>
    <t>30++07H461</t>
  </si>
  <si>
    <t>07H461</t>
  </si>
  <si>
    <t>301607H461</t>
  </si>
  <si>
    <t>LSE20268</t>
  </si>
  <si>
    <t>300107H463*</t>
  </si>
  <si>
    <t>30++07H463</t>
  </si>
  <si>
    <t>07H463</t>
  </si>
  <si>
    <t>300107H463</t>
  </si>
  <si>
    <t>300107H464*</t>
  </si>
  <si>
    <t>30++07H464</t>
  </si>
  <si>
    <t>07H464</t>
  </si>
  <si>
    <t>300107H464</t>
  </si>
  <si>
    <t>300107H465*</t>
  </si>
  <si>
    <t>30++07H465</t>
  </si>
  <si>
    <t>07H465</t>
  </si>
  <si>
    <t>300107H465</t>
  </si>
  <si>
    <t>300107H480*</t>
  </si>
  <si>
    <t>30++07H480</t>
  </si>
  <si>
    <t>07H480</t>
  </si>
  <si>
    <t>300107H480</t>
  </si>
  <si>
    <t>962</t>
  </si>
  <si>
    <t>300107H481*</t>
  </si>
  <si>
    <t>30++07H481</t>
  </si>
  <si>
    <t>07H481</t>
  </si>
  <si>
    <t>300107H481</t>
  </si>
  <si>
    <t>300107H482*</t>
  </si>
  <si>
    <t>30++07H482</t>
  </si>
  <si>
    <t>07H482</t>
  </si>
  <si>
    <t>300107H482</t>
  </si>
  <si>
    <t>938</t>
  </si>
  <si>
    <t>300107H483*</t>
  </si>
  <si>
    <t>30++07H483</t>
  </si>
  <si>
    <t>07H483</t>
  </si>
  <si>
    <t>300107H483</t>
  </si>
  <si>
    <t>300107H484*</t>
  </si>
  <si>
    <t>30++07H484</t>
  </si>
  <si>
    <t>07H484</t>
  </si>
  <si>
    <t>300107H484</t>
  </si>
  <si>
    <t>300807H50*</t>
  </si>
  <si>
    <t>30++07H50</t>
  </si>
  <si>
    <t>07H496</t>
  </si>
  <si>
    <t>301607H496</t>
  </si>
  <si>
    <t>300107H54*</t>
  </si>
  <si>
    <t>30++07H54</t>
  </si>
  <si>
    <t>07H497</t>
  </si>
  <si>
    <t>301907H497</t>
  </si>
  <si>
    <t>300107H57*</t>
  </si>
  <si>
    <t>30++07H57</t>
  </si>
  <si>
    <t>07H498</t>
  </si>
  <si>
    <t>300807H498</t>
  </si>
  <si>
    <t>300107H58*</t>
  </si>
  <si>
    <t>30++07H58</t>
  </si>
  <si>
    <t>07H50</t>
  </si>
  <si>
    <t>300807H50</t>
  </si>
  <si>
    <t>L1350-Cu</t>
  </si>
  <si>
    <t>2005</t>
  </si>
  <si>
    <t>307107H707*</t>
  </si>
  <si>
    <t>30++07H707</t>
  </si>
  <si>
    <t>07H502</t>
  </si>
  <si>
    <t>300107H502</t>
  </si>
  <si>
    <t>966</t>
  </si>
  <si>
    <t>301607H711*</t>
  </si>
  <si>
    <t>30++07H711</t>
  </si>
  <si>
    <t>07H54</t>
  </si>
  <si>
    <t>300107H54</t>
  </si>
  <si>
    <t>992D</t>
  </si>
  <si>
    <t>7MJ00220</t>
  </si>
  <si>
    <t>301607H743*</t>
  </si>
  <si>
    <t>30++07H743</t>
  </si>
  <si>
    <t>07H57</t>
  </si>
  <si>
    <t>300107H57</t>
  </si>
  <si>
    <t>ADZ00212</t>
  </si>
  <si>
    <t>302107H746*</t>
  </si>
  <si>
    <t>30++07H746</t>
  </si>
  <si>
    <t>07H58</t>
  </si>
  <si>
    <t>300107H58</t>
  </si>
  <si>
    <t>ADZ00213</t>
  </si>
  <si>
    <t>300107H747*</t>
  </si>
  <si>
    <t>30++07H747</t>
  </si>
  <si>
    <t>07H707</t>
  </si>
  <si>
    <t>307107H707</t>
  </si>
  <si>
    <t>950F</t>
  </si>
  <si>
    <t>4DJ02481</t>
  </si>
  <si>
    <t>301607H748*</t>
  </si>
  <si>
    <t>30++07H748</t>
  </si>
  <si>
    <t>30708774ES</t>
  </si>
  <si>
    <t>07H711</t>
  </si>
  <si>
    <t>301607H711</t>
  </si>
  <si>
    <t>426B</t>
  </si>
  <si>
    <t>5YJ02336</t>
  </si>
  <si>
    <t>301607H893*</t>
  </si>
  <si>
    <t>30++07H893</t>
  </si>
  <si>
    <t>07H743</t>
  </si>
  <si>
    <t>301607H743</t>
  </si>
  <si>
    <t>916</t>
  </si>
  <si>
    <t>5KC01904</t>
  </si>
  <si>
    <t>300807H894*</t>
  </si>
  <si>
    <t>30++07H894</t>
  </si>
  <si>
    <t>07H746</t>
  </si>
  <si>
    <t>302107H746</t>
  </si>
  <si>
    <t>WA250PT-3</t>
  </si>
  <si>
    <t>50013</t>
  </si>
  <si>
    <t>301607H895*</t>
  </si>
  <si>
    <t>30++07H895</t>
  </si>
  <si>
    <t>S6D102E-1</t>
  </si>
  <si>
    <t>07H747</t>
  </si>
  <si>
    <t>300107H747</t>
  </si>
  <si>
    <t>WA250-3PT</t>
  </si>
  <si>
    <t>Not used after 28-06-08</t>
  </si>
  <si>
    <t>300107H90*</t>
  </si>
  <si>
    <t>30++07H90</t>
  </si>
  <si>
    <t>07H748</t>
  </si>
  <si>
    <t>301607H748</t>
  </si>
  <si>
    <t>WA180-3</t>
  </si>
  <si>
    <t>W07354218</t>
  </si>
  <si>
    <t>301907H93*</t>
  </si>
  <si>
    <t>30++07H93</t>
  </si>
  <si>
    <t>07H893</t>
  </si>
  <si>
    <t>301607H893</t>
  </si>
  <si>
    <t>ADZ00540</t>
  </si>
  <si>
    <t>ADZ</t>
  </si>
  <si>
    <t>300807H94*</t>
  </si>
  <si>
    <t>30++07H94</t>
  </si>
  <si>
    <t>3016-MOBX-FL07-992G</t>
  </si>
  <si>
    <t>992G Engine (ADZ)</t>
  </si>
  <si>
    <t>07H894</t>
  </si>
  <si>
    <t>300807H894</t>
  </si>
  <si>
    <t>50036</t>
  </si>
  <si>
    <t>301107H949*</t>
  </si>
  <si>
    <t>30++07H949</t>
  </si>
  <si>
    <t>07H895</t>
  </si>
  <si>
    <t>301607H895</t>
  </si>
  <si>
    <t>50037</t>
  </si>
  <si>
    <t>301907H95*</t>
  </si>
  <si>
    <t>30++07H95</t>
  </si>
  <si>
    <t>30002416EH</t>
  </si>
  <si>
    <t>07H90</t>
  </si>
  <si>
    <t>300107H90</t>
  </si>
  <si>
    <t>AZX00355</t>
  </si>
  <si>
    <t>300807H96*</t>
  </si>
  <si>
    <t>30++07H96</t>
  </si>
  <si>
    <t>07H93</t>
  </si>
  <si>
    <t>301907H93</t>
  </si>
  <si>
    <t>50012</t>
  </si>
  <si>
    <t>301007H97*</t>
  </si>
  <si>
    <t>30++07H97</t>
  </si>
  <si>
    <t>LD93</t>
  </si>
  <si>
    <t>07H94</t>
  </si>
  <si>
    <t>300807H94</t>
  </si>
  <si>
    <t>50016</t>
  </si>
  <si>
    <t>301007H98*</t>
  </si>
  <si>
    <t>30++07H98</t>
  </si>
  <si>
    <t>LD94</t>
  </si>
  <si>
    <t>07H949</t>
  </si>
  <si>
    <t>301107H949</t>
  </si>
  <si>
    <t>IT14</t>
  </si>
  <si>
    <t>4EL00228</t>
  </si>
  <si>
    <t>301807H980*</t>
  </si>
  <si>
    <t>30++07H980</t>
  </si>
  <si>
    <t>07H95</t>
  </si>
  <si>
    <t>301907H95</t>
  </si>
  <si>
    <t>50029</t>
  </si>
  <si>
    <t>301807H99*</t>
  </si>
  <si>
    <t>30++07H99</t>
  </si>
  <si>
    <t>LD95</t>
  </si>
  <si>
    <t>07H96</t>
  </si>
  <si>
    <t>300807H96</t>
  </si>
  <si>
    <t>50031</t>
  </si>
  <si>
    <t>301107H9920*</t>
  </si>
  <si>
    <t>30++07H9920</t>
  </si>
  <si>
    <t>LD96</t>
  </si>
  <si>
    <t>07H97</t>
  </si>
  <si>
    <t>301007H97</t>
  </si>
  <si>
    <t>50057</t>
  </si>
  <si>
    <t>300807HH036*</t>
  </si>
  <si>
    <t>30++07HH036</t>
  </si>
  <si>
    <t>07H98</t>
  </si>
  <si>
    <t>301007H98</t>
  </si>
  <si>
    <t>50058</t>
  </si>
  <si>
    <t>301607HH296*</t>
  </si>
  <si>
    <t>30++07HH296</t>
  </si>
  <si>
    <t>30043710ER</t>
  </si>
  <si>
    <t>3010-MOBE-SALV-LME</t>
  </si>
  <si>
    <t>07H980</t>
  </si>
  <si>
    <t>301807H980</t>
  </si>
  <si>
    <t>301607HH297*</t>
  </si>
  <si>
    <t>30++07HH297</t>
  </si>
  <si>
    <t>30002918ER</t>
  </si>
  <si>
    <t>3018HIRE .LOAD</t>
  </si>
  <si>
    <t>07H99</t>
  </si>
  <si>
    <t>301807H99</t>
  </si>
  <si>
    <t>50062</t>
  </si>
  <si>
    <t>301607HH298*</t>
  </si>
  <si>
    <t>30++07HH298</t>
  </si>
  <si>
    <t>30002118ER</t>
  </si>
  <si>
    <t>3018-MOBE-FL07-1200</t>
  </si>
  <si>
    <t>WA1200-3 MTU Engine</t>
  </si>
  <si>
    <t>07H9920</t>
  </si>
  <si>
    <t>301107H9920</t>
  </si>
  <si>
    <t>301607HH299*</t>
  </si>
  <si>
    <t>30++07HH299</t>
  </si>
  <si>
    <t>07HH036</t>
  </si>
  <si>
    <t>300807HH036</t>
  </si>
  <si>
    <t>950H</t>
  </si>
  <si>
    <t xml:space="preserve">N1A03246                  </t>
  </si>
  <si>
    <t>301607HH300*</t>
  </si>
  <si>
    <t>30++07HH300</t>
  </si>
  <si>
    <t>30077408WH</t>
  </si>
  <si>
    <t>3008-MOBE-SALV-LME</t>
  </si>
  <si>
    <t>FX1</t>
  </si>
  <si>
    <t>07HH296</t>
  </si>
  <si>
    <t>301607HH296</t>
  </si>
  <si>
    <t>988G</t>
  </si>
  <si>
    <t>2TW00337</t>
  </si>
  <si>
    <t>301607HH846*</t>
  </si>
  <si>
    <t>30++07HH846</t>
  </si>
  <si>
    <t>07HH297</t>
  </si>
  <si>
    <t>301607HH297</t>
  </si>
  <si>
    <t>990</t>
  </si>
  <si>
    <t>4FR00268</t>
  </si>
  <si>
    <t>300807HH859*</t>
  </si>
  <si>
    <t>30++07HH859</t>
  </si>
  <si>
    <t>07HH298</t>
  </si>
  <si>
    <t>301607HH298</t>
  </si>
  <si>
    <t>988H</t>
  </si>
  <si>
    <t>BXY04065</t>
  </si>
  <si>
    <t>300807HH874*</t>
  </si>
  <si>
    <t>30++07HH874</t>
  </si>
  <si>
    <t>07HH299</t>
  </si>
  <si>
    <t>301607HH299</t>
  </si>
  <si>
    <t>7HK00220</t>
  </si>
  <si>
    <t>301107HH906*</t>
  </si>
  <si>
    <t>30++07HH906</t>
  </si>
  <si>
    <t>07HH300</t>
  </si>
  <si>
    <t>301607HH300</t>
  </si>
  <si>
    <t>TWR01955</t>
  </si>
  <si>
    <t>300107HH935*</t>
  </si>
  <si>
    <t>30++07HH935</t>
  </si>
  <si>
    <t>07HH846</t>
  </si>
  <si>
    <t>301607HH846</t>
  </si>
  <si>
    <t>307207P225*</t>
  </si>
  <si>
    <t>30++07P225</t>
  </si>
  <si>
    <t>07HH859</t>
  </si>
  <si>
    <t>300807HH859</t>
  </si>
  <si>
    <t>MM900317</t>
  </si>
  <si>
    <t>307207P341*</t>
  </si>
  <si>
    <t>30++07P341</t>
  </si>
  <si>
    <t>07HH874</t>
  </si>
  <si>
    <t>300807HH874</t>
  </si>
  <si>
    <t>H4C00437</t>
  </si>
  <si>
    <t>307607P342*</t>
  </si>
  <si>
    <t>30++07P342</t>
  </si>
  <si>
    <t>07HH906</t>
  </si>
  <si>
    <t>301107HH906</t>
  </si>
  <si>
    <t>IT38</t>
  </si>
  <si>
    <t>307607P343*</t>
  </si>
  <si>
    <t>30++07P343</t>
  </si>
  <si>
    <t>30044011PH</t>
  </si>
  <si>
    <t>07HH935</t>
  </si>
  <si>
    <t>300107HH935</t>
  </si>
  <si>
    <t>307207P368*</t>
  </si>
  <si>
    <t>30++07P368</t>
  </si>
  <si>
    <t>07P225</t>
  </si>
  <si>
    <t>307207P225</t>
  </si>
  <si>
    <t>GTZ00602</t>
  </si>
  <si>
    <t>300807P441*</t>
  </si>
  <si>
    <t>30++07P441</t>
  </si>
  <si>
    <t>3072-MOBE-FL07</t>
  </si>
  <si>
    <t>PI</t>
  </si>
  <si>
    <t>07P341</t>
  </si>
  <si>
    <t>307207P341</t>
  </si>
  <si>
    <t>XC958</t>
  </si>
  <si>
    <t>XCMG</t>
  </si>
  <si>
    <t>XUG00958VLCB12603</t>
  </si>
  <si>
    <t>301007R0012*</t>
  </si>
  <si>
    <t>30++07R0012</t>
  </si>
  <si>
    <t>XC958 Engine</t>
  </si>
  <si>
    <t>07P342</t>
  </si>
  <si>
    <t>307607P342</t>
  </si>
  <si>
    <t>VCEL110FJ00005657</t>
  </si>
  <si>
    <t>301007R0013*</t>
  </si>
  <si>
    <t>30++07R0013</t>
  </si>
  <si>
    <t>07P343</t>
  </si>
  <si>
    <t>307607P343</t>
  </si>
  <si>
    <t>VCEL110FKF0005651</t>
  </si>
  <si>
    <t>302207R0014*</t>
  </si>
  <si>
    <t>30++07R0014</t>
  </si>
  <si>
    <t>07P368</t>
  </si>
  <si>
    <t>307207P368</t>
  </si>
  <si>
    <t>XUG00958CLCB12602</t>
  </si>
  <si>
    <t>301607R0015*</t>
  </si>
  <si>
    <t>30++07R0015</t>
  </si>
  <si>
    <t>07P441</t>
  </si>
  <si>
    <t>300807P441</t>
  </si>
  <si>
    <t>301007R0016*</t>
  </si>
  <si>
    <t>30++07R0016</t>
  </si>
  <si>
    <t>3008-MOBE-FL07-XCMG</t>
  </si>
  <si>
    <t>Rail Access</t>
  </si>
  <si>
    <t>07R0012</t>
  </si>
  <si>
    <t>301007R0012</t>
  </si>
  <si>
    <t>50019</t>
  </si>
  <si>
    <t>301807R01*</t>
  </si>
  <si>
    <t>30++07R01</t>
  </si>
  <si>
    <t>07R0013</t>
  </si>
  <si>
    <t>301007R0013</t>
  </si>
  <si>
    <t>980F</t>
  </si>
  <si>
    <t>5XJ00721</t>
  </si>
  <si>
    <t>301807R02*</t>
  </si>
  <si>
    <t>30++07R02</t>
  </si>
  <si>
    <t>07R0014</t>
  </si>
  <si>
    <t>302207R0014</t>
  </si>
  <si>
    <t>50033</t>
  </si>
  <si>
    <t>301807R03*</t>
  </si>
  <si>
    <t>30++07R03</t>
  </si>
  <si>
    <t>07R0015</t>
  </si>
  <si>
    <t>301607R0015</t>
  </si>
  <si>
    <t>580SR</t>
  </si>
  <si>
    <t>NHGH02185</t>
  </si>
  <si>
    <t>301807R04*</t>
  </si>
  <si>
    <t>30++07R04</t>
  </si>
  <si>
    <t>07R0016</t>
  </si>
  <si>
    <t>301007R0016</t>
  </si>
  <si>
    <t>301807R05*</t>
  </si>
  <si>
    <t>30++07R05</t>
  </si>
  <si>
    <t>07R01</t>
  </si>
  <si>
    <t>301807R01</t>
  </si>
  <si>
    <t>2002</t>
  </si>
  <si>
    <t>301807R06*</t>
  </si>
  <si>
    <t>30++07R06</t>
  </si>
  <si>
    <t>07R02</t>
  </si>
  <si>
    <t>301807R02</t>
  </si>
  <si>
    <t>50021</t>
  </si>
  <si>
    <t>301807R173*</t>
  </si>
  <si>
    <t>30++07R173</t>
  </si>
  <si>
    <t>07R03</t>
  </si>
  <si>
    <t>301807R03</t>
  </si>
  <si>
    <t>2003</t>
  </si>
  <si>
    <t>307207R175*</t>
  </si>
  <si>
    <t>30++07R175</t>
  </si>
  <si>
    <t>07R04</t>
  </si>
  <si>
    <t>301807R04</t>
  </si>
  <si>
    <t>307207R176*</t>
  </si>
  <si>
    <t>30++07R176</t>
  </si>
  <si>
    <t>07R05</t>
  </si>
  <si>
    <t>301807R05</t>
  </si>
  <si>
    <t>H60173</t>
  </si>
  <si>
    <t>301007R191*</t>
  </si>
  <si>
    <t>30++07R191</t>
  </si>
  <si>
    <t>07R06</t>
  </si>
  <si>
    <t>301807R06</t>
  </si>
  <si>
    <t>50027</t>
  </si>
  <si>
    <t>301007R192*</t>
  </si>
  <si>
    <t>30++07R192</t>
  </si>
  <si>
    <t>07R173</t>
  </si>
  <si>
    <t>301807R173</t>
  </si>
  <si>
    <t>H60208</t>
  </si>
  <si>
    <t>301007R193*</t>
  </si>
  <si>
    <t>30++07R193</t>
  </si>
  <si>
    <t>07R175</t>
  </si>
  <si>
    <t>307207R175</t>
  </si>
  <si>
    <t>DHC03975</t>
  </si>
  <si>
    <t>301007R194*</t>
  </si>
  <si>
    <t>30++07R194</t>
  </si>
  <si>
    <t>07R176</t>
  </si>
  <si>
    <t>307207R176</t>
  </si>
  <si>
    <t>KZL00809</t>
  </si>
  <si>
    <t>301807R195*</t>
  </si>
  <si>
    <t>30++07R195</t>
  </si>
  <si>
    <t>07R191</t>
  </si>
  <si>
    <t>301007R191</t>
  </si>
  <si>
    <t>ZMX00448</t>
  </si>
  <si>
    <t>301807R196*</t>
  </si>
  <si>
    <t>30++07R196</t>
  </si>
  <si>
    <t>30002210ER</t>
  </si>
  <si>
    <t>3010-MOBE-FL07-992K</t>
  </si>
  <si>
    <t>07R192</t>
  </si>
  <si>
    <t>301007R192</t>
  </si>
  <si>
    <t>KZL00806</t>
  </si>
  <si>
    <t>301807R197*</t>
  </si>
  <si>
    <t>30++07R197</t>
  </si>
  <si>
    <t>3010-MOBE-FL07-980H</t>
  </si>
  <si>
    <t>07R193</t>
  </si>
  <si>
    <t>301007R193</t>
  </si>
  <si>
    <t>DHC04058</t>
  </si>
  <si>
    <t>301807R198*</t>
  </si>
  <si>
    <t>30++07R198</t>
  </si>
  <si>
    <t>30043610ER</t>
  </si>
  <si>
    <t>3010-MOBE-FL07-930H</t>
  </si>
  <si>
    <t>07R194</t>
  </si>
  <si>
    <t>301007R194</t>
  </si>
  <si>
    <t>56118</t>
  </si>
  <si>
    <t>301007R199*</t>
  </si>
  <si>
    <t>30++07R199</t>
  </si>
  <si>
    <t>3010-MOBE-FL07-W500</t>
  </si>
  <si>
    <t>07R195</t>
  </si>
  <si>
    <t>301807R195</t>
  </si>
  <si>
    <t>KZL00800</t>
  </si>
  <si>
    <t>307207R20*</t>
  </si>
  <si>
    <t>30++07R20</t>
  </si>
  <si>
    <t>3018-MOBE-FL07-980H</t>
  </si>
  <si>
    <t>WL195</t>
  </si>
  <si>
    <t>07R196</t>
  </si>
  <si>
    <t>301807R196</t>
  </si>
  <si>
    <t>77367</t>
  </si>
  <si>
    <t>307207R200*</t>
  </si>
  <si>
    <t>30++07R200</t>
  </si>
  <si>
    <t>3018-MOBE-FL07-W250</t>
  </si>
  <si>
    <t>07R197</t>
  </si>
  <si>
    <t>301807R197</t>
  </si>
  <si>
    <t>77368</t>
  </si>
  <si>
    <t>307207R201*</t>
  </si>
  <si>
    <t>30++07R201</t>
  </si>
  <si>
    <t>07R198</t>
  </si>
  <si>
    <t>301807R198</t>
  </si>
  <si>
    <t>77383</t>
  </si>
  <si>
    <t>301807R203*</t>
  </si>
  <si>
    <t>30++07R203</t>
  </si>
  <si>
    <t>07R199</t>
  </si>
  <si>
    <t>301007R199</t>
  </si>
  <si>
    <t>ZMX00441</t>
  </si>
  <si>
    <t>301807R204*</t>
  </si>
  <si>
    <t>30++07R204</t>
  </si>
  <si>
    <t>07R20</t>
  </si>
  <si>
    <t>307207R20</t>
  </si>
  <si>
    <t>AZX00631</t>
  </si>
  <si>
    <t>301007R205*</t>
  </si>
  <si>
    <t>30++07R205</t>
  </si>
  <si>
    <t>07R200</t>
  </si>
  <si>
    <t>307207R200</t>
  </si>
  <si>
    <t>KZL00797</t>
  </si>
  <si>
    <t>301807R206*</t>
  </si>
  <si>
    <t>30++07R206</t>
  </si>
  <si>
    <t>07R201</t>
  </si>
  <si>
    <t>307207R201</t>
  </si>
  <si>
    <t>KZL00808</t>
  </si>
  <si>
    <t>302207R210*</t>
  </si>
  <si>
    <t>30++07R210</t>
  </si>
  <si>
    <t>07R203</t>
  </si>
  <si>
    <t>301807R203</t>
  </si>
  <si>
    <t>2229</t>
  </si>
  <si>
    <t>301807R212*</t>
  </si>
  <si>
    <t>30++07R212</t>
  </si>
  <si>
    <t>30002318ER</t>
  </si>
  <si>
    <t>3018-MOBE-FL07-2350</t>
  </si>
  <si>
    <t>LD203</t>
  </si>
  <si>
    <t>07R204</t>
  </si>
  <si>
    <t>301807R204</t>
  </si>
  <si>
    <t>60234</t>
  </si>
  <si>
    <t>302207R215*</t>
  </si>
  <si>
    <t>30++07R215</t>
  </si>
  <si>
    <t>3018-MOBE-FL07-W900</t>
  </si>
  <si>
    <t>07R205</t>
  </si>
  <si>
    <t>301007R205</t>
  </si>
  <si>
    <t>60057</t>
  </si>
  <si>
    <t>301807R226*</t>
  </si>
  <si>
    <t>30++07R226</t>
  </si>
  <si>
    <t>07R206</t>
  </si>
  <si>
    <t>301807R206</t>
  </si>
  <si>
    <t>60237</t>
  </si>
  <si>
    <t>301807R234*</t>
  </si>
  <si>
    <t>30++07R234</t>
  </si>
  <si>
    <t>07R210</t>
  </si>
  <si>
    <t>302207R210</t>
  </si>
  <si>
    <t>307207R237*</t>
  </si>
  <si>
    <t>30++07R237</t>
  </si>
  <si>
    <t>30002322ER</t>
  </si>
  <si>
    <t>3022-MOBE-FL07-1200</t>
  </si>
  <si>
    <t>07R212</t>
  </si>
  <si>
    <t>301807R212</t>
  </si>
  <si>
    <t>302107R24*</t>
  </si>
  <si>
    <t>30++07R24</t>
  </si>
  <si>
    <t>07R215</t>
  </si>
  <si>
    <t>302207R215</t>
  </si>
  <si>
    <t>H62735</t>
  </si>
  <si>
    <t>301807R249*</t>
  </si>
  <si>
    <t>30++07R249</t>
  </si>
  <si>
    <t>30043622ER</t>
  </si>
  <si>
    <t>3022-MOBE-FL07-WA70</t>
  </si>
  <si>
    <t>07R226</t>
  </si>
  <si>
    <t>301807R226</t>
  </si>
  <si>
    <t>302207R25*</t>
  </si>
  <si>
    <t>30++07R25</t>
  </si>
  <si>
    <t>07R234</t>
  </si>
  <si>
    <t>301807R234</t>
  </si>
  <si>
    <t>H63688</t>
  </si>
  <si>
    <t>301007R252*</t>
  </si>
  <si>
    <t>30++07R252</t>
  </si>
  <si>
    <t>30064218ER</t>
  </si>
  <si>
    <t>3018-MOBE-FL07-WA70</t>
  </si>
  <si>
    <t>07R237</t>
  </si>
  <si>
    <t>307207R237</t>
  </si>
  <si>
    <t>938K</t>
  </si>
  <si>
    <t>SWL01758</t>
  </si>
  <si>
    <t>SWL</t>
  </si>
  <si>
    <t>301007R27*</t>
  </si>
  <si>
    <t>30++07R27</t>
  </si>
  <si>
    <t>938K Engine</t>
  </si>
  <si>
    <t>07R24</t>
  </si>
  <si>
    <t>302107R24</t>
  </si>
  <si>
    <t>AZX00718</t>
  </si>
  <si>
    <t>301807R277*</t>
  </si>
  <si>
    <t>30++07R277</t>
  </si>
  <si>
    <t>WL24</t>
  </si>
  <si>
    <t>07R249</t>
  </si>
  <si>
    <t>301807R249</t>
  </si>
  <si>
    <t>301807R286*</t>
  </si>
  <si>
    <t>30++07R286</t>
  </si>
  <si>
    <t>07R25</t>
  </si>
  <si>
    <t>302207R25</t>
  </si>
  <si>
    <t>TFW01037</t>
  </si>
  <si>
    <t>301007R288*</t>
  </si>
  <si>
    <t>30++07R288</t>
  </si>
  <si>
    <t>3022-MOBE-FL07-0930</t>
  </si>
  <si>
    <t>07R252</t>
  </si>
  <si>
    <t>301007R252</t>
  </si>
  <si>
    <t>301807R289*</t>
  </si>
  <si>
    <t>30++07R289</t>
  </si>
  <si>
    <t>07R27</t>
  </si>
  <si>
    <t>301007R27</t>
  </si>
  <si>
    <t>TFW01039</t>
  </si>
  <si>
    <t>302207R29*</t>
  </si>
  <si>
    <t>30++07R29</t>
  </si>
  <si>
    <t>3010-MOBE-FL07-930G</t>
  </si>
  <si>
    <t>07R277</t>
  </si>
  <si>
    <t>301807R277</t>
  </si>
  <si>
    <t>77731</t>
  </si>
  <si>
    <t>301807R290*</t>
  </si>
  <si>
    <t>30++07R290</t>
  </si>
  <si>
    <t>WL277</t>
  </si>
  <si>
    <t>07R286</t>
  </si>
  <si>
    <t>301807R286</t>
  </si>
  <si>
    <t>KZL01076</t>
  </si>
  <si>
    <t>301807R291*</t>
  </si>
  <si>
    <t>30++07R291</t>
  </si>
  <si>
    <t>WL286</t>
  </si>
  <si>
    <t>07R288</t>
  </si>
  <si>
    <t>301007R288</t>
  </si>
  <si>
    <t>WA200PZ-6</t>
  </si>
  <si>
    <t>72151</t>
  </si>
  <si>
    <t>301807R294*</t>
  </si>
  <si>
    <t>30++07R294</t>
  </si>
  <si>
    <t>3010-MOBE-FL07-W200</t>
  </si>
  <si>
    <t>SAA4D107E-1</t>
  </si>
  <si>
    <t>WA200PZ-6 Engine</t>
  </si>
  <si>
    <t>07R289</t>
  </si>
  <si>
    <t>301807R289</t>
  </si>
  <si>
    <t>76262</t>
  </si>
  <si>
    <t>301807R30*</t>
  </si>
  <si>
    <t>30++07R30</t>
  </si>
  <si>
    <t>07R29</t>
  </si>
  <si>
    <t>302207R29</t>
  </si>
  <si>
    <t>60020</t>
  </si>
  <si>
    <t>301807R304*</t>
  </si>
  <si>
    <t>30++07R304</t>
  </si>
  <si>
    <t>3022-MOBE-FL07-W900</t>
  </si>
  <si>
    <t>07R290</t>
  </si>
  <si>
    <t>301807R290</t>
  </si>
  <si>
    <t>LSE10216</t>
  </si>
  <si>
    <t>301007R32*</t>
  </si>
  <si>
    <t>30++07R32</t>
  </si>
  <si>
    <t>3018-MOBE-FL07-962M</t>
  </si>
  <si>
    <t>WL290</t>
  </si>
  <si>
    <t>07R291</t>
  </si>
  <si>
    <t>301807R291</t>
  </si>
  <si>
    <t>H60279</t>
  </si>
  <si>
    <t>301807R328*</t>
  </si>
  <si>
    <t>30++07R328</t>
  </si>
  <si>
    <t>3018-MOBE-FL07-WA65</t>
  </si>
  <si>
    <t>07R294</t>
  </si>
  <si>
    <t>301807R294</t>
  </si>
  <si>
    <t>2230</t>
  </si>
  <si>
    <t>301807R329*</t>
  </si>
  <si>
    <t>30++07R329</t>
  </si>
  <si>
    <t>LD294</t>
  </si>
  <si>
    <t>07R30</t>
  </si>
  <si>
    <t>301807R30</t>
  </si>
  <si>
    <t>#WA900-3</t>
  </si>
  <si>
    <t>301007R33*</t>
  </si>
  <si>
    <t>30++07R33</t>
  </si>
  <si>
    <t>07R304</t>
  </si>
  <si>
    <t>301807R304</t>
  </si>
  <si>
    <t>307207R331*</t>
  </si>
  <si>
    <t>30++07R331</t>
  </si>
  <si>
    <t>07R32</t>
  </si>
  <si>
    <t>301007R32</t>
  </si>
  <si>
    <t>994F</t>
  </si>
  <si>
    <t>44200250</t>
  </si>
  <si>
    <t>302207R333*</t>
  </si>
  <si>
    <t>30++07R333</t>
  </si>
  <si>
    <t>30002310ER</t>
  </si>
  <si>
    <t>07R328</t>
  </si>
  <si>
    <t>301807R328</t>
  </si>
  <si>
    <t>302207R34*</t>
  </si>
  <si>
    <t>30++07R34</t>
  </si>
  <si>
    <t>07R329</t>
  </si>
  <si>
    <t>301807R329</t>
  </si>
  <si>
    <t>301807R348*</t>
  </si>
  <si>
    <t>30++07R348</t>
  </si>
  <si>
    <t>07R33</t>
  </si>
  <si>
    <t>301007R33</t>
  </si>
  <si>
    <t>AZX00836</t>
  </si>
  <si>
    <t>302007R349*</t>
  </si>
  <si>
    <t>30++07R349</t>
  </si>
  <si>
    <t>3010-MOBE-FL07-992G</t>
  </si>
  <si>
    <t>07R331</t>
  </si>
  <si>
    <t>307207R331</t>
  </si>
  <si>
    <t>KZL01210</t>
  </si>
  <si>
    <t>302207R35*</t>
  </si>
  <si>
    <t>30++07R35</t>
  </si>
  <si>
    <t>07R333</t>
  </si>
  <si>
    <t>302207R333</t>
  </si>
  <si>
    <t>60063</t>
  </si>
  <si>
    <t>302007R350*</t>
  </si>
  <si>
    <t>30++07R350</t>
  </si>
  <si>
    <t>07R34</t>
  </si>
  <si>
    <t>302207R34</t>
  </si>
  <si>
    <t>J5J00883</t>
  </si>
  <si>
    <t>J5J</t>
  </si>
  <si>
    <t>302007R351*</t>
  </si>
  <si>
    <t>30++07R351</t>
  </si>
  <si>
    <t>3022-MOBE-FL07-950H</t>
  </si>
  <si>
    <t>950H Engine</t>
  </si>
  <si>
    <t>07R348</t>
  </si>
  <si>
    <t>301807R348</t>
  </si>
  <si>
    <t>H11993</t>
  </si>
  <si>
    <t>302007R352*</t>
  </si>
  <si>
    <t>30++07R352</t>
  </si>
  <si>
    <t>3018-MOBE-FL07-W100</t>
  </si>
  <si>
    <t>07R349</t>
  </si>
  <si>
    <t>302207R349</t>
  </si>
  <si>
    <t>2J402719</t>
  </si>
  <si>
    <t>302007R353*</t>
  </si>
  <si>
    <t>30++07R353</t>
  </si>
  <si>
    <t>07R35</t>
  </si>
  <si>
    <t>302207R35</t>
  </si>
  <si>
    <t>A8J04000</t>
  </si>
  <si>
    <t>301807R354*</t>
  </si>
  <si>
    <t>30++07R354</t>
  </si>
  <si>
    <t>07R350</t>
  </si>
  <si>
    <t>302007R350</t>
  </si>
  <si>
    <t>301807R355*</t>
  </si>
  <si>
    <t>30++07R355</t>
  </si>
  <si>
    <t>07R351</t>
  </si>
  <si>
    <t>302007R351</t>
  </si>
  <si>
    <t>301807R36*</t>
  </si>
  <si>
    <t>30++07R36</t>
  </si>
  <si>
    <t>07R352</t>
  </si>
  <si>
    <t>302007R352</t>
  </si>
  <si>
    <t>301807R360*</t>
  </si>
  <si>
    <t>30++07R360</t>
  </si>
  <si>
    <t>07R353</t>
  </si>
  <si>
    <t>302007R353</t>
  </si>
  <si>
    <t>301807R362*</t>
  </si>
  <si>
    <t>30++07R362</t>
  </si>
  <si>
    <t>07R354</t>
  </si>
  <si>
    <t>301807R354</t>
  </si>
  <si>
    <t>301807R37*</t>
  </si>
  <si>
    <t>30++07R37</t>
  </si>
  <si>
    <t>07R355</t>
  </si>
  <si>
    <t>301807R355</t>
  </si>
  <si>
    <t>302007R372*</t>
  </si>
  <si>
    <t>30++07R372</t>
  </si>
  <si>
    <t>07R36</t>
  </si>
  <si>
    <t>301807R36</t>
  </si>
  <si>
    <t>50088</t>
  </si>
  <si>
    <t>301807R373*</t>
  </si>
  <si>
    <t>30++07R373</t>
  </si>
  <si>
    <t>07R360</t>
  </si>
  <si>
    <t>301807R360</t>
  </si>
  <si>
    <t>301007R379*</t>
  </si>
  <si>
    <t>30++07R379</t>
  </si>
  <si>
    <t>07R362</t>
  </si>
  <si>
    <t>301807R362</t>
  </si>
  <si>
    <t>301807R388*</t>
  </si>
  <si>
    <t>30++07R388</t>
  </si>
  <si>
    <t>07R37</t>
  </si>
  <si>
    <t>301807R37</t>
  </si>
  <si>
    <t>301807R390*</t>
  </si>
  <si>
    <t>30++07R390</t>
  </si>
  <si>
    <t>07R372</t>
  </si>
  <si>
    <t>302007R372</t>
  </si>
  <si>
    <t>950K</t>
  </si>
  <si>
    <t>301007R393*</t>
  </si>
  <si>
    <t>30++07R393</t>
  </si>
  <si>
    <t>07R373</t>
  </si>
  <si>
    <t>301807R373</t>
  </si>
  <si>
    <t>302207R40*</t>
  </si>
  <si>
    <t>30++07R40</t>
  </si>
  <si>
    <t>07R379</t>
  </si>
  <si>
    <t>301007R379</t>
  </si>
  <si>
    <t>302207R414*</t>
  </si>
  <si>
    <t>30++07R414</t>
  </si>
  <si>
    <t>07R388</t>
  </si>
  <si>
    <t>301807R388</t>
  </si>
  <si>
    <t>LSE10212</t>
  </si>
  <si>
    <t>301807R424*</t>
  </si>
  <si>
    <t>30++07R424</t>
  </si>
  <si>
    <t>WL388</t>
  </si>
  <si>
    <t>07R390</t>
  </si>
  <si>
    <t>301807R390</t>
  </si>
  <si>
    <t>301807R428*</t>
  </si>
  <si>
    <t>30++07R428</t>
  </si>
  <si>
    <t>WL390</t>
  </si>
  <si>
    <t>07R393</t>
  </si>
  <si>
    <t>301007R393</t>
  </si>
  <si>
    <t>ZMX00656</t>
  </si>
  <si>
    <t>301007R43*</t>
  </si>
  <si>
    <t>30++07R43</t>
  </si>
  <si>
    <t>07R40</t>
  </si>
  <si>
    <t>302207R40</t>
  </si>
  <si>
    <t>906</t>
  </si>
  <si>
    <t>0SDH00438</t>
  </si>
  <si>
    <t>301007R430*</t>
  </si>
  <si>
    <t>30++07R430</t>
  </si>
  <si>
    <t>07R414</t>
  </si>
  <si>
    <t>302207R414</t>
  </si>
  <si>
    <t xml:space="preserve">LSE10260                      </t>
  </si>
  <si>
    <t>301007R433*</t>
  </si>
  <si>
    <t>30++07R433</t>
  </si>
  <si>
    <t>3022-MOBE-FL07-962M</t>
  </si>
  <si>
    <t>07R424</t>
  </si>
  <si>
    <t>301807R424</t>
  </si>
  <si>
    <t>301807R439*</t>
  </si>
  <si>
    <t>30++07R439</t>
  </si>
  <si>
    <t>07R428</t>
  </si>
  <si>
    <t>301807R428</t>
  </si>
  <si>
    <t>301807R45*</t>
  </si>
  <si>
    <t>30++07R45</t>
  </si>
  <si>
    <t>07R43</t>
  </si>
  <si>
    <t>301007R43</t>
  </si>
  <si>
    <t>A8J00170</t>
  </si>
  <si>
    <t>301807R455*</t>
  </si>
  <si>
    <t>30++07R455</t>
  </si>
  <si>
    <t>07R430</t>
  </si>
  <si>
    <t>301007R430</t>
  </si>
  <si>
    <t>301807R46*</t>
  </si>
  <si>
    <t>30++07R46</t>
  </si>
  <si>
    <t>07R433</t>
  </si>
  <si>
    <t>301007R433</t>
  </si>
  <si>
    <t>H63800</t>
  </si>
  <si>
    <t>301807R467*</t>
  </si>
  <si>
    <t>30++07R467</t>
  </si>
  <si>
    <t>3010-MOBE-FL07-WA70</t>
  </si>
  <si>
    <t>07R439</t>
  </si>
  <si>
    <t>301807R439</t>
  </si>
  <si>
    <t>301807R471*</t>
  </si>
  <si>
    <t>30++07R471</t>
  </si>
  <si>
    <t>3018-MOBE-FL07-W270</t>
  </si>
  <si>
    <t>07R45</t>
  </si>
  <si>
    <t>301807R45</t>
  </si>
  <si>
    <t>60004</t>
  </si>
  <si>
    <t>301807R479*</t>
  </si>
  <si>
    <t>30++07R479</t>
  </si>
  <si>
    <t>07R455</t>
  </si>
  <si>
    <t>301807R455</t>
  </si>
  <si>
    <t>301807R490*</t>
  </si>
  <si>
    <t>30++07R490</t>
  </si>
  <si>
    <t>07R46</t>
  </si>
  <si>
    <t>301807R46</t>
  </si>
  <si>
    <t>60119</t>
  </si>
  <si>
    <t>301007R493*</t>
  </si>
  <si>
    <t>30++07R493</t>
  </si>
  <si>
    <t>07R462</t>
  </si>
  <si>
    <t>301807R462</t>
  </si>
  <si>
    <t>WA320</t>
  </si>
  <si>
    <t>307207R9189*</t>
  </si>
  <si>
    <t>30++07R9189</t>
  </si>
  <si>
    <t>07R467</t>
  </si>
  <si>
    <t>301807R467</t>
  </si>
  <si>
    <t>307207R9588*</t>
  </si>
  <si>
    <t>30++07R9588</t>
  </si>
  <si>
    <t>WA900-8R</t>
  </si>
  <si>
    <t>07R471</t>
  </si>
  <si>
    <t>301807R471</t>
  </si>
  <si>
    <t>301807RH18*</t>
  </si>
  <si>
    <t>30++07RH18</t>
  </si>
  <si>
    <t>07R479</t>
  </si>
  <si>
    <t>301807R479</t>
  </si>
  <si>
    <t>301007RH701*</t>
  </si>
  <si>
    <t>30++07RH701</t>
  </si>
  <si>
    <t>07R490</t>
  </si>
  <si>
    <t>301807R490</t>
  </si>
  <si>
    <t>301007RH702*</t>
  </si>
  <si>
    <t>30++07RH702</t>
  </si>
  <si>
    <t>07R493</t>
  </si>
  <si>
    <t>301007R493</t>
  </si>
  <si>
    <t>301807RH835*</t>
  </si>
  <si>
    <t>30++07RH835</t>
  </si>
  <si>
    <t>07R499</t>
  </si>
  <si>
    <t>301807R499</t>
  </si>
  <si>
    <t>ZW80</t>
  </si>
  <si>
    <t>300707RH972*</t>
  </si>
  <si>
    <t>30++07RH972</t>
  </si>
  <si>
    <t>07R9189</t>
  </si>
  <si>
    <t>307207R9189</t>
  </si>
  <si>
    <t>7MJ00207</t>
  </si>
  <si>
    <t>301007RLD03*</t>
  </si>
  <si>
    <t>30++07RLD03</t>
  </si>
  <si>
    <t>07R9588</t>
  </si>
  <si>
    <t>307207R9588</t>
  </si>
  <si>
    <t>IT28G</t>
  </si>
  <si>
    <t>9AR00707</t>
  </si>
  <si>
    <t>301007RLD04*</t>
  </si>
  <si>
    <t>30++07RLD04</t>
  </si>
  <si>
    <t>07RH18</t>
  </si>
  <si>
    <t>301807RH18</t>
  </si>
  <si>
    <t>R420S</t>
  </si>
  <si>
    <t>Kubota</t>
  </si>
  <si>
    <t>R420S-20260</t>
  </si>
  <si>
    <t>301007RLD06*</t>
  </si>
  <si>
    <t>30++07RLD06</t>
  </si>
  <si>
    <t>3018-MOBE-FL07-LME</t>
  </si>
  <si>
    <t>07RH701</t>
  </si>
  <si>
    <t>301007RH701</t>
  </si>
  <si>
    <t>WOYE</t>
  </si>
  <si>
    <t>301007RLD08*</t>
  </si>
  <si>
    <t>30++07RLD08</t>
  </si>
  <si>
    <t>07RH702</t>
  </si>
  <si>
    <t>301007RH702</t>
  </si>
  <si>
    <t>MGH00655</t>
  </si>
  <si>
    <t>301007RLD09*</t>
  </si>
  <si>
    <t>30++07RLD09</t>
  </si>
  <si>
    <t>3010HIRED .LOAD</t>
  </si>
  <si>
    <t>07RH835</t>
  </si>
  <si>
    <t>301807RH835</t>
  </si>
  <si>
    <t>ZMX00444</t>
  </si>
  <si>
    <t>301007RLD10*</t>
  </si>
  <si>
    <t>30++07RLD10</t>
  </si>
  <si>
    <t>07RH972</t>
  </si>
  <si>
    <t>300707RH972</t>
  </si>
  <si>
    <t>KMTWA096L29056250</t>
  </si>
  <si>
    <t>302908B219*</t>
  </si>
  <si>
    <t>30++08B219</t>
  </si>
  <si>
    <t>07RLD03</t>
  </si>
  <si>
    <t>301007RLD03</t>
  </si>
  <si>
    <t>926E</t>
  </si>
  <si>
    <t>4NB02938</t>
  </si>
  <si>
    <t>302908B220*</t>
  </si>
  <si>
    <t>30++08B220</t>
  </si>
  <si>
    <t>07RLD04</t>
  </si>
  <si>
    <t>301007RLD04</t>
  </si>
  <si>
    <t>928G</t>
  </si>
  <si>
    <t>7SR00173</t>
  </si>
  <si>
    <t>302908B221*</t>
  </si>
  <si>
    <t>30++08B221</t>
  </si>
  <si>
    <t>07RLD06</t>
  </si>
  <si>
    <t>301007RLD06</t>
  </si>
  <si>
    <t>WA500-3</t>
  </si>
  <si>
    <t>50479</t>
  </si>
  <si>
    <t>302908B222*</t>
  </si>
  <si>
    <t>30++08B222</t>
  </si>
  <si>
    <t>07RLD08</t>
  </si>
  <si>
    <t>301007RLD08</t>
  </si>
  <si>
    <t>IT28B</t>
  </si>
  <si>
    <t>5SD00871</t>
  </si>
  <si>
    <t>302908B223*</t>
  </si>
  <si>
    <t>30++08B223</t>
  </si>
  <si>
    <t>07RLD09</t>
  </si>
  <si>
    <t>301007RLD09</t>
  </si>
  <si>
    <t>5SD00917</t>
  </si>
  <si>
    <t>302908B241*</t>
  </si>
  <si>
    <t>30++08B241</t>
  </si>
  <si>
    <t>07RLD10</t>
  </si>
  <si>
    <t>301007RLD10</t>
  </si>
  <si>
    <t>ADZ00200</t>
  </si>
  <si>
    <t>302908B331*</t>
  </si>
  <si>
    <t>30++08B331</t>
  </si>
  <si>
    <t>08B219</t>
  </si>
  <si>
    <t>302908B219</t>
  </si>
  <si>
    <t>08</t>
  </si>
  <si>
    <t>D10T2</t>
  </si>
  <si>
    <t>Dozer Track</t>
  </si>
  <si>
    <t>RAB00944</t>
  </si>
  <si>
    <t>RAB</t>
  </si>
  <si>
    <t>302908B340*</t>
  </si>
  <si>
    <t>30++08B340</t>
  </si>
  <si>
    <t>DOZRTRK</t>
  </si>
  <si>
    <t>30003729EH</t>
  </si>
  <si>
    <t>3029-MOBE-FL08-D102</t>
  </si>
  <si>
    <t>D10T-2 Engine</t>
  </si>
  <si>
    <t>08B220</t>
  </si>
  <si>
    <t>302908B220</t>
  </si>
  <si>
    <t>RAB00942</t>
  </si>
  <si>
    <t>302908B341*</t>
  </si>
  <si>
    <t>30++08B341</t>
  </si>
  <si>
    <t>08B221</t>
  </si>
  <si>
    <t>302908B221</t>
  </si>
  <si>
    <t xml:space="preserve">RAB00965                      </t>
  </si>
  <si>
    <t>302908B342*</t>
  </si>
  <si>
    <t>30++08B342</t>
  </si>
  <si>
    <t>08B222</t>
  </si>
  <si>
    <t>302908B222</t>
  </si>
  <si>
    <t xml:space="preserve">RAB00999                      </t>
  </si>
  <si>
    <t>302908B343*</t>
  </si>
  <si>
    <t>30++08B343</t>
  </si>
  <si>
    <t>08B223</t>
  </si>
  <si>
    <t>302908B223</t>
  </si>
  <si>
    <t>854K</t>
  </si>
  <si>
    <t>Dozer Wheel</t>
  </si>
  <si>
    <t>RM600292</t>
  </si>
  <si>
    <t>RM6</t>
  </si>
  <si>
    <t>302908B354*</t>
  </si>
  <si>
    <t>30++08B354</t>
  </si>
  <si>
    <t>DOZRRT</t>
  </si>
  <si>
    <t>30003629EH</t>
  </si>
  <si>
    <t>3029-MOBE-FL08-854K</t>
  </si>
  <si>
    <t>854K-RM6 Engine</t>
  </si>
  <si>
    <t>08B241</t>
  </si>
  <si>
    <t>302908B241</t>
  </si>
  <si>
    <t>RM600293</t>
  </si>
  <si>
    <t>302908B355*</t>
  </si>
  <si>
    <t>30++08B355</t>
  </si>
  <si>
    <t>08B331</t>
  </si>
  <si>
    <t>302908B331</t>
  </si>
  <si>
    <t>D11T</t>
  </si>
  <si>
    <t>302908B356*</t>
  </si>
  <si>
    <t>30++08B356</t>
  </si>
  <si>
    <t>08B340</t>
  </si>
  <si>
    <t>302908B340</t>
  </si>
  <si>
    <t>D11</t>
  </si>
  <si>
    <t>KSN00427</t>
  </si>
  <si>
    <t>KSN</t>
  </si>
  <si>
    <t>301608CS121*</t>
  </si>
  <si>
    <t>30++08CS121</t>
  </si>
  <si>
    <t>3029-MOBE-FL08-0D11</t>
  </si>
  <si>
    <t>D11-KSN Engine</t>
  </si>
  <si>
    <t>08B341</t>
  </si>
  <si>
    <t>302908B341</t>
  </si>
  <si>
    <t>D10T</t>
  </si>
  <si>
    <t>301608CS147*</t>
  </si>
  <si>
    <t>30++08CS147</t>
  </si>
  <si>
    <t>08B342</t>
  </si>
  <si>
    <t>302908B342</t>
  </si>
  <si>
    <t>301608CS148*</t>
  </si>
  <si>
    <t>30++08CS148</t>
  </si>
  <si>
    <t>08B343</t>
  </si>
  <si>
    <t>302908B343</t>
  </si>
  <si>
    <t>30++08CS164</t>
  </si>
  <si>
    <t>08B354</t>
  </si>
  <si>
    <t>302908B354</t>
  </si>
  <si>
    <t>KSN00225</t>
  </si>
  <si>
    <t>30++08CS165</t>
  </si>
  <si>
    <t>08B355</t>
  </si>
  <si>
    <t>302908B355</t>
  </si>
  <si>
    <t>KSN00255</t>
  </si>
  <si>
    <t>30++08CS194</t>
  </si>
  <si>
    <t>08B356</t>
  </si>
  <si>
    <t>302908B356</t>
  </si>
  <si>
    <t>301608CS232*</t>
  </si>
  <si>
    <t>30++08CS232</t>
  </si>
  <si>
    <t>08CS121</t>
  </si>
  <si>
    <t>301608CS121</t>
  </si>
  <si>
    <t>D7R</t>
  </si>
  <si>
    <t>Dozer</t>
  </si>
  <si>
    <t>BRM01007</t>
  </si>
  <si>
    <t>BRM</t>
  </si>
  <si>
    <t>301608CS233*</t>
  </si>
  <si>
    <t>30++08CS233</t>
  </si>
  <si>
    <t>D7R2</t>
  </si>
  <si>
    <t>3016-MOBE-REVA-FL08-0D7R</t>
  </si>
  <si>
    <t>3176C</t>
  </si>
  <si>
    <t>08CS147</t>
  </si>
  <si>
    <t>301608CS147</t>
  </si>
  <si>
    <t>D9T</t>
  </si>
  <si>
    <t>TWG00302</t>
  </si>
  <si>
    <t>TWG</t>
  </si>
  <si>
    <t>301608CS248*</t>
  </si>
  <si>
    <t>30++08CS248</t>
  </si>
  <si>
    <t>3016-MOBE-REVA-FL08-0D9T</t>
  </si>
  <si>
    <t>08CS148</t>
  </si>
  <si>
    <t>301608CS148</t>
  </si>
  <si>
    <t>TWG00358</t>
  </si>
  <si>
    <t>301608CS249*</t>
  </si>
  <si>
    <t>30++08CS249</t>
  </si>
  <si>
    <t>08CS164</t>
  </si>
  <si>
    <t>30XX08CS164</t>
  </si>
  <si>
    <t>D9</t>
  </si>
  <si>
    <t>301608CS250*</t>
  </si>
  <si>
    <t>30++08CS250</t>
  </si>
  <si>
    <t>08CS165</t>
  </si>
  <si>
    <t>30XX08CS165</t>
  </si>
  <si>
    <t>30++08CS258</t>
  </si>
  <si>
    <t>08CS194</t>
  </si>
  <si>
    <t>30XX08CS194</t>
  </si>
  <si>
    <t>30++08CS295</t>
  </si>
  <si>
    <t>08CS232</t>
  </si>
  <si>
    <t>301608CS232</t>
  </si>
  <si>
    <t>RJS01801</t>
  </si>
  <si>
    <t>RJS</t>
  </si>
  <si>
    <t>301608CS300*</t>
  </si>
  <si>
    <t>30++08CS300</t>
  </si>
  <si>
    <t>08CS233</t>
  </si>
  <si>
    <t>301608CS233</t>
  </si>
  <si>
    <t>RJS01776</t>
  </si>
  <si>
    <t>301608CS301*</t>
  </si>
  <si>
    <t>30++08CS301</t>
  </si>
  <si>
    <t>08CS248</t>
  </si>
  <si>
    <t>301608CS248</t>
  </si>
  <si>
    <t>RJS01706</t>
  </si>
  <si>
    <t>301608CS302*</t>
  </si>
  <si>
    <t>30++08CS302</t>
  </si>
  <si>
    <t>08CS249</t>
  </si>
  <si>
    <t>301608CS249</t>
  </si>
  <si>
    <t>TWG00575</t>
  </si>
  <si>
    <t>301608CS303*</t>
  </si>
  <si>
    <t>30++08CS303</t>
  </si>
  <si>
    <t>08CS250</t>
  </si>
  <si>
    <t>301608CS250</t>
  </si>
  <si>
    <t>TWG00614</t>
  </si>
  <si>
    <t>30++08CS305</t>
  </si>
  <si>
    <t>08CS258</t>
  </si>
  <si>
    <t>30XX08CS258</t>
  </si>
  <si>
    <t>301708D06*</t>
  </si>
  <si>
    <t>30++08D06</t>
  </si>
  <si>
    <t>08CS295</t>
  </si>
  <si>
    <t>30XX08CS295</t>
  </si>
  <si>
    <t>301708D07*</t>
  </si>
  <si>
    <t>30++08D07</t>
  </si>
  <si>
    <t>08CS300</t>
  </si>
  <si>
    <t>301608CS300</t>
  </si>
  <si>
    <t>TWG00891</t>
  </si>
  <si>
    <t>301708D08*</t>
  </si>
  <si>
    <t>30++08D08</t>
  </si>
  <si>
    <t>08CS301</t>
  </si>
  <si>
    <t>301608CS301</t>
  </si>
  <si>
    <t>TWG00894</t>
  </si>
  <si>
    <t>301708D09*</t>
  </si>
  <si>
    <t>30++08D09</t>
  </si>
  <si>
    <t>08CS302</t>
  </si>
  <si>
    <t>301608CS302</t>
  </si>
  <si>
    <t>TWG00892</t>
  </si>
  <si>
    <t>300708D1*</t>
  </si>
  <si>
    <t>30++08D1</t>
  </si>
  <si>
    <t>08CS303</t>
  </si>
  <si>
    <t>301608CS303</t>
  </si>
  <si>
    <t>TWG00890</t>
  </si>
  <si>
    <t>301708D10*</t>
  </si>
  <si>
    <t>30++08D10</t>
  </si>
  <si>
    <t>08CS305</t>
  </si>
  <si>
    <t>30XX08CS305</t>
  </si>
  <si>
    <t>300708D154*</t>
  </si>
  <si>
    <t>30++08D154</t>
  </si>
  <si>
    <t>08D06</t>
  </si>
  <si>
    <t>301708D06</t>
  </si>
  <si>
    <t>AMA00199</t>
  </si>
  <si>
    <t>AMA</t>
  </si>
  <si>
    <t>300708D166*</t>
  </si>
  <si>
    <t>30++08D166</t>
  </si>
  <si>
    <t>30003617EH</t>
  </si>
  <si>
    <t>3017-MOBE-FL08-D11T</t>
  </si>
  <si>
    <t>D11T-AMA Engine</t>
  </si>
  <si>
    <t>DZ06</t>
  </si>
  <si>
    <t>08D07</t>
  </si>
  <si>
    <t>301708D07</t>
  </si>
  <si>
    <t>AMA00220</t>
  </si>
  <si>
    <t>300708D167*</t>
  </si>
  <si>
    <t>30++08D167</t>
  </si>
  <si>
    <t>DZ07</t>
  </si>
  <si>
    <t>08D08</t>
  </si>
  <si>
    <t>301708D08</t>
  </si>
  <si>
    <t>AMA00243</t>
  </si>
  <si>
    <t>300708D2*</t>
  </si>
  <si>
    <t>30++08D2</t>
  </si>
  <si>
    <t>DZ08</t>
  </si>
  <si>
    <t>08D09</t>
  </si>
  <si>
    <t>301708D09</t>
  </si>
  <si>
    <t>22100427</t>
  </si>
  <si>
    <t>300708D201*</t>
  </si>
  <si>
    <t>30++08D201</t>
  </si>
  <si>
    <t>30003717EH</t>
  </si>
  <si>
    <t>3017-MOBE-FL08-854K</t>
  </si>
  <si>
    <t>854K Engine</t>
  </si>
  <si>
    <t>WD09</t>
  </si>
  <si>
    <t>08D1</t>
  </si>
  <si>
    <t>300708D1</t>
  </si>
  <si>
    <t>D11R</t>
  </si>
  <si>
    <t>7PZ01528</t>
  </si>
  <si>
    <t>7PZ</t>
  </si>
  <si>
    <t>300708D203*</t>
  </si>
  <si>
    <t>30++08D203</t>
  </si>
  <si>
    <t>30003607EH</t>
  </si>
  <si>
    <t>3007-MOBE-FL08-D11R</t>
  </si>
  <si>
    <t>D11R Engine S/N 2GR4367 UP</t>
  </si>
  <si>
    <t>08D10</t>
  </si>
  <si>
    <t>301708D10</t>
  </si>
  <si>
    <t>22100386</t>
  </si>
  <si>
    <t>300708D226*</t>
  </si>
  <si>
    <t>30++08D226</t>
  </si>
  <si>
    <t>WD10</t>
  </si>
  <si>
    <t>08D154</t>
  </si>
  <si>
    <t>300708D154</t>
  </si>
  <si>
    <t>300708D242*</t>
  </si>
  <si>
    <t>30++08D242</t>
  </si>
  <si>
    <t>08D166</t>
  </si>
  <si>
    <t>300708D166</t>
  </si>
  <si>
    <t>300708D244*</t>
  </si>
  <si>
    <t>30++08D244</t>
  </si>
  <si>
    <t>08D167</t>
  </si>
  <si>
    <t>300708D167</t>
  </si>
  <si>
    <t>301708D259*</t>
  </si>
  <si>
    <t>30++08D259</t>
  </si>
  <si>
    <t>08D2</t>
  </si>
  <si>
    <t>300708D2</t>
  </si>
  <si>
    <t>7PZ01529</t>
  </si>
  <si>
    <t>301708D260*</t>
  </si>
  <si>
    <t>30++08D260</t>
  </si>
  <si>
    <t>08D201</t>
  </si>
  <si>
    <t>300708D201</t>
  </si>
  <si>
    <t>301708D261*</t>
  </si>
  <si>
    <t>30++08D261</t>
  </si>
  <si>
    <t>08D203</t>
  </si>
  <si>
    <t>300708D203</t>
  </si>
  <si>
    <t>301708D277*</t>
  </si>
  <si>
    <t>30++08D277</t>
  </si>
  <si>
    <t>08D226</t>
  </si>
  <si>
    <t>300708D226</t>
  </si>
  <si>
    <t>H9K00206</t>
  </si>
  <si>
    <t>H9K</t>
  </si>
  <si>
    <t>301708D278*</t>
  </si>
  <si>
    <t>30++08D278</t>
  </si>
  <si>
    <t>3007-MOBE-FL08-854K</t>
  </si>
  <si>
    <t>854K-H9K Engine</t>
  </si>
  <si>
    <t>08D242</t>
  </si>
  <si>
    <t>300708D242</t>
  </si>
  <si>
    <t>JEL00231</t>
  </si>
  <si>
    <t>JEL</t>
  </si>
  <si>
    <t>300708D296*</t>
  </si>
  <si>
    <t>30++08D296</t>
  </si>
  <si>
    <t>3007-MOBE-FL08-D11T</t>
  </si>
  <si>
    <t>D11T-JEL Engine</t>
  </si>
  <si>
    <t>08D244</t>
  </si>
  <si>
    <t>300708D244</t>
  </si>
  <si>
    <t>301708D297*</t>
  </si>
  <si>
    <t>30++08D297</t>
  </si>
  <si>
    <t>08D259</t>
  </si>
  <si>
    <t>301708D259</t>
  </si>
  <si>
    <t>300708D3*</t>
  </si>
  <si>
    <t>30++08D3</t>
  </si>
  <si>
    <t>08D260</t>
  </si>
  <si>
    <t>301708D260</t>
  </si>
  <si>
    <t>300708D309*</t>
  </si>
  <si>
    <t>30++08D309</t>
  </si>
  <si>
    <t>08D261</t>
  </si>
  <si>
    <t>301708D261</t>
  </si>
  <si>
    <t>300708D317*</t>
  </si>
  <si>
    <t>30++08D317</t>
  </si>
  <si>
    <t>08D277</t>
  </si>
  <si>
    <t>301708D277</t>
  </si>
  <si>
    <t>301708D318*</t>
  </si>
  <si>
    <t>30++08D318</t>
  </si>
  <si>
    <t>08D278</t>
  </si>
  <si>
    <t>301708D278</t>
  </si>
  <si>
    <t>300708D338*</t>
  </si>
  <si>
    <t>30++08D338</t>
  </si>
  <si>
    <t>08D296</t>
  </si>
  <si>
    <t>300708D296</t>
  </si>
  <si>
    <t>300708D339*</t>
  </si>
  <si>
    <t>30++08D339</t>
  </si>
  <si>
    <t>08D297</t>
  </si>
  <si>
    <t>301708D297</t>
  </si>
  <si>
    <t>300708D365*</t>
  </si>
  <si>
    <t>30++08D365</t>
  </si>
  <si>
    <t>08D3</t>
  </si>
  <si>
    <t>300708D3</t>
  </si>
  <si>
    <t>RJG01233</t>
  </si>
  <si>
    <t>RJG</t>
  </si>
  <si>
    <t>300708D366*</t>
  </si>
  <si>
    <t>30++08D366</t>
  </si>
  <si>
    <t>3007-MOBE-FL08-D10T</t>
  </si>
  <si>
    <t>D10T Engine S/N EHX02581 &amp; up</t>
  </si>
  <si>
    <t>08D309</t>
  </si>
  <si>
    <t>300708D309</t>
  </si>
  <si>
    <t>301708D367*</t>
  </si>
  <si>
    <t>30++08D367</t>
  </si>
  <si>
    <t>08D317</t>
  </si>
  <si>
    <t>300708D317</t>
  </si>
  <si>
    <t>RAB00964</t>
  </si>
  <si>
    <t>301708D368*</t>
  </si>
  <si>
    <t>30++08D368</t>
  </si>
  <si>
    <t>3007-MOBE-FL08-D102</t>
  </si>
  <si>
    <t>08D318</t>
  </si>
  <si>
    <t>301708D318</t>
  </si>
  <si>
    <t>RAB00968</t>
  </si>
  <si>
    <t>300708D4*</t>
  </si>
  <si>
    <t>30++08D4</t>
  </si>
  <si>
    <t>3017-MOBE-FL08-D102</t>
  </si>
  <si>
    <t>08D338</t>
  </si>
  <si>
    <t>300708D338</t>
  </si>
  <si>
    <t>300708D5*</t>
  </si>
  <si>
    <t>30++08D5</t>
  </si>
  <si>
    <t>08D339</t>
  </si>
  <si>
    <t>300708D339</t>
  </si>
  <si>
    <t>300708DH839*</t>
  </si>
  <si>
    <t>30++08DH839</t>
  </si>
  <si>
    <t>08D365</t>
  </si>
  <si>
    <t>300708D365</t>
  </si>
  <si>
    <t>D10</t>
  </si>
  <si>
    <t>301608H005*</t>
  </si>
  <si>
    <t>30++08H005</t>
  </si>
  <si>
    <t>08D366</t>
  </si>
  <si>
    <t>300708D366</t>
  </si>
  <si>
    <t>301808H104*</t>
  </si>
  <si>
    <t>30++08H104</t>
  </si>
  <si>
    <t>08D367</t>
  </si>
  <si>
    <t>301708D367</t>
  </si>
  <si>
    <t>301808H105*</t>
  </si>
  <si>
    <t>30++08H105</t>
  </si>
  <si>
    <t>08D368</t>
  </si>
  <si>
    <t>301708D368</t>
  </si>
  <si>
    <t>301108H1061*</t>
  </si>
  <si>
    <t>30++08H1061</t>
  </si>
  <si>
    <t>08D4</t>
  </si>
  <si>
    <t>300708D4</t>
  </si>
  <si>
    <t>GEB00981</t>
  </si>
  <si>
    <t>GEB</t>
  </si>
  <si>
    <t>300308H1062*</t>
  </si>
  <si>
    <t>30++08H1062</t>
  </si>
  <si>
    <t>D11T-GEB Engine</t>
  </si>
  <si>
    <t>08D5</t>
  </si>
  <si>
    <t>300708D5</t>
  </si>
  <si>
    <t>RJG02299</t>
  </si>
  <si>
    <t>301108H1063*</t>
  </si>
  <si>
    <t>30++08H1063</t>
  </si>
  <si>
    <t>08DH121</t>
  </si>
  <si>
    <t>301708DH121</t>
  </si>
  <si>
    <t>301608H1064*</t>
  </si>
  <si>
    <t>30++08H1064</t>
  </si>
  <si>
    <t>08DH839</t>
  </si>
  <si>
    <t>300708DH839</t>
  </si>
  <si>
    <t xml:space="preserve">RJG00448                  </t>
  </si>
  <si>
    <t>301608H1065*</t>
  </si>
  <si>
    <t>30++08H1065</t>
  </si>
  <si>
    <t>08H005</t>
  </si>
  <si>
    <t>301608H005</t>
  </si>
  <si>
    <t>816K</t>
  </si>
  <si>
    <t>Compactor</t>
  </si>
  <si>
    <t>LT600154</t>
  </si>
  <si>
    <t>LT6</t>
  </si>
  <si>
    <t>301608H1066*</t>
  </si>
  <si>
    <t>30++08H1066</t>
  </si>
  <si>
    <t>COMPACT</t>
  </si>
  <si>
    <t>30003716EH</t>
  </si>
  <si>
    <t>3016-MOBE-FL08-816K</t>
  </si>
  <si>
    <t>08H104</t>
  </si>
  <si>
    <t>301808H104</t>
  </si>
  <si>
    <t>WD900-3</t>
  </si>
  <si>
    <t>50042</t>
  </si>
  <si>
    <t>301608H1067*</t>
  </si>
  <si>
    <t>30++08H1067</t>
  </si>
  <si>
    <t>30003718ER</t>
  </si>
  <si>
    <t>3018-MOBE-FL08-W900</t>
  </si>
  <si>
    <t>SA12V140-1S-DA</t>
  </si>
  <si>
    <t>WD900-3 Eng SA12V140-1S-DA, S/N 13232-Up</t>
  </si>
  <si>
    <t>08H105</t>
  </si>
  <si>
    <t>301808H105</t>
  </si>
  <si>
    <t>D475A-5EO</t>
  </si>
  <si>
    <t>30047</t>
  </si>
  <si>
    <t>301708H1068*</t>
  </si>
  <si>
    <t>30++08H1068</t>
  </si>
  <si>
    <t>D475A-5E0</t>
  </si>
  <si>
    <t>30003618ER</t>
  </si>
  <si>
    <t>3018-MOBE-FL08-D475</t>
  </si>
  <si>
    <t>SA12V140E-3A Tier 2</t>
  </si>
  <si>
    <t>D475A-5EO Engine</t>
  </si>
  <si>
    <t>08H1061</t>
  </si>
  <si>
    <t>301108H1061</t>
  </si>
  <si>
    <t>7PZ00789</t>
  </si>
  <si>
    <t>300908H1069*</t>
  </si>
  <si>
    <t>30++08H1069</t>
  </si>
  <si>
    <t>30003611EH</t>
  </si>
  <si>
    <t>3011-MOBE-FL08-D11R</t>
  </si>
  <si>
    <t>08H1062</t>
  </si>
  <si>
    <t>300308H1062</t>
  </si>
  <si>
    <t>7PZ01005</t>
  </si>
  <si>
    <t>302108H107*</t>
  </si>
  <si>
    <t>30++08H107</t>
  </si>
  <si>
    <t>30003603EH</t>
  </si>
  <si>
    <t>3003-MOBE-FL08-D11R</t>
  </si>
  <si>
    <t>Cha</t>
  </si>
  <si>
    <t>08H1063</t>
  </si>
  <si>
    <t>301108H1063</t>
  </si>
  <si>
    <t>7PZ01305</t>
  </si>
  <si>
    <t>300108H1070*</t>
  </si>
  <si>
    <t>30++08H1070</t>
  </si>
  <si>
    <t>08H1064</t>
  </si>
  <si>
    <t>300808H1064</t>
  </si>
  <si>
    <t>7PZ00922</t>
  </si>
  <si>
    <t>301608H108*</t>
  </si>
  <si>
    <t>30++08H108</t>
  </si>
  <si>
    <t>30003608EH</t>
  </si>
  <si>
    <t>3008-MOBE-FL08-D11R</t>
  </si>
  <si>
    <t>08H1065</t>
  </si>
  <si>
    <t>301608H1065</t>
  </si>
  <si>
    <t>7PZ00788</t>
  </si>
  <si>
    <t>301608H109*</t>
  </si>
  <si>
    <t>30++08H109</t>
  </si>
  <si>
    <t>08H1066</t>
  </si>
  <si>
    <t>301608H1066</t>
  </si>
  <si>
    <t>7PZ00963</t>
  </si>
  <si>
    <t>301608H110*</t>
  </si>
  <si>
    <t>30++08H110</t>
  </si>
  <si>
    <t>08H1067</t>
  </si>
  <si>
    <t>301608H1067</t>
  </si>
  <si>
    <t>7PZ00965</t>
  </si>
  <si>
    <t>301608H111*</t>
  </si>
  <si>
    <t>30++08H111</t>
  </si>
  <si>
    <t>08H1068</t>
  </si>
  <si>
    <t>301708H1068</t>
  </si>
  <si>
    <t>7PZ00923</t>
  </si>
  <si>
    <t>301608H112*</t>
  </si>
  <si>
    <t>30++08H112</t>
  </si>
  <si>
    <t>08H1069</t>
  </si>
  <si>
    <t>300908H1069</t>
  </si>
  <si>
    <t>7PZ00967</t>
  </si>
  <si>
    <t>301108H113*</t>
  </si>
  <si>
    <t>30++08H113</t>
  </si>
  <si>
    <t>30003609EH</t>
  </si>
  <si>
    <t>3009-MOBE-FL08-D11R-NBWT</t>
  </si>
  <si>
    <t>DZ69</t>
  </si>
  <si>
    <t>08H107</t>
  </si>
  <si>
    <t>302108H107</t>
  </si>
  <si>
    <t>22100303</t>
  </si>
  <si>
    <t>300108H114*</t>
  </si>
  <si>
    <t>30++08H114</t>
  </si>
  <si>
    <t>30003721EH</t>
  </si>
  <si>
    <t>3021-MOBE-FL08-854K</t>
  </si>
  <si>
    <t>WD107</t>
  </si>
  <si>
    <t>08H1070</t>
  </si>
  <si>
    <t>300108H1070</t>
  </si>
  <si>
    <t>7PZ00960</t>
  </si>
  <si>
    <t>301908H115*</t>
  </si>
  <si>
    <t>30++08H115</t>
  </si>
  <si>
    <t>08H108</t>
  </si>
  <si>
    <t>301608H108</t>
  </si>
  <si>
    <t>GEB00724</t>
  </si>
  <si>
    <t>301908H116*</t>
  </si>
  <si>
    <t>30++08H116</t>
  </si>
  <si>
    <t>30003616EH</t>
  </si>
  <si>
    <t>3016-MOBE-FL08-D11T</t>
  </si>
  <si>
    <t>DZ108</t>
  </si>
  <si>
    <t>08H109</t>
  </si>
  <si>
    <t>301608H109</t>
  </si>
  <si>
    <t>GEB01004</t>
  </si>
  <si>
    <t>301108H117*</t>
  </si>
  <si>
    <t>30++08H117</t>
  </si>
  <si>
    <t>08H110</t>
  </si>
  <si>
    <t>301608H110</t>
  </si>
  <si>
    <t>GEB01009</t>
  </si>
  <si>
    <t>302108H118*</t>
  </si>
  <si>
    <t>30++08H118</t>
  </si>
  <si>
    <t>08H111</t>
  </si>
  <si>
    <t>301608H111</t>
  </si>
  <si>
    <t>50059</t>
  </si>
  <si>
    <t>302108H119*</t>
  </si>
  <si>
    <t>30++08H119</t>
  </si>
  <si>
    <t>3016-MOBE-FL08-W900</t>
  </si>
  <si>
    <t>08H112</t>
  </si>
  <si>
    <t>301608H112</t>
  </si>
  <si>
    <t>302108H120*</t>
  </si>
  <si>
    <t>30++08H120</t>
  </si>
  <si>
    <t>3016-MOBX-FL08-D900</t>
  </si>
  <si>
    <t>08H113</t>
  </si>
  <si>
    <t>301108H113</t>
  </si>
  <si>
    <t>GEB00948</t>
  </si>
  <si>
    <t>301908H122*</t>
  </si>
  <si>
    <t>30++08H122</t>
  </si>
  <si>
    <t>3011-MOBE-FL08-D11T</t>
  </si>
  <si>
    <t>08H114</t>
  </si>
  <si>
    <t>300108H114</t>
  </si>
  <si>
    <t>GEB00998</t>
  </si>
  <si>
    <t>301608H123*</t>
  </si>
  <si>
    <t>30++08H123</t>
  </si>
  <si>
    <t>30003601EH</t>
  </si>
  <si>
    <t>3001-MOBE-FL08-D11T</t>
  </si>
  <si>
    <t>DZ114</t>
  </si>
  <si>
    <t>08H115</t>
  </si>
  <si>
    <t>301908H115</t>
  </si>
  <si>
    <t>GEB00803</t>
  </si>
  <si>
    <t>301608H125*</t>
  </si>
  <si>
    <t>30++08H125</t>
  </si>
  <si>
    <t>30003619EH</t>
  </si>
  <si>
    <t>3019-MOBE-FL08-D11T</t>
  </si>
  <si>
    <t>DZ115</t>
  </si>
  <si>
    <t>08H116</t>
  </si>
  <si>
    <t>301908H116</t>
  </si>
  <si>
    <t>GEB00804</t>
  </si>
  <si>
    <t>300808H126*</t>
  </si>
  <si>
    <t>30++08H126</t>
  </si>
  <si>
    <t>DZ116</t>
  </si>
  <si>
    <t>08H117</t>
  </si>
  <si>
    <t>301108H117</t>
  </si>
  <si>
    <t>GEB00913</t>
  </si>
  <si>
    <t>300808H127*</t>
  </si>
  <si>
    <t>30++08H127</t>
  </si>
  <si>
    <t>08H118</t>
  </si>
  <si>
    <t>302108H118</t>
  </si>
  <si>
    <t>AMA00193</t>
  </si>
  <si>
    <t>300808H128*</t>
  </si>
  <si>
    <t>30++08H128</t>
  </si>
  <si>
    <t>30003621EH</t>
  </si>
  <si>
    <t>3021-MOBE-FL08-D11T</t>
  </si>
  <si>
    <t>DZ118</t>
  </si>
  <si>
    <t>08H119</t>
  </si>
  <si>
    <t>302108H119</t>
  </si>
  <si>
    <t>AMA00198</t>
  </si>
  <si>
    <t>300808H129*</t>
  </si>
  <si>
    <t>30++08H129</t>
  </si>
  <si>
    <t>DZ119</t>
  </si>
  <si>
    <t>08H120</t>
  </si>
  <si>
    <t>302108H120</t>
  </si>
  <si>
    <t>22100400</t>
  </si>
  <si>
    <t>301008H1290*</t>
  </si>
  <si>
    <t>30++08H1290</t>
  </si>
  <si>
    <t>08H122</t>
  </si>
  <si>
    <t>301908H122</t>
  </si>
  <si>
    <t>30192</t>
  </si>
  <si>
    <t>301608H1291*</t>
  </si>
  <si>
    <t>30++08H1291</t>
  </si>
  <si>
    <t>3019-MOBE-FL08-D475</t>
  </si>
  <si>
    <t>DZ122</t>
  </si>
  <si>
    <t>08H123</t>
  </si>
  <si>
    <t>301608H123</t>
  </si>
  <si>
    <t>AMA00255</t>
  </si>
  <si>
    <t>301608H1292*</t>
  </si>
  <si>
    <t>30++08H1292</t>
  </si>
  <si>
    <t>3016-MOBX-FL08-D11T</t>
  </si>
  <si>
    <t>08H125</t>
  </si>
  <si>
    <t>301608H125</t>
  </si>
  <si>
    <t>50067</t>
  </si>
  <si>
    <t>301008H130*</t>
  </si>
  <si>
    <t>30++08H130</t>
  </si>
  <si>
    <t>3016-MOBY-FL08-D900</t>
  </si>
  <si>
    <t>08H126</t>
  </si>
  <si>
    <t>300808H126</t>
  </si>
  <si>
    <t xml:space="preserve">AMA00297                      </t>
  </si>
  <si>
    <t>300808H131*</t>
  </si>
  <si>
    <t>30++08H131</t>
  </si>
  <si>
    <t>3008-MOBE-FL08-D11T</t>
  </si>
  <si>
    <t>DZ126</t>
  </si>
  <si>
    <t>08H127</t>
  </si>
  <si>
    <t>300808H127</t>
  </si>
  <si>
    <t>AMA00306</t>
  </si>
  <si>
    <t>300808H132*</t>
  </si>
  <si>
    <t>30++08H132</t>
  </si>
  <si>
    <t>DZ127</t>
  </si>
  <si>
    <t>08H128</t>
  </si>
  <si>
    <t>300808H128</t>
  </si>
  <si>
    <t>AMA00307</t>
  </si>
  <si>
    <t>300908H133*</t>
  </si>
  <si>
    <t>30++08H133</t>
  </si>
  <si>
    <t>DZ128</t>
  </si>
  <si>
    <t>08H129</t>
  </si>
  <si>
    <t>300808H129</t>
  </si>
  <si>
    <t>AMA00322</t>
  </si>
  <si>
    <t>300908H134*</t>
  </si>
  <si>
    <t>30++08H134</t>
  </si>
  <si>
    <t>DZ129</t>
  </si>
  <si>
    <t>08H1290</t>
  </si>
  <si>
    <t>301008H1290</t>
  </si>
  <si>
    <t>50018</t>
  </si>
  <si>
    <t>300908H135*</t>
  </si>
  <si>
    <t>30++08H135</t>
  </si>
  <si>
    <t>08H1291</t>
  </si>
  <si>
    <t>301608H1291</t>
  </si>
  <si>
    <t>301108H136*</t>
  </si>
  <si>
    <t>30++08H136</t>
  </si>
  <si>
    <t>08H1292</t>
  </si>
  <si>
    <t>301608H1292</t>
  </si>
  <si>
    <t>50017</t>
  </si>
  <si>
    <t>301108H137*</t>
  </si>
  <si>
    <t>30++08H137</t>
  </si>
  <si>
    <t>08H130</t>
  </si>
  <si>
    <t>301008H130</t>
  </si>
  <si>
    <t>AMA00352</t>
  </si>
  <si>
    <t>301908H138*</t>
  </si>
  <si>
    <t>30++08H138</t>
  </si>
  <si>
    <t>30003610ER</t>
  </si>
  <si>
    <t>3010-MOBE-FL08-D11T</t>
  </si>
  <si>
    <t>08H131</t>
  </si>
  <si>
    <t>300808H131</t>
  </si>
  <si>
    <t>AMA00403</t>
  </si>
  <si>
    <t>300908H141*</t>
  </si>
  <si>
    <t>30++08H141</t>
  </si>
  <si>
    <t>DZ131</t>
  </si>
  <si>
    <t>08H132</t>
  </si>
  <si>
    <t>300808H132</t>
  </si>
  <si>
    <t>H9K00317</t>
  </si>
  <si>
    <t>300908H142*</t>
  </si>
  <si>
    <t>30++08H142</t>
  </si>
  <si>
    <t>30003708EH</t>
  </si>
  <si>
    <t>3008-MOBE-FL08-854K</t>
  </si>
  <si>
    <t>WD132</t>
  </si>
  <si>
    <t>08H133</t>
  </si>
  <si>
    <t>300908H133</t>
  </si>
  <si>
    <t>AMA00293</t>
  </si>
  <si>
    <t>300908H143*</t>
  </si>
  <si>
    <t>30++08H143</t>
  </si>
  <si>
    <t>3009-MOBE-FL08-D11T-NBWT</t>
  </si>
  <si>
    <t>DZ133</t>
  </si>
  <si>
    <t>08H134</t>
  </si>
  <si>
    <t>300908H134</t>
  </si>
  <si>
    <t>AMA00254</t>
  </si>
  <si>
    <t>300308H144*</t>
  </si>
  <si>
    <t>30++08H144</t>
  </si>
  <si>
    <t>DZ134</t>
  </si>
  <si>
    <t>08H135</t>
  </si>
  <si>
    <t>300908H135</t>
  </si>
  <si>
    <t>H9K00303</t>
  </si>
  <si>
    <t>300308H145*</t>
  </si>
  <si>
    <t>30++08H145</t>
  </si>
  <si>
    <t>30003709EH</t>
  </si>
  <si>
    <t>3009-MOBE-FL08-0854-NBWT</t>
  </si>
  <si>
    <t>WD135</t>
  </si>
  <si>
    <t>08H136</t>
  </si>
  <si>
    <t>301108H136</t>
  </si>
  <si>
    <t>22100409</t>
  </si>
  <si>
    <t>301908H146*</t>
  </si>
  <si>
    <t>30++08H146</t>
  </si>
  <si>
    <t>30003711EH</t>
  </si>
  <si>
    <t>3011-MOBE-FL08-854K</t>
  </si>
  <si>
    <t>08H137</t>
  </si>
  <si>
    <t>301108H137</t>
  </si>
  <si>
    <t>300108H1488*</t>
  </si>
  <si>
    <t>30++08H1488</t>
  </si>
  <si>
    <t>08H138</t>
  </si>
  <si>
    <t>301908H138</t>
  </si>
  <si>
    <t>22100425</t>
  </si>
  <si>
    <t>301908H158*</t>
  </si>
  <si>
    <t>30++08H158</t>
  </si>
  <si>
    <t>30003719EH</t>
  </si>
  <si>
    <t>3019-MOBE-FL08-854K</t>
  </si>
  <si>
    <t>WD138</t>
  </si>
  <si>
    <t>08H141</t>
  </si>
  <si>
    <t>300908H141</t>
  </si>
  <si>
    <t>AMA00295</t>
  </si>
  <si>
    <t>301608H159*</t>
  </si>
  <si>
    <t>30++08H159</t>
  </si>
  <si>
    <t>DZ141</t>
  </si>
  <si>
    <t>08H142</t>
  </si>
  <si>
    <t>300908H142</t>
  </si>
  <si>
    <t>AMA00296</t>
  </si>
  <si>
    <t>301608H160*</t>
  </si>
  <si>
    <t>30++08H160</t>
  </si>
  <si>
    <t>DZ142</t>
  </si>
  <si>
    <t>08H143</t>
  </si>
  <si>
    <t>300908H143</t>
  </si>
  <si>
    <t>H9K00195</t>
  </si>
  <si>
    <t>30++08H165</t>
  </si>
  <si>
    <t>WD143</t>
  </si>
  <si>
    <t>08H144</t>
  </si>
  <si>
    <t>300308H144</t>
  </si>
  <si>
    <t>22100426</t>
  </si>
  <si>
    <t>300808H168*</t>
  </si>
  <si>
    <t>30++08H168</t>
  </si>
  <si>
    <t>30003703EH</t>
  </si>
  <si>
    <t>3003-MOBE-FL08-854K</t>
  </si>
  <si>
    <t>08H145</t>
  </si>
  <si>
    <t>300308H145</t>
  </si>
  <si>
    <t>22100421</t>
  </si>
  <si>
    <t>300108H170*</t>
  </si>
  <si>
    <t>30++08H170</t>
  </si>
  <si>
    <t>08H146</t>
  </si>
  <si>
    <t>301908H146</t>
  </si>
  <si>
    <t>30300</t>
  </si>
  <si>
    <t>302108H173*</t>
  </si>
  <si>
    <t>30++08H173</t>
  </si>
  <si>
    <t>DZ146</t>
  </si>
  <si>
    <t>08H1488</t>
  </si>
  <si>
    <t>300108H1488</t>
  </si>
  <si>
    <t>7PZ01341</t>
  </si>
  <si>
    <t>302108H174*</t>
  </si>
  <si>
    <t>30++08H174</t>
  </si>
  <si>
    <t>3001-MOBE-FL08-D11R</t>
  </si>
  <si>
    <t>08H158</t>
  </si>
  <si>
    <t>301908H158</t>
  </si>
  <si>
    <t>302108H175*</t>
  </si>
  <si>
    <t>30++08H175</t>
  </si>
  <si>
    <t>08H159</t>
  </si>
  <si>
    <t>301608H159</t>
  </si>
  <si>
    <t>WD900</t>
  </si>
  <si>
    <t>301108H177*</t>
  </si>
  <si>
    <t>30++08H177</t>
  </si>
  <si>
    <t>08H160</t>
  </si>
  <si>
    <t>301608H160</t>
  </si>
  <si>
    <t>302108H178*</t>
  </si>
  <si>
    <t>30++08H178</t>
  </si>
  <si>
    <t>08H165</t>
  </si>
  <si>
    <t>30XX08H165</t>
  </si>
  <si>
    <t>301608H179*</t>
  </si>
  <si>
    <t>30++08H179</t>
  </si>
  <si>
    <t>08H168</t>
  </si>
  <si>
    <t>300808H168</t>
  </si>
  <si>
    <t>301608H180*</t>
  </si>
  <si>
    <t>30++08H180</t>
  </si>
  <si>
    <t>08H170</t>
  </si>
  <si>
    <t>300108H170</t>
  </si>
  <si>
    <t>301108H181*</t>
  </si>
  <si>
    <t>30++08H181</t>
  </si>
  <si>
    <t>08H173</t>
  </si>
  <si>
    <t>302108H173</t>
  </si>
  <si>
    <t>301108H182*</t>
  </si>
  <si>
    <t>30++08H182</t>
  </si>
  <si>
    <t>08H174</t>
  </si>
  <si>
    <t>302108H174</t>
  </si>
  <si>
    <t>301908H183*</t>
  </si>
  <si>
    <t>30++08H183</t>
  </si>
  <si>
    <t>08H175</t>
  </si>
  <si>
    <t>302108H175</t>
  </si>
  <si>
    <t>301908H184*</t>
  </si>
  <si>
    <t>30++08H184</t>
  </si>
  <si>
    <t>08H177</t>
  </si>
  <si>
    <t>301108H177</t>
  </si>
  <si>
    <t>301108H185*</t>
  </si>
  <si>
    <t>30++08H185</t>
  </si>
  <si>
    <t>08H178</t>
  </si>
  <si>
    <t>302108H178</t>
  </si>
  <si>
    <t>300908H187*</t>
  </si>
  <si>
    <t>30++08H187</t>
  </si>
  <si>
    <t>08H179</t>
  </si>
  <si>
    <t>301608H179</t>
  </si>
  <si>
    <t>301608H192*</t>
  </si>
  <si>
    <t>30++08H192</t>
  </si>
  <si>
    <t>08H180</t>
  </si>
  <si>
    <t>301608H180</t>
  </si>
  <si>
    <t>302108H196*</t>
  </si>
  <si>
    <t>30++08H196</t>
  </si>
  <si>
    <t>08H181</t>
  </si>
  <si>
    <t>301108H181</t>
  </si>
  <si>
    <t>302108H197*</t>
  </si>
  <si>
    <t>30++08H197</t>
  </si>
  <si>
    <t>08H182</t>
  </si>
  <si>
    <t>301108H182</t>
  </si>
  <si>
    <t>RM600287</t>
  </si>
  <si>
    <t>301608H200*</t>
  </si>
  <si>
    <t>30++08H200</t>
  </si>
  <si>
    <t>08H183</t>
  </si>
  <si>
    <t>301908H183</t>
  </si>
  <si>
    <t>302108H202*</t>
  </si>
  <si>
    <t>30++08H202</t>
  </si>
  <si>
    <t>08H184</t>
  </si>
  <si>
    <t>301908H184</t>
  </si>
  <si>
    <t>301208H205*</t>
  </si>
  <si>
    <t>30++08H205</t>
  </si>
  <si>
    <t>08H185</t>
  </si>
  <si>
    <t>301108H185</t>
  </si>
  <si>
    <t>300908H206*</t>
  </si>
  <si>
    <t>30++08H206</t>
  </si>
  <si>
    <t>08H187</t>
  </si>
  <si>
    <t>300908H187</t>
  </si>
  <si>
    <t>RAB00764</t>
  </si>
  <si>
    <t>300908H207*</t>
  </si>
  <si>
    <t>30++08H207</t>
  </si>
  <si>
    <t>30003809EH</t>
  </si>
  <si>
    <t>3009-MOBE-FL08-D10T-SLGS</t>
  </si>
  <si>
    <t>08H192</t>
  </si>
  <si>
    <t>301608H192</t>
  </si>
  <si>
    <t>300908H208*</t>
  </si>
  <si>
    <t>30++08H208</t>
  </si>
  <si>
    <t>08H196</t>
  </si>
  <si>
    <t>302108H196</t>
  </si>
  <si>
    <t>300908H209*</t>
  </si>
  <si>
    <t>30++08H209</t>
  </si>
  <si>
    <t>08H197</t>
  </si>
  <si>
    <t>302108H197</t>
  </si>
  <si>
    <t>300808H214*</t>
  </si>
  <si>
    <t>30++08H214</t>
  </si>
  <si>
    <t>08H200</t>
  </si>
  <si>
    <t>301608H200</t>
  </si>
  <si>
    <t>301608H227*</t>
  </si>
  <si>
    <t>30++08H227</t>
  </si>
  <si>
    <t>08H202</t>
  </si>
  <si>
    <t>302108H202</t>
  </si>
  <si>
    <t>301608H230*</t>
  </si>
  <si>
    <t>30++08H230</t>
  </si>
  <si>
    <t>08H205</t>
  </si>
  <si>
    <t>301208H205</t>
  </si>
  <si>
    <t>BRM01131</t>
  </si>
  <si>
    <t>301908H238*</t>
  </si>
  <si>
    <t>30++08H238</t>
  </si>
  <si>
    <t>3012-MOBE-FL08</t>
  </si>
  <si>
    <t>D7R II Engine</t>
  </si>
  <si>
    <t>08H206</t>
  </si>
  <si>
    <t>300908H206</t>
  </si>
  <si>
    <t>AMA00686</t>
  </si>
  <si>
    <t>301608H239*</t>
  </si>
  <si>
    <t>30++08H239</t>
  </si>
  <si>
    <t>3009-MOBE-FL08-D11T-SLGS</t>
  </si>
  <si>
    <t>DZ206</t>
  </si>
  <si>
    <t>08H207</t>
  </si>
  <si>
    <t>300908H207</t>
  </si>
  <si>
    <t>AMA00684</t>
  </si>
  <si>
    <t>301908H243*</t>
  </si>
  <si>
    <t>30++08H243</t>
  </si>
  <si>
    <t>DZ207</t>
  </si>
  <si>
    <t>08H208</t>
  </si>
  <si>
    <t>300908H208</t>
  </si>
  <si>
    <t>RM300251</t>
  </si>
  <si>
    <t>RM3</t>
  </si>
  <si>
    <t>301108H263*</t>
  </si>
  <si>
    <t>30++08H263</t>
  </si>
  <si>
    <t>854K-RM3 Engine</t>
  </si>
  <si>
    <t>WD208</t>
  </si>
  <si>
    <t>08H209</t>
  </si>
  <si>
    <t>300908H209</t>
  </si>
  <si>
    <t>RM300250</t>
  </si>
  <si>
    <t>300808H265*</t>
  </si>
  <si>
    <t>30++08H265</t>
  </si>
  <si>
    <t>WD209</t>
  </si>
  <si>
    <t>08H214</t>
  </si>
  <si>
    <t>300808H214</t>
  </si>
  <si>
    <t>AMA00609</t>
  </si>
  <si>
    <t>300808H266*</t>
  </si>
  <si>
    <t>30++08H266</t>
  </si>
  <si>
    <t>DZ214</t>
  </si>
  <si>
    <t>08H227</t>
  </si>
  <si>
    <t>301608H227</t>
  </si>
  <si>
    <t>300108H267*</t>
  </si>
  <si>
    <t>30++08H267</t>
  </si>
  <si>
    <t>08H230</t>
  </si>
  <si>
    <t>301608H230</t>
  </si>
  <si>
    <t>300108H270*</t>
  </si>
  <si>
    <t>30++08H270</t>
  </si>
  <si>
    <t>08H238</t>
  </si>
  <si>
    <t>301908H238</t>
  </si>
  <si>
    <t>RAB00886</t>
  </si>
  <si>
    <t>300808H271*</t>
  </si>
  <si>
    <t>30++08H271</t>
  </si>
  <si>
    <t>3019-MOBE-FL08-D102</t>
  </si>
  <si>
    <t>08H239</t>
  </si>
  <si>
    <t>301608H239</t>
  </si>
  <si>
    <t>300808H272*</t>
  </si>
  <si>
    <t>30++08H272</t>
  </si>
  <si>
    <t>08H243</t>
  </si>
  <si>
    <t>301908H243</t>
  </si>
  <si>
    <t>30306</t>
  </si>
  <si>
    <t>300808H273*</t>
  </si>
  <si>
    <t>30++08H273</t>
  </si>
  <si>
    <t>DZ243</t>
  </si>
  <si>
    <t>08H263</t>
  </si>
  <si>
    <t>301108H263</t>
  </si>
  <si>
    <t>300808H274*</t>
  </si>
  <si>
    <t>30++08H274</t>
  </si>
  <si>
    <t>08H265</t>
  </si>
  <si>
    <t>300808H265</t>
  </si>
  <si>
    <t>RM600294</t>
  </si>
  <si>
    <t>301608H279*</t>
  </si>
  <si>
    <t>30++08H279</t>
  </si>
  <si>
    <t>08H266</t>
  </si>
  <si>
    <t>300808H266</t>
  </si>
  <si>
    <t>300808H280*</t>
  </si>
  <si>
    <t>30++08H280</t>
  </si>
  <si>
    <t>08H267</t>
  </si>
  <si>
    <t>300108H267</t>
  </si>
  <si>
    <t>301108H282*</t>
  </si>
  <si>
    <t>30++08H282</t>
  </si>
  <si>
    <t>08H270</t>
  </si>
  <si>
    <t>300108H270</t>
  </si>
  <si>
    <t>301908H283*</t>
  </si>
  <si>
    <t>30++08H283</t>
  </si>
  <si>
    <t>08H271</t>
  </si>
  <si>
    <t>300808H271</t>
  </si>
  <si>
    <t>300108H284*</t>
  </si>
  <si>
    <t>30++08H284</t>
  </si>
  <si>
    <t>08H272</t>
  </si>
  <si>
    <t>300808H272</t>
  </si>
  <si>
    <t>301108H285*</t>
  </si>
  <si>
    <t>30++08H285</t>
  </si>
  <si>
    <t>08H273</t>
  </si>
  <si>
    <t>300808H273</t>
  </si>
  <si>
    <t>301108H286*</t>
  </si>
  <si>
    <t>30++08H286</t>
  </si>
  <si>
    <t>08H274</t>
  </si>
  <si>
    <t>300808H274</t>
  </si>
  <si>
    <t>307208H288*</t>
  </si>
  <si>
    <t>30++08H288</t>
  </si>
  <si>
    <t>08H279</t>
  </si>
  <si>
    <t>301608H279</t>
  </si>
  <si>
    <t>302108H289*</t>
  </si>
  <si>
    <t>30++08H289</t>
  </si>
  <si>
    <t>08H280</t>
  </si>
  <si>
    <t>300808H280</t>
  </si>
  <si>
    <t>300108H292*</t>
  </si>
  <si>
    <t>30++08H292</t>
  </si>
  <si>
    <t>08H282</t>
  </si>
  <si>
    <t>301108H282</t>
  </si>
  <si>
    <t>301608H304*</t>
  </si>
  <si>
    <t>30++08H304</t>
  </si>
  <si>
    <t>08H283</t>
  </si>
  <si>
    <t>301908H283</t>
  </si>
  <si>
    <t>301608H305*</t>
  </si>
  <si>
    <t>30++08H305</t>
  </si>
  <si>
    <t>08H284</t>
  </si>
  <si>
    <t>300108H284</t>
  </si>
  <si>
    <t>301108H306*</t>
  </si>
  <si>
    <t>30++08H306</t>
  </si>
  <si>
    <t>08H285</t>
  </si>
  <si>
    <t>301108H285</t>
  </si>
  <si>
    <t>300108H308*</t>
  </si>
  <si>
    <t>30++08H308</t>
  </si>
  <si>
    <t>08H286</t>
  </si>
  <si>
    <t>301108H286</t>
  </si>
  <si>
    <t>302108H310*</t>
  </si>
  <si>
    <t>30++08H310</t>
  </si>
  <si>
    <t>08H288</t>
  </si>
  <si>
    <t>307208H288</t>
  </si>
  <si>
    <t>D7R II</t>
  </si>
  <si>
    <t>BRM00515</t>
  </si>
  <si>
    <t>301608H311*</t>
  </si>
  <si>
    <t>30++08H311</t>
  </si>
  <si>
    <t>30703802ES</t>
  </si>
  <si>
    <t>3072-MOBE-FL08</t>
  </si>
  <si>
    <t>08H289</t>
  </si>
  <si>
    <t>302108H289</t>
  </si>
  <si>
    <t>301608H312*</t>
  </si>
  <si>
    <t>30++08H312</t>
  </si>
  <si>
    <t>08H292</t>
  </si>
  <si>
    <t>300108H292</t>
  </si>
  <si>
    <t>300908H313*</t>
  </si>
  <si>
    <t>30++08H313</t>
  </si>
  <si>
    <t>08H305</t>
  </si>
  <si>
    <t>301608H305</t>
  </si>
  <si>
    <t>302108H314*</t>
  </si>
  <si>
    <t>30++08H314</t>
  </si>
  <si>
    <t>08H306</t>
  </si>
  <si>
    <t>301108H306</t>
  </si>
  <si>
    <t>KSN00321</t>
  </si>
  <si>
    <t>301908H315*</t>
  </si>
  <si>
    <t>30++08H315</t>
  </si>
  <si>
    <t>08H308</t>
  </si>
  <si>
    <t>300108H308</t>
  </si>
  <si>
    <t>RAB00979</t>
  </si>
  <si>
    <t>300808H319*</t>
  </si>
  <si>
    <t>30++08H319</t>
  </si>
  <si>
    <t>3001-MOBE-FL08-D102</t>
  </si>
  <si>
    <t>08H310</t>
  </si>
  <si>
    <t>302108H310</t>
  </si>
  <si>
    <t>301608H320*</t>
  </si>
  <si>
    <t>30++08H320</t>
  </si>
  <si>
    <t>08H311</t>
  </si>
  <si>
    <t>301608H311</t>
  </si>
  <si>
    <t>RAB00945</t>
  </si>
  <si>
    <t>300108H321*</t>
  </si>
  <si>
    <t>30++08H321</t>
  </si>
  <si>
    <t>3016-MOBY-FL08-D102</t>
  </si>
  <si>
    <t>08H312</t>
  </si>
  <si>
    <t>301608H312</t>
  </si>
  <si>
    <t>RAB00943</t>
  </si>
  <si>
    <t>302108H322*</t>
  </si>
  <si>
    <t>30++08H322</t>
  </si>
  <si>
    <t>08H313</t>
  </si>
  <si>
    <t>300908H313</t>
  </si>
  <si>
    <t>RAB01153</t>
  </si>
  <si>
    <t>302108H323*</t>
  </si>
  <si>
    <t>30++08H323</t>
  </si>
  <si>
    <t>08H314</t>
  </si>
  <si>
    <t>302108H314</t>
  </si>
  <si>
    <t>RAB00967</t>
  </si>
  <si>
    <t>302108H324*</t>
  </si>
  <si>
    <t>30++08H324</t>
  </si>
  <si>
    <t>3021-MOBE-FL08-D102</t>
  </si>
  <si>
    <t>08H315</t>
  </si>
  <si>
    <t>301908H315</t>
  </si>
  <si>
    <t>RAB00998</t>
  </si>
  <si>
    <t>300908H328*</t>
  </si>
  <si>
    <t>30++08H328</t>
  </si>
  <si>
    <t>08H319</t>
  </si>
  <si>
    <t>300808H319</t>
  </si>
  <si>
    <t>RAB01113</t>
  </si>
  <si>
    <t>302108H329*</t>
  </si>
  <si>
    <t>30++08H329</t>
  </si>
  <si>
    <t>3008-MOBE-FL08-D102</t>
  </si>
  <si>
    <t>08H320</t>
  </si>
  <si>
    <t>301608H320</t>
  </si>
  <si>
    <t>302108H330*</t>
  </si>
  <si>
    <t>30++08H330</t>
  </si>
  <si>
    <t>08H321</t>
  </si>
  <si>
    <t>300108H321</t>
  </si>
  <si>
    <t>RAB01117</t>
  </si>
  <si>
    <t>301108H334*</t>
  </si>
  <si>
    <t>30++08H334</t>
  </si>
  <si>
    <t>08H322</t>
  </si>
  <si>
    <t>302108H322</t>
  </si>
  <si>
    <t>RAB01121</t>
  </si>
  <si>
    <t>300108H335*</t>
  </si>
  <si>
    <t>30++08H335</t>
  </si>
  <si>
    <t>08H323</t>
  </si>
  <si>
    <t>302108H323</t>
  </si>
  <si>
    <t>300108H336*</t>
  </si>
  <si>
    <t>30++08H336</t>
  </si>
  <si>
    <t>08H324</t>
  </si>
  <si>
    <t>302108H324</t>
  </si>
  <si>
    <t>302108H337*</t>
  </si>
  <si>
    <t>30++08H337</t>
  </si>
  <si>
    <t>08H328</t>
  </si>
  <si>
    <t>300908H328</t>
  </si>
  <si>
    <t>RAB01160</t>
  </si>
  <si>
    <t>302108H344*</t>
  </si>
  <si>
    <t>30++08H344</t>
  </si>
  <si>
    <t>08H329</t>
  </si>
  <si>
    <t>302108H329</t>
  </si>
  <si>
    <t>RAB01166</t>
  </si>
  <si>
    <t>300908H345*</t>
  </si>
  <si>
    <t>30++08H345</t>
  </si>
  <si>
    <t>08H330</t>
  </si>
  <si>
    <t>302108H330</t>
  </si>
  <si>
    <t>RAB01161</t>
  </si>
  <si>
    <t>30++08H346</t>
  </si>
  <si>
    <t>3021-MOBE-FL08-0D11</t>
  </si>
  <si>
    <t>08H334</t>
  </si>
  <si>
    <t>301108H334</t>
  </si>
  <si>
    <t>302108H348*</t>
  </si>
  <si>
    <t>30++08H348</t>
  </si>
  <si>
    <t>08H335</t>
  </si>
  <si>
    <t>300108H335</t>
  </si>
  <si>
    <t>302108H349*</t>
  </si>
  <si>
    <t>30++08H349</t>
  </si>
  <si>
    <t>08H336</t>
  </si>
  <si>
    <t>300108H336</t>
  </si>
  <si>
    <t>300108H353*</t>
  </si>
  <si>
    <t>30++08H353</t>
  </si>
  <si>
    <t>08H337</t>
  </si>
  <si>
    <t>302108H337</t>
  </si>
  <si>
    <t>300108H358*</t>
  </si>
  <si>
    <t>30++08H358</t>
  </si>
  <si>
    <t>08H344</t>
  </si>
  <si>
    <t>302108H344</t>
  </si>
  <si>
    <t>300108H359*</t>
  </si>
  <si>
    <t>30++08H359</t>
  </si>
  <si>
    <t>08H345</t>
  </si>
  <si>
    <t>300908H345</t>
  </si>
  <si>
    <t>RAB01193</t>
  </si>
  <si>
    <t>302108H360*</t>
  </si>
  <si>
    <t>30++08H360</t>
  </si>
  <si>
    <t>08H346</t>
  </si>
  <si>
    <t>30XX08H346</t>
  </si>
  <si>
    <t>302108H361*</t>
  </si>
  <si>
    <t>30++08H361</t>
  </si>
  <si>
    <t>08H348</t>
  </si>
  <si>
    <t>302108H348</t>
  </si>
  <si>
    <t>KSN00493</t>
  </si>
  <si>
    <t>302108H362*</t>
  </si>
  <si>
    <t>30++08H362</t>
  </si>
  <si>
    <t>08H349</t>
  </si>
  <si>
    <t>302108H349</t>
  </si>
  <si>
    <t>301108H369*</t>
  </si>
  <si>
    <t>30++08H369</t>
  </si>
  <si>
    <t>08H353</t>
  </si>
  <si>
    <t>300108H353</t>
  </si>
  <si>
    <t>301108H370*</t>
  </si>
  <si>
    <t>30++08H370</t>
  </si>
  <si>
    <t>08H358</t>
  </si>
  <si>
    <t>300108H358</t>
  </si>
  <si>
    <t>301108H371*</t>
  </si>
  <si>
    <t>30++08H371</t>
  </si>
  <si>
    <t>08H359</t>
  </si>
  <si>
    <t>300108H359</t>
  </si>
  <si>
    <t>301108H372*</t>
  </si>
  <si>
    <t>30++08H372</t>
  </si>
  <si>
    <t>08H360</t>
  </si>
  <si>
    <t>302108H360</t>
  </si>
  <si>
    <t>301108H376*</t>
  </si>
  <si>
    <t>30++08H376</t>
  </si>
  <si>
    <t>08H361</t>
  </si>
  <si>
    <t>302108H361</t>
  </si>
  <si>
    <t>301108H377*</t>
  </si>
  <si>
    <t>30++08H377</t>
  </si>
  <si>
    <t>08H362</t>
  </si>
  <si>
    <t>302108H362</t>
  </si>
  <si>
    <t>301108H396*</t>
  </si>
  <si>
    <t>30++08H396</t>
  </si>
  <si>
    <t>08H369</t>
  </si>
  <si>
    <t>301108H369</t>
  </si>
  <si>
    <t>301108H397*</t>
  </si>
  <si>
    <t>30++08H397</t>
  </si>
  <si>
    <t>08H370</t>
  </si>
  <si>
    <t>301108H370</t>
  </si>
  <si>
    <t>30++08H415</t>
  </si>
  <si>
    <t>08H371</t>
  </si>
  <si>
    <t>301108H371</t>
  </si>
  <si>
    <t>301608H704*</t>
  </si>
  <si>
    <t>30++08H704</t>
  </si>
  <si>
    <t>08H372</t>
  </si>
  <si>
    <t>301108H372</t>
  </si>
  <si>
    <t>301608H73*</t>
  </si>
  <si>
    <t>30++08H73</t>
  </si>
  <si>
    <t>08H376</t>
  </si>
  <si>
    <t>301108H376</t>
  </si>
  <si>
    <t>301608H74*</t>
  </si>
  <si>
    <t>30++08H74</t>
  </si>
  <si>
    <t>08H377</t>
  </si>
  <si>
    <t>301108H377</t>
  </si>
  <si>
    <t>300908H76*</t>
  </si>
  <si>
    <t>30++08H76</t>
  </si>
  <si>
    <t>08H396</t>
  </si>
  <si>
    <t>301108H396</t>
  </si>
  <si>
    <t>7PZ00736</t>
  </si>
  <si>
    <t>301808H77*</t>
  </si>
  <si>
    <t>30++08H77</t>
  </si>
  <si>
    <t>08H397</t>
  </si>
  <si>
    <t>301108H397</t>
  </si>
  <si>
    <t>7PZ00737</t>
  </si>
  <si>
    <t>301108H78*</t>
  </si>
  <si>
    <t>30++08H78</t>
  </si>
  <si>
    <t>08H415</t>
  </si>
  <si>
    <t>30XX08H415</t>
  </si>
  <si>
    <t>301608H79*</t>
  </si>
  <si>
    <t>30++08H79</t>
  </si>
  <si>
    <t>08H704</t>
  </si>
  <si>
    <t>301608H704</t>
  </si>
  <si>
    <t>RAB00331</t>
  </si>
  <si>
    <t>300808H80*</t>
  </si>
  <si>
    <t>30++08H80</t>
  </si>
  <si>
    <t>08H73</t>
  </si>
  <si>
    <t>301608H73</t>
  </si>
  <si>
    <t>RJG00741</t>
  </si>
  <si>
    <t>301108H81*</t>
  </si>
  <si>
    <t>30++08H81</t>
  </si>
  <si>
    <t>08H74</t>
  </si>
  <si>
    <t>301608H74</t>
  </si>
  <si>
    <t>D8T</t>
  </si>
  <si>
    <t>J8B01152</t>
  </si>
  <si>
    <t>J8B</t>
  </si>
  <si>
    <t>302108H82*</t>
  </si>
  <si>
    <t>30++08H82</t>
  </si>
  <si>
    <t>08H76</t>
  </si>
  <si>
    <t>300908H76</t>
  </si>
  <si>
    <t>7PZ01396</t>
  </si>
  <si>
    <t>302108H83*</t>
  </si>
  <si>
    <t>30++08H83</t>
  </si>
  <si>
    <t>DZ76</t>
  </si>
  <si>
    <t>08H77</t>
  </si>
  <si>
    <t>301808H77</t>
  </si>
  <si>
    <t>7PZ01675</t>
  </si>
  <si>
    <t>302108H84*</t>
  </si>
  <si>
    <t>30++08H84</t>
  </si>
  <si>
    <t>3018-MOBE-FL08-D11R</t>
  </si>
  <si>
    <t>08H78</t>
  </si>
  <si>
    <t>301108H78</t>
  </si>
  <si>
    <t>844H</t>
  </si>
  <si>
    <t>BTW00165</t>
  </si>
  <si>
    <t>BTW</t>
  </si>
  <si>
    <t>300908H85*</t>
  </si>
  <si>
    <t>30++08H85</t>
  </si>
  <si>
    <t>844H Engine</t>
  </si>
  <si>
    <t>DZ78</t>
  </si>
  <si>
    <t>08H79</t>
  </si>
  <si>
    <t>301608H79</t>
  </si>
  <si>
    <t>50052</t>
  </si>
  <si>
    <t>301608H86*</t>
  </si>
  <si>
    <t>30++08H86</t>
  </si>
  <si>
    <t>08H80</t>
  </si>
  <si>
    <t>300808H80</t>
  </si>
  <si>
    <t>BTW00179</t>
  </si>
  <si>
    <t>300308H87*</t>
  </si>
  <si>
    <t>30++08H87</t>
  </si>
  <si>
    <t>08H81</t>
  </si>
  <si>
    <t>301108H81</t>
  </si>
  <si>
    <t>590</t>
  </si>
  <si>
    <t>7HK00211</t>
  </si>
  <si>
    <t>302108H88*</t>
  </si>
  <si>
    <t>30++08H88</t>
  </si>
  <si>
    <t>08H82</t>
  </si>
  <si>
    <t>302108H82</t>
  </si>
  <si>
    <t>GEB00451</t>
  </si>
  <si>
    <t>301108H89*</t>
  </si>
  <si>
    <t>30++08H89</t>
  </si>
  <si>
    <t>DZ82</t>
  </si>
  <si>
    <t>08H83</t>
  </si>
  <si>
    <t>302108H83</t>
  </si>
  <si>
    <t>GEB00450</t>
  </si>
  <si>
    <t>301908H90*</t>
  </si>
  <si>
    <t>30++08H90</t>
  </si>
  <si>
    <t>DZ83</t>
  </si>
  <si>
    <t>08H84</t>
  </si>
  <si>
    <t>302108H84</t>
  </si>
  <si>
    <t>GEB00453</t>
  </si>
  <si>
    <t>302108H91*</t>
  </si>
  <si>
    <t>30++08H91</t>
  </si>
  <si>
    <t>DZ84</t>
  </si>
  <si>
    <t>08H85</t>
  </si>
  <si>
    <t>300908H85</t>
  </si>
  <si>
    <t>GEB00554</t>
  </si>
  <si>
    <t>300708H92*</t>
  </si>
  <si>
    <t>30++08H92</t>
  </si>
  <si>
    <t>08H86</t>
  </si>
  <si>
    <t>301608H86</t>
  </si>
  <si>
    <t>844</t>
  </si>
  <si>
    <t>BBN00111</t>
  </si>
  <si>
    <t>301608H93*</t>
  </si>
  <si>
    <t>30++08H93</t>
  </si>
  <si>
    <t>08H87</t>
  </si>
  <si>
    <t>300308H87</t>
  </si>
  <si>
    <t>50009</t>
  </si>
  <si>
    <t>307208H94*</t>
  </si>
  <si>
    <t>30++08H94</t>
  </si>
  <si>
    <t>08H88</t>
  </si>
  <si>
    <t>302108H88</t>
  </si>
  <si>
    <t>50010</t>
  </si>
  <si>
    <t>301608H95*</t>
  </si>
  <si>
    <t>30++08H95</t>
  </si>
  <si>
    <t>08H89</t>
  </si>
  <si>
    <t>301108H89</t>
  </si>
  <si>
    <t>50011</t>
  </si>
  <si>
    <t>301608H96*</t>
  </si>
  <si>
    <t>30++08H96</t>
  </si>
  <si>
    <t>08H90</t>
  </si>
  <si>
    <t>301908H90</t>
  </si>
  <si>
    <t>50024</t>
  </si>
  <si>
    <t>301908H97*</t>
  </si>
  <si>
    <t>30++08H97</t>
  </si>
  <si>
    <t>3019-MOBE-FL08-W900</t>
  </si>
  <si>
    <t>WD90</t>
  </si>
  <si>
    <t>08H91</t>
  </si>
  <si>
    <t>302108H91</t>
  </si>
  <si>
    <t>22100296</t>
  </si>
  <si>
    <t>301108HH126*</t>
  </si>
  <si>
    <t>30++08HH126</t>
  </si>
  <si>
    <t>WD91</t>
  </si>
  <si>
    <t>08H92</t>
  </si>
  <si>
    <t>300708H92</t>
  </si>
  <si>
    <t>22100305</t>
  </si>
  <si>
    <t>302108HH136*</t>
  </si>
  <si>
    <t>30++08HH136</t>
  </si>
  <si>
    <t>08H93</t>
  </si>
  <si>
    <t>301608H93</t>
  </si>
  <si>
    <t>RJG01504</t>
  </si>
  <si>
    <t>301108HH235*</t>
  </si>
  <si>
    <t>30++08HH235</t>
  </si>
  <si>
    <t>3016-MOBX-FL08-D10T</t>
  </si>
  <si>
    <t>08H94</t>
  </si>
  <si>
    <t>307208H94</t>
  </si>
  <si>
    <t>RJG00687</t>
  </si>
  <si>
    <t>301108HH082*</t>
  </si>
  <si>
    <t>30++08HH082</t>
  </si>
  <si>
    <t>08H95</t>
  </si>
  <si>
    <t>301608H95</t>
  </si>
  <si>
    <t>GEB00369</t>
  </si>
  <si>
    <t>301108HH415*</t>
  </si>
  <si>
    <t>30++08HH415</t>
  </si>
  <si>
    <t>3016-MOBY-FL08-D11T</t>
  </si>
  <si>
    <t>08H96</t>
  </si>
  <si>
    <t>301608H96</t>
  </si>
  <si>
    <t>GEB00405</t>
  </si>
  <si>
    <t>300108HH804*</t>
  </si>
  <si>
    <t>30++08HH804</t>
  </si>
  <si>
    <t>08H97</t>
  </si>
  <si>
    <t>301908H97</t>
  </si>
  <si>
    <t>301108HH805*</t>
  </si>
  <si>
    <t>30++08HH805</t>
  </si>
  <si>
    <t>WD97</t>
  </si>
  <si>
    <t>08HH082</t>
  </si>
  <si>
    <t>302908HH082</t>
  </si>
  <si>
    <t>GEB00402</t>
  </si>
  <si>
    <t>300108HH830*</t>
  </si>
  <si>
    <t>30++08HH830</t>
  </si>
  <si>
    <t>3029-MOBE-SALV-HME</t>
  </si>
  <si>
    <t>08HH083</t>
  </si>
  <si>
    <t>302108HH083</t>
  </si>
  <si>
    <t>300808HH872*</t>
  </si>
  <si>
    <t>30++08HH872</t>
  </si>
  <si>
    <t>08HH114</t>
  </si>
  <si>
    <t>300808HH114</t>
  </si>
  <si>
    <t>300808HH873*</t>
  </si>
  <si>
    <t>30++08HH873</t>
  </si>
  <si>
    <t>08HH115</t>
  </si>
  <si>
    <t>300808HH115</t>
  </si>
  <si>
    <t>300108HH890*</t>
  </si>
  <si>
    <t>30++08HH890</t>
  </si>
  <si>
    <t>08HH126</t>
  </si>
  <si>
    <t>301108HH126</t>
  </si>
  <si>
    <t>RJG01923</t>
  </si>
  <si>
    <t>307208P149*</t>
  </si>
  <si>
    <t>30++08P149</t>
  </si>
  <si>
    <t>08HH136</t>
  </si>
  <si>
    <t>302108HH136</t>
  </si>
  <si>
    <t>7PZ00680</t>
  </si>
  <si>
    <t>302208R0003*</t>
  </si>
  <si>
    <t>30++08R0003</t>
  </si>
  <si>
    <t>08HH235</t>
  </si>
  <si>
    <t>301108HH235</t>
  </si>
  <si>
    <t>RJG01131</t>
  </si>
  <si>
    <t>301008R0082*</t>
  </si>
  <si>
    <t>30++08R0082</t>
  </si>
  <si>
    <t>D10T-RJG</t>
  </si>
  <si>
    <t>08HH415</t>
  </si>
  <si>
    <t>301108HH415</t>
  </si>
  <si>
    <t>AMA00830</t>
  </si>
  <si>
    <t>300708R0083*</t>
  </si>
  <si>
    <t>30++08R0083</t>
  </si>
  <si>
    <t>08HH804</t>
  </si>
  <si>
    <t>300108HH804</t>
  </si>
  <si>
    <t>RGJ00315</t>
  </si>
  <si>
    <t>301808R01*</t>
  </si>
  <si>
    <t>30++08R01</t>
  </si>
  <si>
    <t>08HH805</t>
  </si>
  <si>
    <t>301108HH805</t>
  </si>
  <si>
    <t>301808R02*</t>
  </si>
  <si>
    <t>30++08R02</t>
  </si>
  <si>
    <t>08HH830</t>
  </si>
  <si>
    <t>300108HH830</t>
  </si>
  <si>
    <t xml:space="preserve">RJG02000                  </t>
  </si>
  <si>
    <t>301808R03*</t>
  </si>
  <si>
    <t>30++08R03</t>
  </si>
  <si>
    <t>08HH872</t>
  </si>
  <si>
    <t>300808HH872</t>
  </si>
  <si>
    <t>301808R04*</t>
  </si>
  <si>
    <t>30++08R04</t>
  </si>
  <si>
    <t>08HH873</t>
  </si>
  <si>
    <t>300808HH873</t>
  </si>
  <si>
    <t>RJG00932</t>
  </si>
  <si>
    <t>301808R05*</t>
  </si>
  <si>
    <t>30++08R05</t>
  </si>
  <si>
    <t>3008-MOBE-FL08-D10T</t>
  </si>
  <si>
    <t>08HH890</t>
  </si>
  <si>
    <t>300108HH890</t>
  </si>
  <si>
    <t>AMA00803</t>
  </si>
  <si>
    <t>301808R06*</t>
  </si>
  <si>
    <t>30++08R06</t>
  </si>
  <si>
    <t>08P149</t>
  </si>
  <si>
    <t>307208P149</t>
  </si>
  <si>
    <t>BRM01084</t>
  </si>
  <si>
    <t>307208R07*</t>
  </si>
  <si>
    <t>30++08R07</t>
  </si>
  <si>
    <t>08R0003</t>
  </si>
  <si>
    <t>302208R0003</t>
  </si>
  <si>
    <t>50023</t>
  </si>
  <si>
    <t>301808R09*</t>
  </si>
  <si>
    <t>30++08R09</t>
  </si>
  <si>
    <t>30003722ER</t>
  </si>
  <si>
    <t>3022-MOBE-FL08-W900</t>
  </si>
  <si>
    <t>08R0082</t>
  </si>
  <si>
    <t>301008R0082</t>
  </si>
  <si>
    <t>D10R</t>
  </si>
  <si>
    <t>AKT00917</t>
  </si>
  <si>
    <t>302208R10*</t>
  </si>
  <si>
    <t>30++08R10</t>
  </si>
  <si>
    <t>08R0083</t>
  </si>
  <si>
    <t>301708R0083</t>
  </si>
  <si>
    <t>RJG00534</t>
  </si>
  <si>
    <t>301808R14*</t>
  </si>
  <si>
    <t>30++08R14</t>
  </si>
  <si>
    <t>3017-MOBE-FL08-D10T</t>
  </si>
  <si>
    <t>08R01</t>
  </si>
  <si>
    <t>301808R01</t>
  </si>
  <si>
    <t>D375A-3A</t>
  </si>
  <si>
    <t>17675</t>
  </si>
  <si>
    <t>302208R140*</t>
  </si>
  <si>
    <t>30++08R140</t>
  </si>
  <si>
    <t>08R02</t>
  </si>
  <si>
    <t>301808R02</t>
  </si>
  <si>
    <t>17676</t>
  </si>
  <si>
    <t>301808R15*</t>
  </si>
  <si>
    <t>30++08R15</t>
  </si>
  <si>
    <t>08R03</t>
  </si>
  <si>
    <t>301808R03</t>
  </si>
  <si>
    <t>50003</t>
  </si>
  <si>
    <t>301808R151*</t>
  </si>
  <si>
    <t>30++08R151</t>
  </si>
  <si>
    <t>08R04</t>
  </si>
  <si>
    <t>301808R04</t>
  </si>
  <si>
    <t>301808R152*</t>
  </si>
  <si>
    <t>30++08R152</t>
  </si>
  <si>
    <t>08R05</t>
  </si>
  <si>
    <t>301808R05</t>
  </si>
  <si>
    <t>D475A-5</t>
  </si>
  <si>
    <t>20002</t>
  </si>
  <si>
    <t>301808R153*</t>
  </si>
  <si>
    <t>30++08R153</t>
  </si>
  <si>
    <t>08R06</t>
  </si>
  <si>
    <t>301808R06</t>
  </si>
  <si>
    <t>20022</t>
  </si>
  <si>
    <t>301008R155*</t>
  </si>
  <si>
    <t>30++08R155</t>
  </si>
  <si>
    <t>08R07</t>
  </si>
  <si>
    <t>307208R07</t>
  </si>
  <si>
    <t>RJG01232</t>
  </si>
  <si>
    <t>301008R156*</t>
  </si>
  <si>
    <t>30++08R156</t>
  </si>
  <si>
    <t>08R09</t>
  </si>
  <si>
    <t>301808R09</t>
  </si>
  <si>
    <t>RJG00853</t>
  </si>
  <si>
    <t>301808R157*</t>
  </si>
  <si>
    <t>30++08R157</t>
  </si>
  <si>
    <t>08R10</t>
  </si>
  <si>
    <t>302208R10</t>
  </si>
  <si>
    <t>RJG00944</t>
  </si>
  <si>
    <t>301808R161*</t>
  </si>
  <si>
    <t>30++08R161</t>
  </si>
  <si>
    <t>30003622ER</t>
  </si>
  <si>
    <t>3022-MOBE-FL08-D10T</t>
  </si>
  <si>
    <t>08R14</t>
  </si>
  <si>
    <t>301808R14</t>
  </si>
  <si>
    <t xml:space="preserve">7PZ001554                     </t>
  </si>
  <si>
    <t>07P</t>
  </si>
  <si>
    <t>302008R169*</t>
  </si>
  <si>
    <t>30++08R169</t>
  </si>
  <si>
    <t>08R140</t>
  </si>
  <si>
    <t>302208R140</t>
  </si>
  <si>
    <t>AMA00386</t>
  </si>
  <si>
    <t>301808R171*</t>
  </si>
  <si>
    <t>30++08R171</t>
  </si>
  <si>
    <t>3022-MOBE-FL08-D11T</t>
  </si>
  <si>
    <t>08R15</t>
  </si>
  <si>
    <t>301808R15</t>
  </si>
  <si>
    <t xml:space="preserve">7PZ001556                     </t>
  </si>
  <si>
    <t>302008R172*</t>
  </si>
  <si>
    <t>30++08R172</t>
  </si>
  <si>
    <t>08R151</t>
  </si>
  <si>
    <t>301808R151</t>
  </si>
  <si>
    <t>301808R18*</t>
  </si>
  <si>
    <t>30++08R18</t>
  </si>
  <si>
    <t>08R152</t>
  </si>
  <si>
    <t>301808R152</t>
  </si>
  <si>
    <t>50069</t>
  </si>
  <si>
    <t>302008R186*</t>
  </si>
  <si>
    <t>30++08R186</t>
  </si>
  <si>
    <t>WD152</t>
  </si>
  <si>
    <t>08R153</t>
  </si>
  <si>
    <t>301808R153</t>
  </si>
  <si>
    <t>50073</t>
  </si>
  <si>
    <t>300208R188*</t>
  </si>
  <si>
    <t>30++08R188</t>
  </si>
  <si>
    <t>WD153</t>
  </si>
  <si>
    <t>08R155</t>
  </si>
  <si>
    <t>301008R155</t>
  </si>
  <si>
    <t>50093</t>
  </si>
  <si>
    <t>302208R19*</t>
  </si>
  <si>
    <t>30++08R19</t>
  </si>
  <si>
    <t>30003710ER</t>
  </si>
  <si>
    <t>3010-MOBE-FL08-W900</t>
  </si>
  <si>
    <t>08R156</t>
  </si>
  <si>
    <t>301008R156</t>
  </si>
  <si>
    <t>302008R190*</t>
  </si>
  <si>
    <t>30++08R190</t>
  </si>
  <si>
    <t>08R157</t>
  </si>
  <si>
    <t>301808R157</t>
  </si>
  <si>
    <t>302008R193*</t>
  </si>
  <si>
    <t>30++08R193</t>
  </si>
  <si>
    <t>08R161</t>
  </si>
  <si>
    <t>301808R161</t>
  </si>
  <si>
    <t>AMA00758</t>
  </si>
  <si>
    <t>307208R20*</t>
  </si>
  <si>
    <t>30++08R20</t>
  </si>
  <si>
    <t>3018-MOBE-FL08-D11T</t>
  </si>
  <si>
    <t>DZ161</t>
  </si>
  <si>
    <t>08R169</t>
  </si>
  <si>
    <t>302008R169</t>
  </si>
  <si>
    <t>301008R21*</t>
  </si>
  <si>
    <t>30++08R21</t>
  </si>
  <si>
    <t>08R171</t>
  </si>
  <si>
    <t>301808R171</t>
  </si>
  <si>
    <t>301808R212*</t>
  </si>
  <si>
    <t>30++08R212</t>
  </si>
  <si>
    <t>08R172</t>
  </si>
  <si>
    <t>302008R172</t>
  </si>
  <si>
    <t>301808R224*</t>
  </si>
  <si>
    <t>30++08R224</t>
  </si>
  <si>
    <t>08R18</t>
  </si>
  <si>
    <t>301808R18</t>
  </si>
  <si>
    <t>GEB00484</t>
  </si>
  <si>
    <t>307208R231*</t>
  </si>
  <si>
    <t>30++08R231</t>
  </si>
  <si>
    <t>08R186</t>
  </si>
  <si>
    <t>302008R186</t>
  </si>
  <si>
    <t>301808R235*</t>
  </si>
  <si>
    <t>30++08R235</t>
  </si>
  <si>
    <t>08R188</t>
  </si>
  <si>
    <t>300208R188</t>
  </si>
  <si>
    <t>PICS CAPE LAMBERT</t>
  </si>
  <si>
    <t>301808R237*</t>
  </si>
  <si>
    <t>30++08R237</t>
  </si>
  <si>
    <t>08R19</t>
  </si>
  <si>
    <t>302208R19</t>
  </si>
  <si>
    <t>GEB00555</t>
  </si>
  <si>
    <t>301608R240*</t>
  </si>
  <si>
    <t>30++08R240</t>
  </si>
  <si>
    <t>08R190</t>
  </si>
  <si>
    <t>302008R190</t>
  </si>
  <si>
    <t>301808R245*</t>
  </si>
  <si>
    <t>30++08R245</t>
  </si>
  <si>
    <t>08R193</t>
  </si>
  <si>
    <t>302008R193</t>
  </si>
  <si>
    <t>302208R257*</t>
  </si>
  <si>
    <t>30++08R257</t>
  </si>
  <si>
    <t>08R20</t>
  </si>
  <si>
    <t>307208R20</t>
  </si>
  <si>
    <t>RJG00279</t>
  </si>
  <si>
    <t>301808R262*</t>
  </si>
  <si>
    <t>30++08R262</t>
  </si>
  <si>
    <t>D10T Engine S/N up to EHX02580</t>
  </si>
  <si>
    <t>08R21</t>
  </si>
  <si>
    <t>301008R21</t>
  </si>
  <si>
    <t>RJG02757</t>
  </si>
  <si>
    <t>302008R275*</t>
  </si>
  <si>
    <t>30++08R275</t>
  </si>
  <si>
    <t>3010-MOBE-FL08-D10T</t>
  </si>
  <si>
    <t>08R212</t>
  </si>
  <si>
    <t>301808R212</t>
  </si>
  <si>
    <t>AMA00331</t>
  </si>
  <si>
    <t>301808R276*</t>
  </si>
  <si>
    <t>30++08R276</t>
  </si>
  <si>
    <t>DZ212</t>
  </si>
  <si>
    <t>08R224</t>
  </si>
  <si>
    <t>301808R224</t>
  </si>
  <si>
    <t>AMA00455</t>
  </si>
  <si>
    <t>301808R287*</t>
  </si>
  <si>
    <t>30++08R287</t>
  </si>
  <si>
    <t>DZ224</t>
  </si>
  <si>
    <t>08R231</t>
  </si>
  <si>
    <t>307208R231</t>
  </si>
  <si>
    <t>JEL00229</t>
  </si>
  <si>
    <t>301808R288*</t>
  </si>
  <si>
    <t>30++08R288</t>
  </si>
  <si>
    <t>08R235</t>
  </si>
  <si>
    <t>301808R235</t>
  </si>
  <si>
    <t>30296</t>
  </si>
  <si>
    <t>301808R290*</t>
  </si>
  <si>
    <t>30++08R290</t>
  </si>
  <si>
    <t>DZ235</t>
  </si>
  <si>
    <t>08R237</t>
  </si>
  <si>
    <t>301808R237</t>
  </si>
  <si>
    <t>301808R291*</t>
  </si>
  <si>
    <t>30++08R291</t>
  </si>
  <si>
    <t>08R240</t>
  </si>
  <si>
    <t>301608R240</t>
  </si>
  <si>
    <t>RJS01491</t>
  </si>
  <si>
    <t>302008R294*</t>
  </si>
  <si>
    <t>30++08R294</t>
  </si>
  <si>
    <t>D9T RJS Engine</t>
  </si>
  <si>
    <t>08R245</t>
  </si>
  <si>
    <t>301808R245</t>
  </si>
  <si>
    <t>30342</t>
  </si>
  <si>
    <t>301808R298*</t>
  </si>
  <si>
    <t>30++08R298</t>
  </si>
  <si>
    <t>DZ245</t>
  </si>
  <si>
    <t>08R257</t>
  </si>
  <si>
    <t>302208R257</t>
  </si>
  <si>
    <t>GEB00265</t>
  </si>
  <si>
    <t>301808R299*</t>
  </si>
  <si>
    <t>30++08R299</t>
  </si>
  <si>
    <t>08R262</t>
  </si>
  <si>
    <t>301808R262</t>
  </si>
  <si>
    <t>301008R316*</t>
  </si>
  <si>
    <t>30++08R316</t>
  </si>
  <si>
    <t>08R275</t>
  </si>
  <si>
    <t>302008R275</t>
  </si>
  <si>
    <t>301808R325*</t>
  </si>
  <si>
    <t>30++08R325</t>
  </si>
  <si>
    <t>08R276</t>
  </si>
  <si>
    <t>301808R276</t>
  </si>
  <si>
    <t>301808R326*</t>
  </si>
  <si>
    <t>30++08R326</t>
  </si>
  <si>
    <t>08R287</t>
  </si>
  <si>
    <t>301808R287</t>
  </si>
  <si>
    <t>301808R327*</t>
  </si>
  <si>
    <t>30++08R327</t>
  </si>
  <si>
    <t>08R288</t>
  </si>
  <si>
    <t>301808R288</t>
  </si>
  <si>
    <t>301808R332*</t>
  </si>
  <si>
    <t>30++08R332</t>
  </si>
  <si>
    <t>08R290</t>
  </si>
  <si>
    <t>301808R290</t>
  </si>
  <si>
    <t>301808R333*</t>
  </si>
  <si>
    <t>30++08R333</t>
  </si>
  <si>
    <t>08R291</t>
  </si>
  <si>
    <t>301808R291</t>
  </si>
  <si>
    <t>301808R347*</t>
  </si>
  <si>
    <t>30++08R347</t>
  </si>
  <si>
    <t>08R294</t>
  </si>
  <si>
    <t>302008R294</t>
  </si>
  <si>
    <t>301808R350*</t>
  </si>
  <si>
    <t>30++08R350</t>
  </si>
  <si>
    <t>08R298</t>
  </si>
  <si>
    <t>301808R298</t>
  </si>
  <si>
    <t>301808R351*</t>
  </si>
  <si>
    <t>30++08R351</t>
  </si>
  <si>
    <t>08R299</t>
  </si>
  <si>
    <t>301808R299</t>
  </si>
  <si>
    <t>302208R352*</t>
  </si>
  <si>
    <t>30++08R352</t>
  </si>
  <si>
    <t>08R316</t>
  </si>
  <si>
    <t>301008R316</t>
  </si>
  <si>
    <t>RAB00980</t>
  </si>
  <si>
    <t>301008R373*</t>
  </si>
  <si>
    <t>30++08R373</t>
  </si>
  <si>
    <t>3010-MOBE-FL08-D102</t>
  </si>
  <si>
    <t>08R325</t>
  </si>
  <si>
    <t>301808R325</t>
  </si>
  <si>
    <t>KSN00383</t>
  </si>
  <si>
    <t>301008R374*</t>
  </si>
  <si>
    <t>30++08R374</t>
  </si>
  <si>
    <t>08R326</t>
  </si>
  <si>
    <t>301808R326</t>
  </si>
  <si>
    <t>RAB01155</t>
  </si>
  <si>
    <t>301808R375*</t>
  </si>
  <si>
    <t>30++08R375</t>
  </si>
  <si>
    <t>3018-MOBE-FL08-D102</t>
  </si>
  <si>
    <t>08R327</t>
  </si>
  <si>
    <t>301808R327</t>
  </si>
  <si>
    <t>RAB01195</t>
  </si>
  <si>
    <t>301008R9566*</t>
  </si>
  <si>
    <t>30++08R9566</t>
  </si>
  <si>
    <t>08R332</t>
  </si>
  <si>
    <t>301808R332</t>
  </si>
  <si>
    <t>307208R9567*</t>
  </si>
  <si>
    <t>30++08R9567</t>
  </si>
  <si>
    <t>08R333</t>
  </si>
  <si>
    <t>301808R333</t>
  </si>
  <si>
    <t>RAB01436</t>
  </si>
  <si>
    <t>302208RH269*</t>
  </si>
  <si>
    <t>30++08RH269</t>
  </si>
  <si>
    <t>08R347</t>
  </si>
  <si>
    <t>301808R347</t>
  </si>
  <si>
    <t>WD854</t>
  </si>
  <si>
    <t>30++08RH31</t>
  </si>
  <si>
    <t>08R350</t>
  </si>
  <si>
    <t>301808R350</t>
  </si>
  <si>
    <t>RAB01434</t>
  </si>
  <si>
    <t>302208RH46*</t>
  </si>
  <si>
    <t>30++08RH46</t>
  </si>
  <si>
    <t>08R351</t>
  </si>
  <si>
    <t>301808R351</t>
  </si>
  <si>
    <t>301008RH831*</t>
  </si>
  <si>
    <t>30++08RH831</t>
  </si>
  <si>
    <t>08R352</t>
  </si>
  <si>
    <t>302208R352</t>
  </si>
  <si>
    <t>301808RH882*</t>
  </si>
  <si>
    <t>30++08RH882</t>
  </si>
  <si>
    <t>08R373</t>
  </si>
  <si>
    <t>301008R373</t>
  </si>
  <si>
    <t>302208RH898*</t>
  </si>
  <si>
    <t>30++08RH898</t>
  </si>
  <si>
    <t>08R374</t>
  </si>
  <si>
    <t>301008R374</t>
  </si>
  <si>
    <t>301008RHx1*</t>
  </si>
  <si>
    <t>30++08RHx1</t>
  </si>
  <si>
    <t>08R375</t>
  </si>
  <si>
    <t>301808R375</t>
  </si>
  <si>
    <t>302911B200*</t>
  </si>
  <si>
    <t>30++11B200</t>
  </si>
  <si>
    <t>08R9566</t>
  </si>
  <si>
    <t>301008R9566</t>
  </si>
  <si>
    <t>D8L</t>
  </si>
  <si>
    <t>53Y03367</t>
  </si>
  <si>
    <t>300711D1*</t>
  </si>
  <si>
    <t>30++11D1</t>
  </si>
  <si>
    <t>08R9567</t>
  </si>
  <si>
    <t>307208R9567</t>
  </si>
  <si>
    <t>3KR01067</t>
  </si>
  <si>
    <t>301711D1046*</t>
  </si>
  <si>
    <t>30++11D1046</t>
  </si>
  <si>
    <t>08RH269</t>
  </si>
  <si>
    <t>302208RH269</t>
  </si>
  <si>
    <t>RJG01405</t>
  </si>
  <si>
    <t>301711D1178*</t>
  </si>
  <si>
    <t>30++11D1178</t>
  </si>
  <si>
    <t>08RH31</t>
  </si>
  <si>
    <t>30XX08RH31</t>
  </si>
  <si>
    <t>300711D1195*</t>
  </si>
  <si>
    <t>30++11D1195</t>
  </si>
  <si>
    <t>08RH46</t>
  </si>
  <si>
    <t>302208RH46</t>
  </si>
  <si>
    <t>RJG01182</t>
  </si>
  <si>
    <t>300711D1196*</t>
  </si>
  <si>
    <t>30++11D1196</t>
  </si>
  <si>
    <t>08RH831</t>
  </si>
  <si>
    <t>301008RH831</t>
  </si>
  <si>
    <t>300711D1264*</t>
  </si>
  <si>
    <t>30++11D1264</t>
  </si>
  <si>
    <t>08RH882</t>
  </si>
  <si>
    <t>301808RH882</t>
  </si>
  <si>
    <t>D375A-8</t>
  </si>
  <si>
    <t>300711D2*</t>
  </si>
  <si>
    <t>30++11D2</t>
  </si>
  <si>
    <t>3018-MOBE-FL08-D375</t>
  </si>
  <si>
    <t>08RH898</t>
  </si>
  <si>
    <t>302208RH898</t>
  </si>
  <si>
    <t>RAB00677</t>
  </si>
  <si>
    <t>301611H1018*</t>
  </si>
  <si>
    <t>30++11H1018</t>
  </si>
  <si>
    <t>3022-MOBE-FL08-D102</t>
  </si>
  <si>
    <t>08RHx1</t>
  </si>
  <si>
    <t>301008RHx1</t>
  </si>
  <si>
    <t>301611H1019*</t>
  </si>
  <si>
    <t>30++11H1019</t>
  </si>
  <si>
    <t>11B200</t>
  </si>
  <si>
    <t>302911B200</t>
  </si>
  <si>
    <t>11</t>
  </si>
  <si>
    <t>Sleipner</t>
  </si>
  <si>
    <t>3F601202</t>
  </si>
  <si>
    <t>301611H1075*</t>
  </si>
  <si>
    <t>30++11H1075</t>
  </si>
  <si>
    <t>FLOAT</t>
  </si>
  <si>
    <t>3029-MOBE-FL11-0745</t>
  </si>
  <si>
    <t>11D1</t>
  </si>
  <si>
    <t>300711D1</t>
  </si>
  <si>
    <t xml:space="preserve">KZ000102                      </t>
  </si>
  <si>
    <t>301111H1082*</t>
  </si>
  <si>
    <t>30++11H1082</t>
  </si>
  <si>
    <t>3007-MOBE-FL11-3900</t>
  </si>
  <si>
    <t>11D1046</t>
  </si>
  <si>
    <t>301711D1046</t>
  </si>
  <si>
    <t>160T</t>
  </si>
  <si>
    <t>Float-Trailer</t>
  </si>
  <si>
    <t>Drake</t>
  </si>
  <si>
    <t>300911H1083*</t>
  </si>
  <si>
    <t>30++11H1083</t>
  </si>
  <si>
    <t>3017-MOBE-FL11-160T</t>
  </si>
  <si>
    <t>FLT1046</t>
  </si>
  <si>
    <t>11D1178</t>
  </si>
  <si>
    <t>301711D1178</t>
  </si>
  <si>
    <t>E550</t>
  </si>
  <si>
    <t>300911H1084*</t>
  </si>
  <si>
    <t>30++11H1084</t>
  </si>
  <si>
    <t>11D1195</t>
  </si>
  <si>
    <t>300711D1195</t>
  </si>
  <si>
    <t>300811H1089*</t>
  </si>
  <si>
    <t>30++11H1089</t>
  </si>
  <si>
    <t>11D1196</t>
  </si>
  <si>
    <t>300711D1196</t>
  </si>
  <si>
    <t>301111H109*</t>
  </si>
  <si>
    <t>30++11H109</t>
  </si>
  <si>
    <t>11D1264</t>
  </si>
  <si>
    <t>300711D1264</t>
  </si>
  <si>
    <t>Panther</t>
  </si>
  <si>
    <t>Piecentini</t>
  </si>
  <si>
    <t>301111H114*</t>
  </si>
  <si>
    <t>30++11H114</t>
  </si>
  <si>
    <t>11D2</t>
  </si>
  <si>
    <t>300711D2</t>
  </si>
  <si>
    <t>Trailer</t>
  </si>
  <si>
    <t>Powertrans</t>
  </si>
  <si>
    <t>6T9T25ABF80AKG045</t>
  </si>
  <si>
    <t>300811H1153*</t>
  </si>
  <si>
    <t>30++11H1153</t>
  </si>
  <si>
    <t>TRLR</t>
  </si>
  <si>
    <t>3007-MOBE-FL11-LME</t>
  </si>
  <si>
    <t>11H1018</t>
  </si>
  <si>
    <t>301611H1018</t>
  </si>
  <si>
    <t>FDB01430</t>
  </si>
  <si>
    <t>301911H1177*</t>
  </si>
  <si>
    <t>30++11H1177</t>
  </si>
  <si>
    <t>3016-MOBY-FL11-793D</t>
  </si>
  <si>
    <t>793D Engine</t>
  </si>
  <si>
    <t>11H1019</t>
  </si>
  <si>
    <t>301611H1019</t>
  </si>
  <si>
    <t>408T</t>
  </si>
  <si>
    <t>P&amp;H</t>
  </si>
  <si>
    <t>9312</t>
  </si>
  <si>
    <t>300111H1189*</t>
  </si>
  <si>
    <t>30++11H1189</t>
  </si>
  <si>
    <t>3016-MOBY-FL11-408T</t>
  </si>
  <si>
    <t>11H1075</t>
  </si>
  <si>
    <t>301611H1075</t>
  </si>
  <si>
    <t>301911H1193*</t>
  </si>
  <si>
    <t>30++11H1193</t>
  </si>
  <si>
    <t>3016-MOBE-FL11-7DTH</t>
  </si>
  <si>
    <t>11H1082</t>
  </si>
  <si>
    <t>301111H1082</t>
  </si>
  <si>
    <t>FDB02019</t>
  </si>
  <si>
    <t>301911H1194*</t>
  </si>
  <si>
    <t>30++11H1194</t>
  </si>
  <si>
    <t>30050011EH</t>
  </si>
  <si>
    <t>3011-MOBE-FL11-793D</t>
  </si>
  <si>
    <t>11H1083</t>
  </si>
  <si>
    <t>300911H1083</t>
  </si>
  <si>
    <t>FDB01684</t>
  </si>
  <si>
    <t>302111H1197*</t>
  </si>
  <si>
    <t>30++11H1197</t>
  </si>
  <si>
    <t>3009-MOBE-FL11-7DTH</t>
  </si>
  <si>
    <t>11H1084</t>
  </si>
  <si>
    <t>300911H1084</t>
  </si>
  <si>
    <t>9320</t>
  </si>
  <si>
    <t>302111H1198*</t>
  </si>
  <si>
    <t>30++11H1198</t>
  </si>
  <si>
    <t>11H1089</t>
  </si>
  <si>
    <t>300811H1089</t>
  </si>
  <si>
    <t>307111H1301*</t>
  </si>
  <si>
    <t>30++11H1301</t>
  </si>
  <si>
    <t>3008-MOBE-FL11-D160</t>
  </si>
  <si>
    <t>11H109</t>
  </si>
  <si>
    <t>301111H109</t>
  </si>
  <si>
    <t>9246</t>
  </si>
  <si>
    <t>307111H1310*</t>
  </si>
  <si>
    <t>30++11H1310</t>
  </si>
  <si>
    <t>3011-MOBE-FL11-408T</t>
  </si>
  <si>
    <t>11H114</t>
  </si>
  <si>
    <t>301111H114</t>
  </si>
  <si>
    <t>1HL00428</t>
  </si>
  <si>
    <t>1HL</t>
  </si>
  <si>
    <t>301611H1311*</t>
  </si>
  <si>
    <t>30++11H1311</t>
  </si>
  <si>
    <t>3011-MOBE-FL11-793B</t>
  </si>
  <si>
    <t>793B Engine</t>
  </si>
  <si>
    <t>11H1153</t>
  </si>
  <si>
    <t>300811H1153</t>
  </si>
  <si>
    <t>E400</t>
  </si>
  <si>
    <t>E400 13001480916A &amp; B(2 UNITS)</t>
  </si>
  <si>
    <t>301611H132*</t>
  </si>
  <si>
    <t>30++11H132</t>
  </si>
  <si>
    <t>30064508EH</t>
  </si>
  <si>
    <t>11H1177</t>
  </si>
  <si>
    <t>301911H1177</t>
  </si>
  <si>
    <t>300111H1321*</t>
  </si>
  <si>
    <t>30++11H1321</t>
  </si>
  <si>
    <t>11H1189</t>
  </si>
  <si>
    <t>300111H1189</t>
  </si>
  <si>
    <t>301611H141*</t>
  </si>
  <si>
    <t>30++11H141</t>
  </si>
  <si>
    <t>11H1193</t>
  </si>
  <si>
    <t>301911H1193</t>
  </si>
  <si>
    <t>FDB01956</t>
  </si>
  <si>
    <t>301611H142*</t>
  </si>
  <si>
    <t>30++11H142</t>
  </si>
  <si>
    <t>3019-MOBE-FL11-793D</t>
  </si>
  <si>
    <t>FLT193</t>
  </si>
  <si>
    <t>11H1194</t>
  </si>
  <si>
    <t>301911H1194</t>
  </si>
  <si>
    <t>30++11H193</t>
  </si>
  <si>
    <t>3019-MOBE-FL11-408T</t>
  </si>
  <si>
    <t>11H1197</t>
  </si>
  <si>
    <t>302111H1197</t>
  </si>
  <si>
    <t>301111H393*</t>
  </si>
  <si>
    <t>30++11H393</t>
  </si>
  <si>
    <t>11H1198</t>
  </si>
  <si>
    <t>302111H1198</t>
  </si>
  <si>
    <t>301111H394*</t>
  </si>
  <si>
    <t>30++11H394</t>
  </si>
  <si>
    <t>11H1301</t>
  </si>
  <si>
    <t>307111H1301</t>
  </si>
  <si>
    <t>Towhaul</t>
  </si>
  <si>
    <t>301611H395*</t>
  </si>
  <si>
    <t>30++11H395</t>
  </si>
  <si>
    <t>3071-MOBE-FL11</t>
  </si>
  <si>
    <t>11H1310</t>
  </si>
  <si>
    <t>307111H1310</t>
  </si>
  <si>
    <t>6J9T24000R2AB6007</t>
  </si>
  <si>
    <t>301911H396*</t>
  </si>
  <si>
    <t>30++11H396</t>
  </si>
  <si>
    <t>11H1311</t>
  </si>
  <si>
    <t>301611H1311</t>
  </si>
  <si>
    <t>302111H397*</t>
  </si>
  <si>
    <t>30++11H397</t>
  </si>
  <si>
    <t>11H132</t>
  </si>
  <si>
    <t>301611H132</t>
  </si>
  <si>
    <t>Gooseneck</t>
  </si>
  <si>
    <t>300811H7770*</t>
  </si>
  <si>
    <t>30++11H7770</t>
  </si>
  <si>
    <t>30008716EH</t>
  </si>
  <si>
    <t>3016-MOBE-FL11-LME</t>
  </si>
  <si>
    <t>11H1321</t>
  </si>
  <si>
    <t>300111H1321</t>
  </si>
  <si>
    <t>30++11H93</t>
  </si>
  <si>
    <t>11H141</t>
  </si>
  <si>
    <t>301611H141</t>
  </si>
  <si>
    <t>FDB01429</t>
  </si>
  <si>
    <t>300111HH151*</t>
  </si>
  <si>
    <t>30++11HH151</t>
  </si>
  <si>
    <t>11H142</t>
  </si>
  <si>
    <t>301611H142</t>
  </si>
  <si>
    <t>9308</t>
  </si>
  <si>
    <t>300111HH152*</t>
  </si>
  <si>
    <t>30++11HH152</t>
  </si>
  <si>
    <t>11H193</t>
  </si>
  <si>
    <t>30XX11H193</t>
  </si>
  <si>
    <t>301611HH957*</t>
  </si>
  <si>
    <t>30++11HH957</t>
  </si>
  <si>
    <t>11H393</t>
  </si>
  <si>
    <t>301111H393</t>
  </si>
  <si>
    <t>1HL00098</t>
  </si>
  <si>
    <t>301611HH958*</t>
  </si>
  <si>
    <t>30++11HH958</t>
  </si>
  <si>
    <t>11H394</t>
  </si>
  <si>
    <t>301111H394</t>
  </si>
  <si>
    <t>302211R04*</t>
  </si>
  <si>
    <t>30++11R04</t>
  </si>
  <si>
    <t>408T Engine</t>
  </si>
  <si>
    <t>11H395</t>
  </si>
  <si>
    <t>301611H395</t>
  </si>
  <si>
    <t>1HL00097, ENG S/N.2PK454</t>
  </si>
  <si>
    <t>301011R05*</t>
  </si>
  <si>
    <t>30++11R05</t>
  </si>
  <si>
    <t>11H396</t>
  </si>
  <si>
    <t>301911H396</t>
  </si>
  <si>
    <t>785B</t>
  </si>
  <si>
    <t>6HK00780</t>
  </si>
  <si>
    <t>6HK</t>
  </si>
  <si>
    <t>301811R1139*</t>
  </si>
  <si>
    <t>30++11R1139</t>
  </si>
  <si>
    <t>3019-MOBE-FL11-785B</t>
  </si>
  <si>
    <t>11H397</t>
  </si>
  <si>
    <t>302111H397</t>
  </si>
  <si>
    <t xml:space="preserve">KZ000104                      </t>
  </si>
  <si>
    <t>301811R1141*</t>
  </si>
  <si>
    <t>30++11R1141</t>
  </si>
  <si>
    <t>3021-MOBE-FL11-3900</t>
  </si>
  <si>
    <t>FLT397</t>
  </si>
  <si>
    <t>11H7770</t>
  </si>
  <si>
    <t>300811H7770</t>
  </si>
  <si>
    <t>301811R1173*</t>
  </si>
  <si>
    <t>30++11R1173</t>
  </si>
  <si>
    <t>11H93</t>
  </si>
  <si>
    <t>30XX11H93</t>
  </si>
  <si>
    <t>301811R1174*</t>
  </si>
  <si>
    <t>30++11R1174</t>
  </si>
  <si>
    <t>11HH151</t>
  </si>
  <si>
    <t>300111HH151</t>
  </si>
  <si>
    <t>776B</t>
  </si>
  <si>
    <t xml:space="preserve">6JC00066                  </t>
  </si>
  <si>
    <t>301011R1175*</t>
  </si>
  <si>
    <t>30++11R1175</t>
  </si>
  <si>
    <t>11HH152</t>
  </si>
  <si>
    <t>300111HH152</t>
  </si>
  <si>
    <t xml:space="preserve">BOSICH        </t>
  </si>
  <si>
    <t>301811R1192*</t>
  </si>
  <si>
    <t>30++11R1192</t>
  </si>
  <si>
    <t>3001-MOBE-DLFL-HME</t>
  </si>
  <si>
    <t>11HH957</t>
  </si>
  <si>
    <t>301611HH957</t>
  </si>
  <si>
    <t xml:space="preserve">6V9T25ABKC0074078         </t>
  </si>
  <si>
    <t>301011R1199*</t>
  </si>
  <si>
    <t>30++11R1199</t>
  </si>
  <si>
    <t>3016-MOBE-REVA-FL11</t>
  </si>
  <si>
    <t>RG2</t>
  </si>
  <si>
    <t>11HH958</t>
  </si>
  <si>
    <t>301611HH958</t>
  </si>
  <si>
    <t xml:space="preserve">6V9T23ABKC0074055         </t>
  </si>
  <si>
    <t>302011R1200*</t>
  </si>
  <si>
    <t>30++11R1200</t>
  </si>
  <si>
    <t>11R04</t>
  </si>
  <si>
    <t>302211R04</t>
  </si>
  <si>
    <t>SW385</t>
  </si>
  <si>
    <t>Loadquip</t>
  </si>
  <si>
    <t>2376-01</t>
  </si>
  <si>
    <t>302912B465*</t>
  </si>
  <si>
    <t>30++12B465</t>
  </si>
  <si>
    <t>30008822ER</t>
  </si>
  <si>
    <t>3022-MOBE-FL11</t>
  </si>
  <si>
    <t>11R05</t>
  </si>
  <si>
    <t>301011R05</t>
  </si>
  <si>
    <t>6T9T25ABF90AKG047</t>
  </si>
  <si>
    <t>302912B466*</t>
  </si>
  <si>
    <t>30++12B466</t>
  </si>
  <si>
    <t>3010-MOBE-FL11-LME</t>
  </si>
  <si>
    <t>11R1139</t>
  </si>
  <si>
    <t>301811R1139</t>
  </si>
  <si>
    <t>302912B501*</t>
  </si>
  <si>
    <t>30++12B501</t>
  </si>
  <si>
    <t>3018-MOBE-FL11-160T</t>
  </si>
  <si>
    <t>11R1141</t>
  </si>
  <si>
    <t>301811R1141</t>
  </si>
  <si>
    <t>KZ000126</t>
  </si>
  <si>
    <t>302912B522*</t>
  </si>
  <si>
    <t>30++12B522</t>
  </si>
  <si>
    <t>3018-MOBE-FL11-3900</t>
  </si>
  <si>
    <t>3900 PM Engine</t>
  </si>
  <si>
    <t>11R1173</t>
  </si>
  <si>
    <t>301811R1173</t>
  </si>
  <si>
    <t>302912B523*</t>
  </si>
  <si>
    <t>30++12B523</t>
  </si>
  <si>
    <t>3018-MOBE-FL11-408T</t>
  </si>
  <si>
    <t>11R1174</t>
  </si>
  <si>
    <t>301811R1174</t>
  </si>
  <si>
    <t>302912B524*</t>
  </si>
  <si>
    <t>30++12B524</t>
  </si>
  <si>
    <t>11R1175</t>
  </si>
  <si>
    <t>301011R1175</t>
  </si>
  <si>
    <t>302912B549*</t>
  </si>
  <si>
    <t>30++12B549</t>
  </si>
  <si>
    <t>11R1192</t>
  </si>
  <si>
    <t>301811R1192</t>
  </si>
  <si>
    <t>FDB01957</t>
  </si>
  <si>
    <t>302912B556*</t>
  </si>
  <si>
    <t>30++12B556</t>
  </si>
  <si>
    <t>3018-MOBE-FL11-793D</t>
  </si>
  <si>
    <t>FLT1192</t>
  </si>
  <si>
    <t>11R1199</t>
  </si>
  <si>
    <t>301011R1199</t>
  </si>
  <si>
    <t>301612CS404*</t>
  </si>
  <si>
    <t>30++12CS404</t>
  </si>
  <si>
    <t>11R1200</t>
  </si>
  <si>
    <t>302011R1200</t>
  </si>
  <si>
    <t>301612CS417*</t>
  </si>
  <si>
    <t>30++12CS417</t>
  </si>
  <si>
    <t>12B465</t>
  </si>
  <si>
    <t>302912B465</t>
  </si>
  <si>
    <t>12</t>
  </si>
  <si>
    <t>18M</t>
  </si>
  <si>
    <t>301612CS472*</t>
  </si>
  <si>
    <t>30++12CS472</t>
  </si>
  <si>
    <t>GRAD</t>
  </si>
  <si>
    <t>12B466</t>
  </si>
  <si>
    <t>302912B466</t>
  </si>
  <si>
    <t>301612CS519*</t>
  </si>
  <si>
    <t>30++12CS519</t>
  </si>
  <si>
    <t>12B501</t>
  </si>
  <si>
    <t>302912B501</t>
  </si>
  <si>
    <t>18</t>
  </si>
  <si>
    <t>NN600124</t>
  </si>
  <si>
    <t>NN6</t>
  </si>
  <si>
    <t>301612CS520*</t>
  </si>
  <si>
    <t>30++12CS520</t>
  </si>
  <si>
    <t>30004129EH</t>
  </si>
  <si>
    <t>3029-MOBE-FL12-0018</t>
  </si>
  <si>
    <t>18-NN6 Engine</t>
  </si>
  <si>
    <t>12B522</t>
  </si>
  <si>
    <t>302912B522</t>
  </si>
  <si>
    <t>NN600125</t>
  </si>
  <si>
    <t>301612CS538*</t>
  </si>
  <si>
    <t>30++12CS538</t>
  </si>
  <si>
    <t>12B523</t>
  </si>
  <si>
    <t>302912B523</t>
  </si>
  <si>
    <t>NN600143</t>
  </si>
  <si>
    <t>301712D07*</t>
  </si>
  <si>
    <t>30++12D07</t>
  </si>
  <si>
    <t>12B524</t>
  </si>
  <si>
    <t>302912B524</t>
  </si>
  <si>
    <t>NN600159</t>
  </si>
  <si>
    <t>301912D08*</t>
  </si>
  <si>
    <t>30++12D08</t>
  </si>
  <si>
    <t>12B549</t>
  </si>
  <si>
    <t>302912B549</t>
  </si>
  <si>
    <t>301712D09*</t>
  </si>
  <si>
    <t>30++12D09</t>
  </si>
  <si>
    <t>12B556</t>
  </si>
  <si>
    <t>302912B556</t>
  </si>
  <si>
    <t>301112D1*</t>
  </si>
  <si>
    <t>30++12D1</t>
  </si>
  <si>
    <t>12B564</t>
  </si>
  <si>
    <t>302912B564</t>
  </si>
  <si>
    <t>24</t>
  </si>
  <si>
    <t>301712D10*</t>
  </si>
  <si>
    <t>30++12D10</t>
  </si>
  <si>
    <t>12BH112</t>
  </si>
  <si>
    <t>302912BH112</t>
  </si>
  <si>
    <t>B9K00578</t>
  </si>
  <si>
    <t>301712D11*</t>
  </si>
  <si>
    <t>30++12D11</t>
  </si>
  <si>
    <t>24M</t>
  </si>
  <si>
    <t>3029-MOBE-FL12-024M</t>
  </si>
  <si>
    <t>12CS404</t>
  </si>
  <si>
    <t>301612CS404</t>
  </si>
  <si>
    <t>140M</t>
  </si>
  <si>
    <t>B9D03539</t>
  </si>
  <si>
    <t>B9D</t>
  </si>
  <si>
    <t>300712D2*</t>
  </si>
  <si>
    <t>30++12D2</t>
  </si>
  <si>
    <t>3016-MOBE-REVA-FL12-140M</t>
  </si>
  <si>
    <t>C7.2</t>
  </si>
  <si>
    <t>12CS417</t>
  </si>
  <si>
    <t>301612CS417</t>
  </si>
  <si>
    <t>B9D04078</t>
  </si>
  <si>
    <t>300712D3*</t>
  </si>
  <si>
    <t>30++12D3</t>
  </si>
  <si>
    <t>12CS472</t>
  </si>
  <si>
    <t>301612CS472</t>
  </si>
  <si>
    <t>B9D04494</t>
  </si>
  <si>
    <t>300712D4*</t>
  </si>
  <si>
    <t>30++12D4</t>
  </si>
  <si>
    <t>12CS519</t>
  </si>
  <si>
    <t>301612CS519</t>
  </si>
  <si>
    <t>150</t>
  </si>
  <si>
    <t>B5600190</t>
  </si>
  <si>
    <t>B56</t>
  </si>
  <si>
    <t>301712D475*</t>
  </si>
  <si>
    <t>30++12D475</t>
  </si>
  <si>
    <t>3016-MOBE-REVA-FL12-0150</t>
  </si>
  <si>
    <t>C9</t>
  </si>
  <si>
    <t>12CS520</t>
  </si>
  <si>
    <t>301612CS520</t>
  </si>
  <si>
    <t>D9G01886</t>
  </si>
  <si>
    <t>D9G</t>
  </si>
  <si>
    <t>300712D482*</t>
  </si>
  <si>
    <t>30++12D482</t>
  </si>
  <si>
    <t>12CS538</t>
  </si>
  <si>
    <t>301612CS538</t>
  </si>
  <si>
    <t>300712D489*</t>
  </si>
  <si>
    <t>30++12D489</t>
  </si>
  <si>
    <t>12D07</t>
  </si>
  <si>
    <t>301712D07</t>
  </si>
  <si>
    <t>CS76</t>
  </si>
  <si>
    <t>Roller</t>
  </si>
  <si>
    <t xml:space="preserve">CYX00656                      </t>
  </si>
  <si>
    <t>CYX</t>
  </si>
  <si>
    <t>300712D490*</t>
  </si>
  <si>
    <t>30++12D490</t>
  </si>
  <si>
    <t>RLLR</t>
  </si>
  <si>
    <t>3017-MOBE-FL12-CS76</t>
  </si>
  <si>
    <t>CS76 Engine</t>
  </si>
  <si>
    <t>12D08</t>
  </si>
  <si>
    <t>301912D08</t>
  </si>
  <si>
    <t>16M</t>
  </si>
  <si>
    <t>R9H00271</t>
  </si>
  <si>
    <t>R9H</t>
  </si>
  <si>
    <t>300712D493*</t>
  </si>
  <si>
    <t>30++12D493</t>
  </si>
  <si>
    <t>30004119EH</t>
  </si>
  <si>
    <t>3019-MOBE-FL12-016M</t>
  </si>
  <si>
    <t>16M-R9H Engine</t>
  </si>
  <si>
    <t>GD08</t>
  </si>
  <si>
    <t>12D09</t>
  </si>
  <si>
    <t>301712D09</t>
  </si>
  <si>
    <t>R9H00306</t>
  </si>
  <si>
    <t>300712D5*</t>
  </si>
  <si>
    <t>30++12D5</t>
  </si>
  <si>
    <t>30004117EH</t>
  </si>
  <si>
    <t>3017-MOBE-FL12-016M</t>
  </si>
  <si>
    <t>GD09</t>
  </si>
  <si>
    <t>12D1</t>
  </si>
  <si>
    <t>301112D1</t>
  </si>
  <si>
    <t>16H</t>
  </si>
  <si>
    <t>ATS00740</t>
  </si>
  <si>
    <t>ATS</t>
  </si>
  <si>
    <t>301712D510*</t>
  </si>
  <si>
    <t>30++12D510</t>
  </si>
  <si>
    <t>30004111EH</t>
  </si>
  <si>
    <t>3011-MOBE-FL12-016H</t>
  </si>
  <si>
    <t>16H-ATS Engine</t>
  </si>
  <si>
    <t>12D10</t>
  </si>
  <si>
    <t>301712D10</t>
  </si>
  <si>
    <t>R9H00307</t>
  </si>
  <si>
    <t>301712D511*</t>
  </si>
  <si>
    <t>30++12D511</t>
  </si>
  <si>
    <t>GD10</t>
  </si>
  <si>
    <t>12D11</t>
  </si>
  <si>
    <t>301712D11</t>
  </si>
  <si>
    <t>R9H00310</t>
  </si>
  <si>
    <t>301712D512*</t>
  </si>
  <si>
    <t>30++12D512</t>
  </si>
  <si>
    <t>GD11</t>
  </si>
  <si>
    <t>12D2</t>
  </si>
  <si>
    <t>300712D2</t>
  </si>
  <si>
    <t>ATS00790</t>
  </si>
  <si>
    <t>300712D531*</t>
  </si>
  <si>
    <t>30++12D531</t>
  </si>
  <si>
    <t>30004107EH</t>
  </si>
  <si>
    <t>3007-MOBE-FL12-016H</t>
  </si>
  <si>
    <t>12D3</t>
  </si>
  <si>
    <t>300712D3</t>
  </si>
  <si>
    <t>B9H00404</t>
  </si>
  <si>
    <t>B9H</t>
  </si>
  <si>
    <t>301712D532*</t>
  </si>
  <si>
    <t>30++12D532</t>
  </si>
  <si>
    <t>3007-MOBE-FL12-016M</t>
  </si>
  <si>
    <t>16M-B9H Engine</t>
  </si>
  <si>
    <t>12D4</t>
  </si>
  <si>
    <t>300712D4</t>
  </si>
  <si>
    <t>R9H00238</t>
  </si>
  <si>
    <t>300712D540*</t>
  </si>
  <si>
    <t>30++12D540</t>
  </si>
  <si>
    <t>12D475</t>
  </si>
  <si>
    <t>301712D475</t>
  </si>
  <si>
    <t>12H</t>
  </si>
  <si>
    <t>CBK01347</t>
  </si>
  <si>
    <t>CBK</t>
  </si>
  <si>
    <t>300712D544*</t>
  </si>
  <si>
    <t>30++12D544</t>
  </si>
  <si>
    <t>3017-MOBE-FL12-012H</t>
  </si>
  <si>
    <t>12H-CBK Engine</t>
  </si>
  <si>
    <t>12D482</t>
  </si>
  <si>
    <t>300712D482</t>
  </si>
  <si>
    <t>300712D545*</t>
  </si>
  <si>
    <t>30++12D545</t>
  </si>
  <si>
    <t>12D489</t>
  </si>
  <si>
    <t>300712D489</t>
  </si>
  <si>
    <t>300712D546*</t>
  </si>
  <si>
    <t>30++12D546</t>
  </si>
  <si>
    <t>12D490</t>
  </si>
  <si>
    <t>300712D490</t>
  </si>
  <si>
    <t>300712D550*</t>
  </si>
  <si>
    <t>30++12D550</t>
  </si>
  <si>
    <t>12D493</t>
  </si>
  <si>
    <t>300712D493</t>
  </si>
  <si>
    <t>300712D552*</t>
  </si>
  <si>
    <t>30++12D552</t>
  </si>
  <si>
    <t>12D5</t>
  </si>
  <si>
    <t>300712D5</t>
  </si>
  <si>
    <t>B9D02957</t>
  </si>
  <si>
    <t>300712D6*</t>
  </si>
  <si>
    <t>30++12D6</t>
  </si>
  <si>
    <t>3007-MOBE-FL12-140M</t>
  </si>
  <si>
    <t>140M Engine</t>
  </si>
  <si>
    <t>12D510</t>
  </si>
  <si>
    <t>301712D510</t>
  </si>
  <si>
    <t>301212H121*</t>
  </si>
  <si>
    <t>30++12H121</t>
  </si>
  <si>
    <t>12D511</t>
  </si>
  <si>
    <t>301712D511</t>
  </si>
  <si>
    <t>300812H128*</t>
  </si>
  <si>
    <t>30++12H128</t>
  </si>
  <si>
    <t>12D512</t>
  </si>
  <si>
    <t>301712D512</t>
  </si>
  <si>
    <t>300112H130*</t>
  </si>
  <si>
    <t>30++12H130</t>
  </si>
  <si>
    <t>12D531</t>
  </si>
  <si>
    <t>300712D531</t>
  </si>
  <si>
    <t>E9Z00276</t>
  </si>
  <si>
    <t>E9Z</t>
  </si>
  <si>
    <t>307212H134*</t>
  </si>
  <si>
    <t>30++12H134</t>
  </si>
  <si>
    <t>3007-MOBE-FL12-0024</t>
  </si>
  <si>
    <t>24-E9Z Engine</t>
  </si>
  <si>
    <t>12D532</t>
  </si>
  <si>
    <t>301712D532</t>
  </si>
  <si>
    <t>E9Z00277</t>
  </si>
  <si>
    <t>301112H1574*</t>
  </si>
  <si>
    <t>30++12H1574</t>
  </si>
  <si>
    <t>3017-MOBE-FL12-0024</t>
  </si>
  <si>
    <t>12D540</t>
  </si>
  <si>
    <t>300712D540</t>
  </si>
  <si>
    <t>301612H1580*</t>
  </si>
  <si>
    <t>30++12H1580</t>
  </si>
  <si>
    <t>12D544</t>
  </si>
  <si>
    <t>300712D544</t>
  </si>
  <si>
    <t>E9Z00310</t>
  </si>
  <si>
    <t>307212H1592*</t>
  </si>
  <si>
    <t>30++12H1592</t>
  </si>
  <si>
    <t>12D545</t>
  </si>
  <si>
    <t>300712D545</t>
  </si>
  <si>
    <t>E9Z00506</t>
  </si>
  <si>
    <t>300912H183*</t>
  </si>
  <si>
    <t>30++12H183</t>
  </si>
  <si>
    <t>12D546</t>
  </si>
  <si>
    <t>300712D546</t>
  </si>
  <si>
    <t>301612H1981*</t>
  </si>
  <si>
    <t>30++12H1981</t>
  </si>
  <si>
    <t>12D550</t>
  </si>
  <si>
    <t>300712D550</t>
  </si>
  <si>
    <t>301612H1982*</t>
  </si>
  <si>
    <t>30++12H1982</t>
  </si>
  <si>
    <t>12D552</t>
  </si>
  <si>
    <t>300712D552</t>
  </si>
  <si>
    <t>301112H200*</t>
  </si>
  <si>
    <t>30++12H200</t>
  </si>
  <si>
    <t>12D6</t>
  </si>
  <si>
    <t>300712D6</t>
  </si>
  <si>
    <t>CA702D</t>
  </si>
  <si>
    <t>Dynapac</t>
  </si>
  <si>
    <t>301112H201*</t>
  </si>
  <si>
    <t>30++12H201</t>
  </si>
  <si>
    <t>3007-MOBE-FL12-C702</t>
  </si>
  <si>
    <t>CA702D Engine</t>
  </si>
  <si>
    <t>12H1000</t>
  </si>
  <si>
    <t>301112H1000</t>
  </si>
  <si>
    <t>E9Z00526</t>
  </si>
  <si>
    <t>301112H204*</t>
  </si>
  <si>
    <t>30++12H204</t>
  </si>
  <si>
    <t>3011-MOBE-FL12-0024</t>
  </si>
  <si>
    <t>12H121</t>
  </si>
  <si>
    <t>301212H121</t>
  </si>
  <si>
    <t>140H</t>
  </si>
  <si>
    <t>9ZN00319</t>
  </si>
  <si>
    <t>301912H205*</t>
  </si>
  <si>
    <t>30++12H205</t>
  </si>
  <si>
    <t>3012-MOBE-STAT-FL12-HI</t>
  </si>
  <si>
    <t>12H128</t>
  </si>
  <si>
    <t>300812H128</t>
  </si>
  <si>
    <t>6ZJ00041</t>
  </si>
  <si>
    <t>300112H206*</t>
  </si>
  <si>
    <t>30++12H206</t>
  </si>
  <si>
    <t>12H130</t>
  </si>
  <si>
    <t>300112H130</t>
  </si>
  <si>
    <t>B9H00589</t>
  </si>
  <si>
    <t>301612H207*</t>
  </si>
  <si>
    <t>30++12H207</t>
  </si>
  <si>
    <t>30004101EH</t>
  </si>
  <si>
    <t>3001-MOBE-FL12-016M</t>
  </si>
  <si>
    <t>12H134</t>
  </si>
  <si>
    <t>307212H134</t>
  </si>
  <si>
    <t>CA362D</t>
  </si>
  <si>
    <t>301912H208*</t>
  </si>
  <si>
    <t>30++12H208</t>
  </si>
  <si>
    <t>12H1574</t>
  </si>
  <si>
    <t>301112H1574</t>
  </si>
  <si>
    <t>12600213</t>
  </si>
  <si>
    <t>301912H209*</t>
  </si>
  <si>
    <t>30++12H209</t>
  </si>
  <si>
    <t>3011-MOBE-FL12-140H</t>
  </si>
  <si>
    <t>140H Engine</t>
  </si>
  <si>
    <t>12H1580</t>
  </si>
  <si>
    <t>301612H1580</t>
  </si>
  <si>
    <t>12600208</t>
  </si>
  <si>
    <t>301212H210*</t>
  </si>
  <si>
    <t>30++12H210</t>
  </si>
  <si>
    <t>3016-MOBE-REVA-SALV</t>
  </si>
  <si>
    <t>12H1592</t>
  </si>
  <si>
    <t>307212H1592</t>
  </si>
  <si>
    <t>12600226</t>
  </si>
  <si>
    <t>301212H212*</t>
  </si>
  <si>
    <t>30++12H212</t>
  </si>
  <si>
    <t>12H183</t>
  </si>
  <si>
    <t>300912H183</t>
  </si>
  <si>
    <t>300112H215*</t>
  </si>
  <si>
    <t>30++12H215</t>
  </si>
  <si>
    <t>12H1981</t>
  </si>
  <si>
    <t>301612H1981</t>
  </si>
  <si>
    <t xml:space="preserve">ATS77002                      </t>
  </si>
  <si>
    <t>302112H216*</t>
  </si>
  <si>
    <t>30++12H216</t>
  </si>
  <si>
    <t>30004116EH</t>
  </si>
  <si>
    <t>3016-MOBE-FL12-016H</t>
  </si>
  <si>
    <t>12H1982</t>
  </si>
  <si>
    <t>301612H1982</t>
  </si>
  <si>
    <t>ATS00669</t>
  </si>
  <si>
    <t>302112H217*</t>
  </si>
  <si>
    <t>30++12H217</t>
  </si>
  <si>
    <t>12H200</t>
  </si>
  <si>
    <t>301112H200</t>
  </si>
  <si>
    <t>B9H00197</t>
  </si>
  <si>
    <t>301112H219*</t>
  </si>
  <si>
    <t>30++12H219</t>
  </si>
  <si>
    <t>3011-MOBE-FL12-016M</t>
  </si>
  <si>
    <t>12H201</t>
  </si>
  <si>
    <t>301112H201</t>
  </si>
  <si>
    <t>24H</t>
  </si>
  <si>
    <t>7KK00332</t>
  </si>
  <si>
    <t>7KK</t>
  </si>
  <si>
    <t>302212H220*</t>
  </si>
  <si>
    <t>30++12H220</t>
  </si>
  <si>
    <t>3011-MOBE-FL12-024H</t>
  </si>
  <si>
    <t>24H Engine</t>
  </si>
  <si>
    <t>12H204</t>
  </si>
  <si>
    <t>301112H204</t>
  </si>
  <si>
    <t>B9H00158</t>
  </si>
  <si>
    <t>CRTE DLFL</t>
  </si>
  <si>
    <t>300712H221*</t>
  </si>
  <si>
    <t>30++12H221</t>
  </si>
  <si>
    <t>12H205</t>
  </si>
  <si>
    <t>301912H205</t>
  </si>
  <si>
    <t>ATS00684</t>
  </si>
  <si>
    <t>301912H223*</t>
  </si>
  <si>
    <t>30++12H223</t>
  </si>
  <si>
    <t>12H206</t>
  </si>
  <si>
    <t>300112H206</t>
  </si>
  <si>
    <t>B9H00192</t>
  </si>
  <si>
    <t>301112H224*</t>
  </si>
  <si>
    <t>30++12H224</t>
  </si>
  <si>
    <t>12H207</t>
  </si>
  <si>
    <t>301612H207</t>
  </si>
  <si>
    <t>B9H00314</t>
  </si>
  <si>
    <t>301812H225*</t>
  </si>
  <si>
    <t>30++12H225</t>
  </si>
  <si>
    <t>3016-MOBY-FL12-016M</t>
  </si>
  <si>
    <t>12H208</t>
  </si>
  <si>
    <t>301912H208</t>
  </si>
  <si>
    <t>B9H00189</t>
  </si>
  <si>
    <t>301612H227*</t>
  </si>
  <si>
    <t>30++12H227</t>
  </si>
  <si>
    <t>GD208</t>
  </si>
  <si>
    <t>12H209</t>
  </si>
  <si>
    <t>301912H209</t>
  </si>
  <si>
    <t>B9H00289</t>
  </si>
  <si>
    <t>307212H286*</t>
  </si>
  <si>
    <t>30++12H286</t>
  </si>
  <si>
    <t>GD209</t>
  </si>
  <si>
    <t>12H210</t>
  </si>
  <si>
    <t>301212H210</t>
  </si>
  <si>
    <t>B9D00521</t>
  </si>
  <si>
    <t>300812H292*</t>
  </si>
  <si>
    <t>30++12H292</t>
  </si>
  <si>
    <t>3012-MOBE-FL12</t>
  </si>
  <si>
    <t>12H212</t>
  </si>
  <si>
    <t>301212H212</t>
  </si>
  <si>
    <t>B9D00528</t>
  </si>
  <si>
    <t>301112H293*</t>
  </si>
  <si>
    <t>30++12H293</t>
  </si>
  <si>
    <t>12H215</t>
  </si>
  <si>
    <t>300112H215</t>
  </si>
  <si>
    <t>B9H00437</t>
  </si>
  <si>
    <t>300812H294*</t>
  </si>
  <si>
    <t>30++12H294</t>
  </si>
  <si>
    <t>12H216</t>
  </si>
  <si>
    <t>302112H216</t>
  </si>
  <si>
    <t>B9H00509</t>
  </si>
  <si>
    <t>301912H295*</t>
  </si>
  <si>
    <t>30++12H295</t>
  </si>
  <si>
    <t>30004121EH</t>
  </si>
  <si>
    <t>3021-MOBE-FL12-016M</t>
  </si>
  <si>
    <t>GD216</t>
  </si>
  <si>
    <t>12H217</t>
  </si>
  <si>
    <t>302112H217</t>
  </si>
  <si>
    <t>B9H00575</t>
  </si>
  <si>
    <t>301112H398*</t>
  </si>
  <si>
    <t>30++12H398</t>
  </si>
  <si>
    <t>GD217</t>
  </si>
  <si>
    <t>12H219</t>
  </si>
  <si>
    <t>301112H219</t>
  </si>
  <si>
    <t>B9H00317</t>
  </si>
  <si>
    <t>301612H400*</t>
  </si>
  <si>
    <t>30++12H400</t>
  </si>
  <si>
    <t>12H220</t>
  </si>
  <si>
    <t>302212H220</t>
  </si>
  <si>
    <t>B9H00580</t>
  </si>
  <si>
    <t>302112H401*</t>
  </si>
  <si>
    <t>30++12H401</t>
  </si>
  <si>
    <t>30004122ER</t>
  </si>
  <si>
    <t>3022-MOBE-FL12-016M</t>
  </si>
  <si>
    <t>12H221</t>
  </si>
  <si>
    <t>300712H221</t>
  </si>
  <si>
    <t>B9H00588</t>
  </si>
  <si>
    <t>301012H402*</t>
  </si>
  <si>
    <t>30++12H402</t>
  </si>
  <si>
    <t>12H223</t>
  </si>
  <si>
    <t>301912H223</t>
  </si>
  <si>
    <t>B9D01268</t>
  </si>
  <si>
    <t>302912H403*</t>
  </si>
  <si>
    <t>30++12H403</t>
  </si>
  <si>
    <t>3019-MOBE-FL12-140M</t>
  </si>
  <si>
    <t>12H224</t>
  </si>
  <si>
    <t>301112H224</t>
  </si>
  <si>
    <t>14H</t>
  </si>
  <si>
    <t>ASE01819</t>
  </si>
  <si>
    <t>ASE</t>
  </si>
  <si>
    <t>301612H406*</t>
  </si>
  <si>
    <t>30++12H406</t>
  </si>
  <si>
    <t>3011-MOBE-FL12-014H</t>
  </si>
  <si>
    <t>14H Engine</t>
  </si>
  <si>
    <t>12H225</t>
  </si>
  <si>
    <t>301812H225</t>
  </si>
  <si>
    <t>GD825A-2</t>
  </si>
  <si>
    <t>12436</t>
  </si>
  <si>
    <t>302212H407*</t>
  </si>
  <si>
    <t>30++12H407</t>
  </si>
  <si>
    <t>GD825A-2 Engine</t>
  </si>
  <si>
    <t>12H227</t>
  </si>
  <si>
    <t>301612H227</t>
  </si>
  <si>
    <t>B9K00429</t>
  </si>
  <si>
    <t>B9K</t>
  </si>
  <si>
    <t>300812H409*</t>
  </si>
  <si>
    <t>30++12H409</t>
  </si>
  <si>
    <t>3016-MOBX-FL12-024M</t>
  </si>
  <si>
    <t>24M Engine</t>
  </si>
  <si>
    <t>12H286</t>
  </si>
  <si>
    <t>307212H286</t>
  </si>
  <si>
    <t xml:space="preserve">2WR01285                      </t>
  </si>
  <si>
    <t>300812H410*</t>
  </si>
  <si>
    <t>30++12H410</t>
  </si>
  <si>
    <t>12H-CBK</t>
  </si>
  <si>
    <t>12H292</t>
  </si>
  <si>
    <t>300812H292</t>
  </si>
  <si>
    <t>12120</t>
  </si>
  <si>
    <t>300812H411*</t>
  </si>
  <si>
    <t>30++12H411</t>
  </si>
  <si>
    <t>12H293</t>
  </si>
  <si>
    <t>301112H293</t>
  </si>
  <si>
    <t>12121</t>
  </si>
  <si>
    <t>300912H412*</t>
  </si>
  <si>
    <t>30++12H412</t>
  </si>
  <si>
    <t>12H294</t>
  </si>
  <si>
    <t>300812H294</t>
  </si>
  <si>
    <t>12123</t>
  </si>
  <si>
    <t>300912H413*</t>
  </si>
  <si>
    <t>30++12H413</t>
  </si>
  <si>
    <t>12H295</t>
  </si>
  <si>
    <t>301912H295</t>
  </si>
  <si>
    <t>12124</t>
  </si>
  <si>
    <t>300912H414*</t>
  </si>
  <si>
    <t>30++12H414</t>
  </si>
  <si>
    <t>12H398</t>
  </si>
  <si>
    <t>301112H398</t>
  </si>
  <si>
    <t>12122</t>
  </si>
  <si>
    <t>300912H415*</t>
  </si>
  <si>
    <t>30++12H415</t>
  </si>
  <si>
    <t>12H400</t>
  </si>
  <si>
    <t>301612H400</t>
  </si>
  <si>
    <t>7KK00232</t>
  </si>
  <si>
    <t>300912H416*</t>
  </si>
  <si>
    <t>30++12H416</t>
  </si>
  <si>
    <t>12H401</t>
  </si>
  <si>
    <t>302112H401</t>
  </si>
  <si>
    <t>B9K00447</t>
  </si>
  <si>
    <t>301912H422*</t>
  </si>
  <si>
    <t>30++12H422</t>
  </si>
  <si>
    <t>3021-MOBE-FL12-024M</t>
  </si>
  <si>
    <t>GD401</t>
  </si>
  <si>
    <t>12H402</t>
  </si>
  <si>
    <t>301012H402</t>
  </si>
  <si>
    <t>14M</t>
  </si>
  <si>
    <t>B9J01092</t>
  </si>
  <si>
    <t>B9J</t>
  </si>
  <si>
    <t>300112H423*</t>
  </si>
  <si>
    <t>30++12H423</t>
  </si>
  <si>
    <t>30004110ER</t>
  </si>
  <si>
    <t>3010-MOBE-FL12-014M</t>
  </si>
  <si>
    <t>14M Engine</t>
  </si>
  <si>
    <t>12H403</t>
  </si>
  <si>
    <t>302912H403</t>
  </si>
  <si>
    <t>CYX00607</t>
  </si>
  <si>
    <t>301912H425*</t>
  </si>
  <si>
    <t>30++12H425</t>
  </si>
  <si>
    <t>12H406</t>
  </si>
  <si>
    <t>301612H406</t>
  </si>
  <si>
    <t>R9H00702</t>
  </si>
  <si>
    <t>301912H429*</t>
  </si>
  <si>
    <t>30++12H429</t>
  </si>
  <si>
    <t>3016-MOBX-FL12-16M</t>
  </si>
  <si>
    <t>12H407</t>
  </si>
  <si>
    <t>302212H407</t>
  </si>
  <si>
    <t>301912H430*</t>
  </si>
  <si>
    <t>30++12H430</t>
  </si>
  <si>
    <t>12H409</t>
  </si>
  <si>
    <t>300812H409</t>
  </si>
  <si>
    <t>R9H00694</t>
  </si>
  <si>
    <t>301112H432*</t>
  </si>
  <si>
    <t>30++12H432</t>
  </si>
  <si>
    <t>30004108EH</t>
  </si>
  <si>
    <t>3008-MOBE-FL12-016M</t>
  </si>
  <si>
    <t>GD409</t>
  </si>
  <si>
    <t>12H410</t>
  </si>
  <si>
    <t>300812H410</t>
  </si>
  <si>
    <t>R9H00691</t>
  </si>
  <si>
    <t>301612H434*</t>
  </si>
  <si>
    <t>30++12H434</t>
  </si>
  <si>
    <t>GD410</t>
  </si>
  <si>
    <t>12H411</t>
  </si>
  <si>
    <t>300812H411</t>
  </si>
  <si>
    <t>R9H00727</t>
  </si>
  <si>
    <t>302112H436*</t>
  </si>
  <si>
    <t>30++12H436</t>
  </si>
  <si>
    <t>GD411</t>
  </si>
  <si>
    <t>12H412</t>
  </si>
  <si>
    <t>300912H412</t>
  </si>
  <si>
    <t>R9H00485</t>
  </si>
  <si>
    <t>302112H441*</t>
  </si>
  <si>
    <t>30++12H441</t>
  </si>
  <si>
    <t>30004109EH</t>
  </si>
  <si>
    <t>3009-MOBE-FL12-016M-NBWT</t>
  </si>
  <si>
    <t>GD412</t>
  </si>
  <si>
    <t>12H413</t>
  </si>
  <si>
    <t>300912H413</t>
  </si>
  <si>
    <t>R9H00515</t>
  </si>
  <si>
    <t>301112H442*</t>
  </si>
  <si>
    <t>30++12H442</t>
  </si>
  <si>
    <t>GD413</t>
  </si>
  <si>
    <t>12H414</t>
  </si>
  <si>
    <t>300912H414</t>
  </si>
  <si>
    <t>R9H00480</t>
  </si>
  <si>
    <t>302112H444*</t>
  </si>
  <si>
    <t>30++12H444</t>
  </si>
  <si>
    <t>GD414</t>
  </si>
  <si>
    <t>12H415</t>
  </si>
  <si>
    <t>300912H415</t>
  </si>
  <si>
    <t>R9H00728</t>
  </si>
  <si>
    <t>301112H445*</t>
  </si>
  <si>
    <t>30++12H445</t>
  </si>
  <si>
    <t>30042809EH</t>
  </si>
  <si>
    <t>3009-MOBE-FL12-016M-SLGS</t>
  </si>
  <si>
    <t>GD415</t>
  </si>
  <si>
    <t>12H416</t>
  </si>
  <si>
    <t>300912H416</t>
  </si>
  <si>
    <t>B9K00449</t>
  </si>
  <si>
    <t>300812H446*</t>
  </si>
  <si>
    <t>30++12H446</t>
  </si>
  <si>
    <t>3009-MOBE-FL12-024M</t>
  </si>
  <si>
    <t>GD416</t>
  </si>
  <si>
    <t>12H422</t>
  </si>
  <si>
    <t>301912H422</t>
  </si>
  <si>
    <t>B9K00560</t>
  </si>
  <si>
    <t>301612H447*</t>
  </si>
  <si>
    <t>30++12H447</t>
  </si>
  <si>
    <t>3019-MOBE-FL12-024M</t>
  </si>
  <si>
    <t>GD422</t>
  </si>
  <si>
    <t>12H423</t>
  </si>
  <si>
    <t>300112H423</t>
  </si>
  <si>
    <t xml:space="preserve">R9H00872                      </t>
  </si>
  <si>
    <t>302112H448*</t>
  </si>
  <si>
    <t>30++12H448</t>
  </si>
  <si>
    <t>12H425</t>
  </si>
  <si>
    <t>301912H425</t>
  </si>
  <si>
    <t>302912H450*</t>
  </si>
  <si>
    <t>30++12H450</t>
  </si>
  <si>
    <t>12H429</t>
  </si>
  <si>
    <t>301912H429</t>
  </si>
  <si>
    <t>301612H451*</t>
  </si>
  <si>
    <t>30++12H451</t>
  </si>
  <si>
    <t>12H430</t>
  </si>
  <si>
    <t>301912H430</t>
  </si>
  <si>
    <t>300912H452*</t>
  </si>
  <si>
    <t>30++12H452</t>
  </si>
  <si>
    <t>12H432</t>
  </si>
  <si>
    <t>301112H432</t>
  </si>
  <si>
    <t>300812H457*</t>
  </si>
  <si>
    <t>30++12H457</t>
  </si>
  <si>
    <t>12H434</t>
  </si>
  <si>
    <t>301612H434</t>
  </si>
  <si>
    <t>301612H459*</t>
  </si>
  <si>
    <t>30++12H459</t>
  </si>
  <si>
    <t>12H436</t>
  </si>
  <si>
    <t>302112H436</t>
  </si>
  <si>
    <t>302112H462*</t>
  </si>
  <si>
    <t>30++12H462</t>
  </si>
  <si>
    <t>12H441</t>
  </si>
  <si>
    <t>302112H441</t>
  </si>
  <si>
    <t>301912H468*</t>
  </si>
  <si>
    <t>30++12H468</t>
  </si>
  <si>
    <t>12H442</t>
  </si>
  <si>
    <t>301112H442</t>
  </si>
  <si>
    <t>300912H476*</t>
  </si>
  <si>
    <t>30++12H476</t>
  </si>
  <si>
    <t>12H444</t>
  </si>
  <si>
    <t>302112H444</t>
  </si>
  <si>
    <t>300912H477*</t>
  </si>
  <si>
    <t>30++12H477</t>
  </si>
  <si>
    <t>12H445</t>
  </si>
  <si>
    <t>301112H445</t>
  </si>
  <si>
    <t>301112H479*</t>
  </si>
  <si>
    <t>30++12H479</t>
  </si>
  <si>
    <t>12H446</t>
  </si>
  <si>
    <t>300812H446</t>
  </si>
  <si>
    <t>B9300202</t>
  </si>
  <si>
    <t>B93</t>
  </si>
  <si>
    <t>300112H482*</t>
  </si>
  <si>
    <t>30++12H482</t>
  </si>
  <si>
    <t>3008-MOBE-FL12-024M</t>
  </si>
  <si>
    <t>24M-B93 Engine</t>
  </si>
  <si>
    <t>GD446</t>
  </si>
  <si>
    <t>12H447</t>
  </si>
  <si>
    <t>301612H447</t>
  </si>
  <si>
    <t>301112H483*</t>
  </si>
  <si>
    <t>30++12H483</t>
  </si>
  <si>
    <t>12H448</t>
  </si>
  <si>
    <t>302112H448</t>
  </si>
  <si>
    <t>301912H487*</t>
  </si>
  <si>
    <t>30++12H487</t>
  </si>
  <si>
    <t>12H450</t>
  </si>
  <si>
    <t>302912H450</t>
  </si>
  <si>
    <t>CP76</t>
  </si>
  <si>
    <t>C7L00242</t>
  </si>
  <si>
    <t>C7L</t>
  </si>
  <si>
    <t>302112H488*</t>
  </si>
  <si>
    <t>30++12H488</t>
  </si>
  <si>
    <t>3029-MOBE-FL12-CP76</t>
  </si>
  <si>
    <t>CP76 Engine</t>
  </si>
  <si>
    <t>12H451</t>
  </si>
  <si>
    <t>301612H451</t>
  </si>
  <si>
    <t>B9D04093</t>
  </si>
  <si>
    <t>301912H494*</t>
  </si>
  <si>
    <t>30++12H494</t>
  </si>
  <si>
    <t>3016-MOBE-FL12-140M</t>
  </si>
  <si>
    <t>12H452</t>
  </si>
  <si>
    <t>300912H452</t>
  </si>
  <si>
    <t>R9H00871</t>
  </si>
  <si>
    <t>301612H495*</t>
  </si>
  <si>
    <t>30++12H495</t>
  </si>
  <si>
    <t>12H457</t>
  </si>
  <si>
    <t>300812H457</t>
  </si>
  <si>
    <t>C7L00250</t>
  </si>
  <si>
    <t>300812H496*</t>
  </si>
  <si>
    <t>30++12H496</t>
  </si>
  <si>
    <t>3008-MOBE-FL12-CP76</t>
  </si>
  <si>
    <t>12H459</t>
  </si>
  <si>
    <t>301612H459</t>
  </si>
  <si>
    <t>300812H497*</t>
  </si>
  <si>
    <t>30++12H497</t>
  </si>
  <si>
    <t>12H462</t>
  </si>
  <si>
    <t>302112H462</t>
  </si>
  <si>
    <t>R9H00870</t>
  </si>
  <si>
    <t>300812H498*</t>
  </si>
  <si>
    <t>30++12H498</t>
  </si>
  <si>
    <t>GD462</t>
  </si>
  <si>
    <t>12H468</t>
  </si>
  <si>
    <t>301912H468</t>
  </si>
  <si>
    <t>B9300203</t>
  </si>
  <si>
    <t>300112H499*</t>
  </si>
  <si>
    <t>30++12H499</t>
  </si>
  <si>
    <t>GD468</t>
  </si>
  <si>
    <t>12H476</t>
  </si>
  <si>
    <t>300912H476</t>
  </si>
  <si>
    <t>E9Z00260</t>
  </si>
  <si>
    <t>300112H500*</t>
  </si>
  <si>
    <t>30++12H500</t>
  </si>
  <si>
    <t>3009-MOBE-FL12-0024</t>
  </si>
  <si>
    <t>12H477</t>
  </si>
  <si>
    <t>300912H477</t>
  </si>
  <si>
    <t>B9300201</t>
  </si>
  <si>
    <t>300112H502*</t>
  </si>
  <si>
    <t>30++12H502</t>
  </si>
  <si>
    <t>GD477</t>
  </si>
  <si>
    <t>12H479</t>
  </si>
  <si>
    <t>301112H479</t>
  </si>
  <si>
    <t>301912H503*</t>
  </si>
  <si>
    <t>30++12H503</t>
  </si>
  <si>
    <t>12H482</t>
  </si>
  <si>
    <t>300112H482</t>
  </si>
  <si>
    <t>300112H504*</t>
  </si>
  <si>
    <t>30++12H504</t>
  </si>
  <si>
    <t>12H483</t>
  </si>
  <si>
    <t>301112H483</t>
  </si>
  <si>
    <t>302112H505*</t>
  </si>
  <si>
    <t>30++12H505</t>
  </si>
  <si>
    <t>12H487</t>
  </si>
  <si>
    <t>301912H487</t>
  </si>
  <si>
    <t>B9300170</t>
  </si>
  <si>
    <t>300912H509*</t>
  </si>
  <si>
    <t>30++12H509</t>
  </si>
  <si>
    <t>GD487</t>
  </si>
  <si>
    <t>12H488</t>
  </si>
  <si>
    <t>302112H488</t>
  </si>
  <si>
    <t>301112H525*</t>
  </si>
  <si>
    <t>30++12H525</t>
  </si>
  <si>
    <t>12H494</t>
  </si>
  <si>
    <t>301912H494</t>
  </si>
  <si>
    <t>302112H526*</t>
  </si>
  <si>
    <t>30++12H526</t>
  </si>
  <si>
    <t>12H495</t>
  </si>
  <si>
    <t>301612H495</t>
  </si>
  <si>
    <t>301112H527*</t>
  </si>
  <si>
    <t>30++12H527</t>
  </si>
  <si>
    <t>12H496</t>
  </si>
  <si>
    <t>300812H496</t>
  </si>
  <si>
    <t>302112H529*</t>
  </si>
  <si>
    <t>30++12H529</t>
  </si>
  <si>
    <t>12H497</t>
  </si>
  <si>
    <t>300812H497</t>
  </si>
  <si>
    <t>302112H530*</t>
  </si>
  <si>
    <t>30++12H530</t>
  </si>
  <si>
    <t>12H498</t>
  </si>
  <si>
    <t>300812H498</t>
  </si>
  <si>
    <t>301612H535*</t>
  </si>
  <si>
    <t>30++12H535</t>
  </si>
  <si>
    <t>12H499</t>
  </si>
  <si>
    <t>300112H499</t>
  </si>
  <si>
    <t>301612H536*</t>
  </si>
  <si>
    <t>30++12H536</t>
  </si>
  <si>
    <t>12H500</t>
  </si>
  <si>
    <t>300112H500</t>
  </si>
  <si>
    <t>300812H537*</t>
  </si>
  <si>
    <t>30++12H537</t>
  </si>
  <si>
    <t>12H502</t>
  </si>
  <si>
    <t>300112H502</t>
  </si>
  <si>
    <t>30++12H538</t>
  </si>
  <si>
    <t>12H503</t>
  </si>
  <si>
    <t>301912H503</t>
  </si>
  <si>
    <t>30++12H540</t>
  </si>
  <si>
    <t>12H504</t>
  </si>
  <si>
    <t>300112H504</t>
  </si>
  <si>
    <t>301112H541*</t>
  </si>
  <si>
    <t>30++12H541</t>
  </si>
  <si>
    <t>12H505</t>
  </si>
  <si>
    <t>302112H505</t>
  </si>
  <si>
    <t>302112H543*</t>
  </si>
  <si>
    <t>30++12H543</t>
  </si>
  <si>
    <t>12H509</t>
  </si>
  <si>
    <t>300912H509</t>
  </si>
  <si>
    <t>R9H00733</t>
  </si>
  <si>
    <t>300112H551*</t>
  </si>
  <si>
    <t>30++12H551</t>
  </si>
  <si>
    <t>GD509</t>
  </si>
  <si>
    <t>12H525</t>
  </si>
  <si>
    <t>301112H525</t>
  </si>
  <si>
    <t>120M</t>
  </si>
  <si>
    <t>300812H553*</t>
  </si>
  <si>
    <t>30++12H553</t>
  </si>
  <si>
    <t>12H526</t>
  </si>
  <si>
    <t>302112H526</t>
  </si>
  <si>
    <t>E9Z00256</t>
  </si>
  <si>
    <t>302112H554*</t>
  </si>
  <si>
    <t>30++12H554</t>
  </si>
  <si>
    <t>3021-MOBE-FL12-0024</t>
  </si>
  <si>
    <t>12H527</t>
  </si>
  <si>
    <t>301112H527</t>
  </si>
  <si>
    <t>E9Z00278</t>
  </si>
  <si>
    <t>302112H555*</t>
  </si>
  <si>
    <t>30++12H555</t>
  </si>
  <si>
    <t>12H529</t>
  </si>
  <si>
    <t>302112H529</t>
  </si>
  <si>
    <t>302112H557*</t>
  </si>
  <si>
    <t>30++12H557</t>
  </si>
  <si>
    <t>12H530</t>
  </si>
  <si>
    <t>302112H530</t>
  </si>
  <si>
    <t>302112H558*</t>
  </si>
  <si>
    <t>30++12H558</t>
  </si>
  <si>
    <t>12H535</t>
  </si>
  <si>
    <t>301612H535</t>
  </si>
  <si>
    <t>E9Z00275</t>
  </si>
  <si>
    <t>301112H559*</t>
  </si>
  <si>
    <t>30++12H559</t>
  </si>
  <si>
    <t>3016-MOBY-FL12-0024</t>
  </si>
  <si>
    <t>12H536</t>
  </si>
  <si>
    <t>301612H536</t>
  </si>
  <si>
    <t>E9Z00272</t>
  </si>
  <si>
    <t>301112H560*</t>
  </si>
  <si>
    <t>30++12H560</t>
  </si>
  <si>
    <t>12H537</t>
  </si>
  <si>
    <t>300812H537</t>
  </si>
  <si>
    <t>E9Z00280</t>
  </si>
  <si>
    <t>301612H561*</t>
  </si>
  <si>
    <t>30++12H561</t>
  </si>
  <si>
    <t>12H538</t>
  </si>
  <si>
    <t>30XX12H538</t>
  </si>
  <si>
    <t>301612H702*</t>
  </si>
  <si>
    <t>30++12H702</t>
  </si>
  <si>
    <t>12H540</t>
  </si>
  <si>
    <t>30XX12H540</t>
  </si>
  <si>
    <t>302112H848*</t>
  </si>
  <si>
    <t>30++12H848</t>
  </si>
  <si>
    <t>12H541</t>
  </si>
  <si>
    <t>301112H541</t>
  </si>
  <si>
    <t>301112HH138*</t>
  </si>
  <si>
    <t>30++12HH138</t>
  </si>
  <si>
    <t>12H543</t>
  </si>
  <si>
    <t>302112H543</t>
  </si>
  <si>
    <t>301912HH840*</t>
  </si>
  <si>
    <t>30++12HH840</t>
  </si>
  <si>
    <t>12H551</t>
  </si>
  <si>
    <t>300112H551</t>
  </si>
  <si>
    <t>302112HH848*</t>
  </si>
  <si>
    <t>30++12HH848</t>
  </si>
  <si>
    <t>12H553</t>
  </si>
  <si>
    <t>300812H553</t>
  </si>
  <si>
    <t>GR5505</t>
  </si>
  <si>
    <t>300812HH872*</t>
  </si>
  <si>
    <t>30++12HH872</t>
  </si>
  <si>
    <t>3008-MOBE-FL12-5505</t>
  </si>
  <si>
    <t>GR5505 Engine Perkins 2806D-E18TA</t>
  </si>
  <si>
    <t>12H554</t>
  </si>
  <si>
    <t>302112H554</t>
  </si>
  <si>
    <t>301112HH962*</t>
  </si>
  <si>
    <t>30++12HH962</t>
  </si>
  <si>
    <t>12H555</t>
  </si>
  <si>
    <t>302112H555</t>
  </si>
  <si>
    <t>307212P418*</t>
  </si>
  <si>
    <t>30++12P418</t>
  </si>
  <si>
    <t>12H557</t>
  </si>
  <si>
    <t>302112H557</t>
  </si>
  <si>
    <t>307212P419*</t>
  </si>
  <si>
    <t>30++12P419</t>
  </si>
  <si>
    <t>12H558</t>
  </si>
  <si>
    <t>302112H558</t>
  </si>
  <si>
    <t>E9Z00527</t>
  </si>
  <si>
    <t>307212P424*</t>
  </si>
  <si>
    <t>30++12P424</t>
  </si>
  <si>
    <t>12H559</t>
  </si>
  <si>
    <t>301112H559</t>
  </si>
  <si>
    <t>307212P427*</t>
  </si>
  <si>
    <t>30++12P427</t>
  </si>
  <si>
    <t>12H560</t>
  </si>
  <si>
    <t>302112H560</t>
  </si>
  <si>
    <t>307212P433*</t>
  </si>
  <si>
    <t>30++12P433</t>
  </si>
  <si>
    <t>12H561</t>
  </si>
  <si>
    <t>301612H561</t>
  </si>
  <si>
    <t>307212P444*</t>
  </si>
  <si>
    <t>30++12P444</t>
  </si>
  <si>
    <t>12H563</t>
  </si>
  <si>
    <t>300912H563</t>
  </si>
  <si>
    <t>301612P471*</t>
  </si>
  <si>
    <t>30++12P471</t>
  </si>
  <si>
    <t>12H565</t>
  </si>
  <si>
    <t>300812H565</t>
  </si>
  <si>
    <t>307212P492*</t>
  </si>
  <si>
    <t>30++12P492</t>
  </si>
  <si>
    <t>12H566</t>
  </si>
  <si>
    <t>302612H566</t>
  </si>
  <si>
    <t>16</t>
  </si>
  <si>
    <t>307212P539*</t>
  </si>
  <si>
    <t>30++12P539</t>
  </si>
  <si>
    <t>12H567</t>
  </si>
  <si>
    <t>302612H567</t>
  </si>
  <si>
    <t>301012R0039*</t>
  </si>
  <si>
    <t>30++12R0039</t>
  </si>
  <si>
    <t>12H568</t>
  </si>
  <si>
    <t>301612H568</t>
  </si>
  <si>
    <t>301812R01*</t>
  </si>
  <si>
    <t>30++12R01</t>
  </si>
  <si>
    <t>12H702</t>
  </si>
  <si>
    <t>301612H702</t>
  </si>
  <si>
    <t>B9H00449</t>
  </si>
  <si>
    <t>301812R02*</t>
  </si>
  <si>
    <t>30++12R02</t>
  </si>
  <si>
    <t>12H848</t>
  </si>
  <si>
    <t>302112H848</t>
  </si>
  <si>
    <t>E9Z00228</t>
  </si>
  <si>
    <t>301812R04*</t>
  </si>
  <si>
    <t>30++12R04</t>
  </si>
  <si>
    <t>12HH103</t>
  </si>
  <si>
    <t>300912HH103</t>
  </si>
  <si>
    <t>B9K00369</t>
  </si>
  <si>
    <t>302212R05*</t>
  </si>
  <si>
    <t>30++12R05</t>
  </si>
  <si>
    <t>12HH111</t>
  </si>
  <si>
    <t>302112HH111</t>
  </si>
  <si>
    <t>R9H00113</t>
  </si>
  <si>
    <t>302212R06*</t>
  </si>
  <si>
    <t>30++12R06</t>
  </si>
  <si>
    <t>12HH138</t>
  </si>
  <si>
    <t>301112HH138</t>
  </si>
  <si>
    <t>B9H00111</t>
  </si>
  <si>
    <t>301812R07*</t>
  </si>
  <si>
    <t>30++12R07</t>
  </si>
  <si>
    <t>12HH840</t>
  </si>
  <si>
    <t>301912HH840</t>
  </si>
  <si>
    <t xml:space="preserve">                          </t>
  </si>
  <si>
    <t>301812R08*</t>
  </si>
  <si>
    <t>30++12R08</t>
  </si>
  <si>
    <t>12HH848</t>
  </si>
  <si>
    <t>302112HH848</t>
  </si>
  <si>
    <t xml:space="preserve">E9Z00228                  </t>
  </si>
  <si>
    <t>301812R09*</t>
  </si>
  <si>
    <t>30++12R09</t>
  </si>
  <si>
    <t>12HH872</t>
  </si>
  <si>
    <t>300812HH872</t>
  </si>
  <si>
    <t>B9300158</t>
  </si>
  <si>
    <t>301612R13*</t>
  </si>
  <si>
    <t>30++12R13</t>
  </si>
  <si>
    <t>12HH962</t>
  </si>
  <si>
    <t>301112HH962</t>
  </si>
  <si>
    <t>B9H005471</t>
  </si>
  <si>
    <t>302212R408*</t>
  </si>
  <si>
    <t>30++12R408</t>
  </si>
  <si>
    <t>12P418</t>
  </si>
  <si>
    <t>307212P418</t>
  </si>
  <si>
    <t>CYX00966</t>
  </si>
  <si>
    <t>301012R420*</t>
  </si>
  <si>
    <t>30++12R420</t>
  </si>
  <si>
    <t>3072-MOBE-FL12</t>
  </si>
  <si>
    <t>12P419</t>
  </si>
  <si>
    <t>307212P419</t>
  </si>
  <si>
    <t>C7L00235</t>
  </si>
  <si>
    <t>301812R421*</t>
  </si>
  <si>
    <t>30++12R421</t>
  </si>
  <si>
    <t>12P424</t>
  </si>
  <si>
    <t>307212P424</t>
  </si>
  <si>
    <t>GR2605</t>
  </si>
  <si>
    <t>XUG260T3TLDB00027</t>
  </si>
  <si>
    <t>301812R426*</t>
  </si>
  <si>
    <t>30++12R426</t>
  </si>
  <si>
    <t>L9</t>
  </si>
  <si>
    <t>GR2605 Engine</t>
  </si>
  <si>
    <t>12P427</t>
  </si>
  <si>
    <t>307212P427</t>
  </si>
  <si>
    <t>XUG260T3LLDB00023</t>
  </si>
  <si>
    <t>301812R428*</t>
  </si>
  <si>
    <t>30++12R428</t>
  </si>
  <si>
    <t>12P433</t>
  </si>
  <si>
    <t>307212P433</t>
  </si>
  <si>
    <t>XUG260T3HLDB00024</t>
  </si>
  <si>
    <t>301812R431*</t>
  </si>
  <si>
    <t>30++12R431</t>
  </si>
  <si>
    <t>12P444</t>
  </si>
  <si>
    <t>307212P444</t>
  </si>
  <si>
    <t>XUG260T3ELDB00025</t>
  </si>
  <si>
    <t>301812R435*</t>
  </si>
  <si>
    <t>30++12R435</t>
  </si>
  <si>
    <t>12P471</t>
  </si>
  <si>
    <t>301612P471</t>
  </si>
  <si>
    <t>B9D05214</t>
  </si>
  <si>
    <t>301812R437*</t>
  </si>
  <si>
    <t>30++12R437</t>
  </si>
  <si>
    <t>12P492</t>
  </si>
  <si>
    <t>301112P492</t>
  </si>
  <si>
    <t>XUG260T3CLDB00026</t>
  </si>
  <si>
    <t>307212R438*</t>
  </si>
  <si>
    <t>30++12R438</t>
  </si>
  <si>
    <t>3011-MOBE-FL12-2605</t>
  </si>
  <si>
    <t>12P539</t>
  </si>
  <si>
    <t>307212P539</t>
  </si>
  <si>
    <t>XUG260T3ALDB00022</t>
  </si>
  <si>
    <t>302012R449*</t>
  </si>
  <si>
    <t>30++12R449</t>
  </si>
  <si>
    <t>12R0039</t>
  </si>
  <si>
    <t>301012R0039</t>
  </si>
  <si>
    <t>ATS00620</t>
  </si>
  <si>
    <t>301812R470*</t>
  </si>
  <si>
    <t>30++12R470</t>
  </si>
  <si>
    <t>3010-MOBE-FL12-016H</t>
  </si>
  <si>
    <t>12R01</t>
  </si>
  <si>
    <t>301812R01</t>
  </si>
  <si>
    <t>12099</t>
  </si>
  <si>
    <t>301812R474*</t>
  </si>
  <si>
    <t>30++12R474</t>
  </si>
  <si>
    <t>12R02</t>
  </si>
  <si>
    <t>301812R02</t>
  </si>
  <si>
    <t>12100</t>
  </si>
  <si>
    <t>301812R481*</t>
  </si>
  <si>
    <t>30++12R481</t>
  </si>
  <si>
    <t>12R04</t>
  </si>
  <si>
    <t>301812R04</t>
  </si>
  <si>
    <t>7KK00261</t>
  </si>
  <si>
    <t>302012R484*</t>
  </si>
  <si>
    <t>30++12R484</t>
  </si>
  <si>
    <t>12R05</t>
  </si>
  <si>
    <t>302212R05</t>
  </si>
  <si>
    <t>7KK00327</t>
  </si>
  <si>
    <t>301812R486*</t>
  </si>
  <si>
    <t>30++12R486</t>
  </si>
  <si>
    <t>3022-MOBE-FL12-024H</t>
  </si>
  <si>
    <t>12R06</t>
  </si>
  <si>
    <t>302212R06</t>
  </si>
  <si>
    <t>ATS00770</t>
  </si>
  <si>
    <t>301812R506*</t>
  </si>
  <si>
    <t>30++12R506</t>
  </si>
  <si>
    <t>3022-MOBE-FL12-016H</t>
  </si>
  <si>
    <t>12R07</t>
  </si>
  <si>
    <t>301812R07</t>
  </si>
  <si>
    <t>B9H00156</t>
  </si>
  <si>
    <t>301812R507*</t>
  </si>
  <si>
    <t>30++12R507</t>
  </si>
  <si>
    <t>30004118ER</t>
  </si>
  <si>
    <t>3018-MOBE-FL12-016M</t>
  </si>
  <si>
    <t>12R08</t>
  </si>
  <si>
    <t>301812R08</t>
  </si>
  <si>
    <t>B9H00182</t>
  </si>
  <si>
    <t>301812R508*</t>
  </si>
  <si>
    <t>30++12R508</t>
  </si>
  <si>
    <t>12R09</t>
  </si>
  <si>
    <t>301812R09</t>
  </si>
  <si>
    <t>B9H00460</t>
  </si>
  <si>
    <t>301812R513*</t>
  </si>
  <si>
    <t>30++12R513</t>
  </si>
  <si>
    <t>12R13</t>
  </si>
  <si>
    <t>301612R13</t>
  </si>
  <si>
    <t>2ZK04050</t>
  </si>
  <si>
    <t>27K</t>
  </si>
  <si>
    <t>301812R528*</t>
  </si>
  <si>
    <t>30++12R528</t>
  </si>
  <si>
    <t>12R408</t>
  </si>
  <si>
    <t>302212R408</t>
  </si>
  <si>
    <t>B9K00462</t>
  </si>
  <si>
    <t>301812R533*</t>
  </si>
  <si>
    <t>30++12R533</t>
  </si>
  <si>
    <t>3022-MOBE-FL12-024M</t>
  </si>
  <si>
    <t>12R420</t>
  </si>
  <si>
    <t>301012R420</t>
  </si>
  <si>
    <t>B9300228</t>
  </si>
  <si>
    <t>301012R534*</t>
  </si>
  <si>
    <t>30++12R534</t>
  </si>
  <si>
    <t>3010-MOBE-FL12-024M</t>
  </si>
  <si>
    <t>12R421</t>
  </si>
  <si>
    <t>301812R421</t>
  </si>
  <si>
    <t>B9K00603</t>
  </si>
  <si>
    <t>301812R562*</t>
  </si>
  <si>
    <t>30++12R562</t>
  </si>
  <si>
    <t>3018-MOBE-FL12-024M</t>
  </si>
  <si>
    <t>12R426</t>
  </si>
  <si>
    <t>301812R426</t>
  </si>
  <si>
    <t>301812RH889*</t>
  </si>
  <si>
    <t>30++12RH889</t>
  </si>
  <si>
    <t>12R428</t>
  </si>
  <si>
    <t>301812R428</t>
  </si>
  <si>
    <t>302915B289*</t>
  </si>
  <si>
    <t>30++15B289</t>
  </si>
  <si>
    <t>12R431</t>
  </si>
  <si>
    <t>301812R431</t>
  </si>
  <si>
    <t>302915B290*</t>
  </si>
  <si>
    <t>30++15B290</t>
  </si>
  <si>
    <t>12R435</t>
  </si>
  <si>
    <t>301812R435</t>
  </si>
  <si>
    <t>302915B291*</t>
  </si>
  <si>
    <t>30++15B291</t>
  </si>
  <si>
    <t>12R437</t>
  </si>
  <si>
    <t>301812R437</t>
  </si>
  <si>
    <t>302915B300*</t>
  </si>
  <si>
    <t>30++15B300</t>
  </si>
  <si>
    <t>12R438</t>
  </si>
  <si>
    <t>307212R438</t>
  </si>
  <si>
    <t>670G</t>
  </si>
  <si>
    <t>Deere</t>
  </si>
  <si>
    <t>1DW670GPLJD690236</t>
  </si>
  <si>
    <t>302915B362*</t>
  </si>
  <si>
    <t>30++15B362</t>
  </si>
  <si>
    <t>670GP</t>
  </si>
  <si>
    <t>John Deere</t>
  </si>
  <si>
    <t>9.0L</t>
  </si>
  <si>
    <t>670GP Engine</t>
  </si>
  <si>
    <t>12R449</t>
  </si>
  <si>
    <t>302012R449</t>
  </si>
  <si>
    <t>302915B392*</t>
  </si>
  <si>
    <t>30++15B392</t>
  </si>
  <si>
    <t>12R470</t>
  </si>
  <si>
    <t>301812R470</t>
  </si>
  <si>
    <t>B9K00597</t>
  </si>
  <si>
    <t>302915B393*</t>
  </si>
  <si>
    <t>30++15B393</t>
  </si>
  <si>
    <t>GD470</t>
  </si>
  <si>
    <t>12R474</t>
  </si>
  <si>
    <t>301812R474</t>
  </si>
  <si>
    <t>R9H00878</t>
  </si>
  <si>
    <t>302915B394*</t>
  </si>
  <si>
    <t>30++15B394</t>
  </si>
  <si>
    <t>GD474</t>
  </si>
  <si>
    <t>12R481</t>
  </si>
  <si>
    <t>301812R481</t>
  </si>
  <si>
    <t>302915B405*</t>
  </si>
  <si>
    <t>30++15B405</t>
  </si>
  <si>
    <t>12R484</t>
  </si>
  <si>
    <t>302012R484</t>
  </si>
  <si>
    <t>302915B406*</t>
  </si>
  <si>
    <t>30++15B406</t>
  </si>
  <si>
    <t>12R486</t>
  </si>
  <si>
    <t>301812R486</t>
  </si>
  <si>
    <t>B9300177</t>
  </si>
  <si>
    <t>302915B441*</t>
  </si>
  <si>
    <t>30++15B441</t>
  </si>
  <si>
    <t>GD486</t>
  </si>
  <si>
    <t>12R506</t>
  </si>
  <si>
    <t>301812R506</t>
  </si>
  <si>
    <t>302915B442*</t>
  </si>
  <si>
    <t>30++15B442</t>
  </si>
  <si>
    <t>12R507</t>
  </si>
  <si>
    <t>301812R507</t>
  </si>
  <si>
    <t>301615CS228*</t>
  </si>
  <si>
    <t>30++15CS228</t>
  </si>
  <si>
    <t>12R508</t>
  </si>
  <si>
    <t>301812R508</t>
  </si>
  <si>
    <t>301615CS247*</t>
  </si>
  <si>
    <t>30++15CS247</t>
  </si>
  <si>
    <t>12R513</t>
  </si>
  <si>
    <t>301812R513</t>
  </si>
  <si>
    <t>301615CS260*</t>
  </si>
  <si>
    <t>30++15CS260</t>
  </si>
  <si>
    <t>12R528</t>
  </si>
  <si>
    <t>301812R528</t>
  </si>
  <si>
    <t>E9Z00254</t>
  </si>
  <si>
    <t>301615CS303*</t>
  </si>
  <si>
    <t>30++15CS303</t>
  </si>
  <si>
    <t>12R533</t>
  </si>
  <si>
    <t>301812R533</t>
  </si>
  <si>
    <t>301615CS304*</t>
  </si>
  <si>
    <t>30++15CS304</t>
  </si>
  <si>
    <t>12R534</t>
  </si>
  <si>
    <t>301012R534</t>
  </si>
  <si>
    <t>E9Z00270</t>
  </si>
  <si>
    <t>301615CS307*</t>
  </si>
  <si>
    <t>30++15CS307</t>
  </si>
  <si>
    <t>12R562</t>
  </si>
  <si>
    <t>301812R562</t>
  </si>
  <si>
    <t>E9Z00534</t>
  </si>
  <si>
    <t>301615CS308*</t>
  </si>
  <si>
    <t>30++15CS308</t>
  </si>
  <si>
    <t>12RH889</t>
  </si>
  <si>
    <t>301812RH889</t>
  </si>
  <si>
    <t>301615CS309*</t>
  </si>
  <si>
    <t>30++15CS309</t>
  </si>
  <si>
    <t>15B289</t>
  </si>
  <si>
    <t>302915B289</t>
  </si>
  <si>
    <t>15</t>
  </si>
  <si>
    <t>6040-BH</t>
  </si>
  <si>
    <t>Excv-BH</t>
  </si>
  <si>
    <t>ELZ00101</t>
  </si>
  <si>
    <t>301615CS310*</t>
  </si>
  <si>
    <t>30++15CS310</t>
  </si>
  <si>
    <t>EXCHYD</t>
  </si>
  <si>
    <t>6040</t>
  </si>
  <si>
    <t>30004729EH</t>
  </si>
  <si>
    <t>3029-MOBE-FL15-6040</t>
  </si>
  <si>
    <t>15B290</t>
  </si>
  <si>
    <t>302915B290</t>
  </si>
  <si>
    <t>6060-BH</t>
  </si>
  <si>
    <t>6D600110</t>
  </si>
  <si>
    <t>301615CS387*</t>
  </si>
  <si>
    <t>30++15CS387</t>
  </si>
  <si>
    <t>6060</t>
  </si>
  <si>
    <t>30004629EH</t>
  </si>
  <si>
    <t>3029-MOBE-FL15-6060</t>
  </si>
  <si>
    <t>15B291</t>
  </si>
  <si>
    <t>302915B291</t>
  </si>
  <si>
    <t>6D600117</t>
  </si>
  <si>
    <t>301615CS388*</t>
  </si>
  <si>
    <t>30++15CS388</t>
  </si>
  <si>
    <t>15B300</t>
  </si>
  <si>
    <t>302915B300</t>
  </si>
  <si>
    <t>6D600118</t>
  </si>
  <si>
    <t>300715D03*</t>
  </si>
  <si>
    <t>30++15D03</t>
  </si>
  <si>
    <t>15B362</t>
  </si>
  <si>
    <t>302915B362</t>
  </si>
  <si>
    <t>6D600122</t>
  </si>
  <si>
    <t>300715D08*</t>
  </si>
  <si>
    <t>30++15D08</t>
  </si>
  <si>
    <t>15B392</t>
  </si>
  <si>
    <t>302915B392</t>
  </si>
  <si>
    <t>349FL</t>
  </si>
  <si>
    <t>Excv Ancil</t>
  </si>
  <si>
    <t>RBY11567</t>
  </si>
  <si>
    <t>RBY</t>
  </si>
  <si>
    <t>301915D09*</t>
  </si>
  <si>
    <t>30++15D09</t>
  </si>
  <si>
    <t>EXCV</t>
  </si>
  <si>
    <t>349</t>
  </si>
  <si>
    <t>3029-MOBE-FL15-349F</t>
  </si>
  <si>
    <t>349FL Engine</t>
  </si>
  <si>
    <t>15B393</t>
  </si>
  <si>
    <t>302915B393</t>
  </si>
  <si>
    <t>HDF10043</t>
  </si>
  <si>
    <t>HDF</t>
  </si>
  <si>
    <t>300715D1*</t>
  </si>
  <si>
    <t>30++15D1</t>
  </si>
  <si>
    <t>336</t>
  </si>
  <si>
    <t>3029-MOBE-FL15-0336</t>
  </si>
  <si>
    <t>336 HDF Engine</t>
  </si>
  <si>
    <t>15B394</t>
  </si>
  <si>
    <t>302915B394</t>
  </si>
  <si>
    <t>KMP00111</t>
  </si>
  <si>
    <t>KMP</t>
  </si>
  <si>
    <t>301715D10*</t>
  </si>
  <si>
    <t>30++15D10</t>
  </si>
  <si>
    <t>15B405</t>
  </si>
  <si>
    <t>302915B405</t>
  </si>
  <si>
    <t>301715D11*</t>
  </si>
  <si>
    <t>30++15D11</t>
  </si>
  <si>
    <t>15B406</t>
  </si>
  <si>
    <t>302915B406</t>
  </si>
  <si>
    <t>301715D12*</t>
  </si>
  <si>
    <t>30++15D12</t>
  </si>
  <si>
    <t>15B441</t>
  </si>
  <si>
    <t>302915B441</t>
  </si>
  <si>
    <t>301715D13*</t>
  </si>
  <si>
    <t>30++15D13</t>
  </si>
  <si>
    <t>15B442</t>
  </si>
  <si>
    <t>302915B442</t>
  </si>
  <si>
    <t>300715D2*</t>
  </si>
  <si>
    <t>30++15D2</t>
  </si>
  <si>
    <t>15CS228</t>
  </si>
  <si>
    <t>301615CS228</t>
  </si>
  <si>
    <t>330D2L</t>
  </si>
  <si>
    <t>PTE00190</t>
  </si>
  <si>
    <t>PTE</t>
  </si>
  <si>
    <t>301715D227*</t>
  </si>
  <si>
    <t>30++15D227</t>
  </si>
  <si>
    <t>3016-MOBE-REVA-FL15-330D</t>
  </si>
  <si>
    <t>15CS247</t>
  </si>
  <si>
    <t>301615CS247</t>
  </si>
  <si>
    <t>329DL</t>
  </si>
  <si>
    <t>TZL00455</t>
  </si>
  <si>
    <t>TZL</t>
  </si>
  <si>
    <t>300715D238*</t>
  </si>
  <si>
    <t>30++15D238</t>
  </si>
  <si>
    <t>3016-MOBE-REVA-FL15-329D</t>
  </si>
  <si>
    <t>15CS260</t>
  </si>
  <si>
    <t>301615CS260</t>
  </si>
  <si>
    <t>GDY20873</t>
  </si>
  <si>
    <t>GDY</t>
  </si>
  <si>
    <t>300715D256*</t>
  </si>
  <si>
    <t>30++15D256</t>
  </si>
  <si>
    <t>3016-MOBE-REVA-FL15-336D</t>
  </si>
  <si>
    <t>15CS303</t>
  </si>
  <si>
    <t>301615CS303</t>
  </si>
  <si>
    <t>336D</t>
  </si>
  <si>
    <t>Rockbreaker</t>
  </si>
  <si>
    <t>YBN00645</t>
  </si>
  <si>
    <t>YBN</t>
  </si>
  <si>
    <t>300715D259*</t>
  </si>
  <si>
    <t>30++15D259</t>
  </si>
  <si>
    <t>15CS304</t>
  </si>
  <si>
    <t>301615CS304</t>
  </si>
  <si>
    <t>YBN00596</t>
  </si>
  <si>
    <t>300715D262*</t>
  </si>
  <si>
    <t>30++15D262</t>
  </si>
  <si>
    <t>15CS307</t>
  </si>
  <si>
    <t>301615CS307</t>
  </si>
  <si>
    <t>TZL00564</t>
  </si>
  <si>
    <t>300715D265*</t>
  </si>
  <si>
    <t>30++15D265</t>
  </si>
  <si>
    <t>15CS308</t>
  </si>
  <si>
    <t>301615CS308</t>
  </si>
  <si>
    <t>TZL00522</t>
  </si>
  <si>
    <t>300715D3*</t>
  </si>
  <si>
    <t>30++15D3</t>
  </si>
  <si>
    <t>15CS309</t>
  </si>
  <si>
    <t>301615CS309</t>
  </si>
  <si>
    <t>TZL00597</t>
  </si>
  <si>
    <t>300715D312*</t>
  </si>
  <si>
    <t>30++15D312</t>
  </si>
  <si>
    <t>15CS310</t>
  </si>
  <si>
    <t>301615CS310</t>
  </si>
  <si>
    <t>PTE00186</t>
  </si>
  <si>
    <t>300715D338*</t>
  </si>
  <si>
    <t>30++15D338</t>
  </si>
  <si>
    <t>15CS387</t>
  </si>
  <si>
    <t>301615CS387</t>
  </si>
  <si>
    <t>YBN00621</t>
  </si>
  <si>
    <t>300715D345*</t>
  </si>
  <si>
    <t>30++15D345</t>
  </si>
  <si>
    <t>15CS388</t>
  </si>
  <si>
    <t>301615CS388</t>
  </si>
  <si>
    <t>YBN00643</t>
  </si>
  <si>
    <t>300715D359*</t>
  </si>
  <si>
    <t>30++15D359</t>
  </si>
  <si>
    <t>15D03</t>
  </si>
  <si>
    <t>300715D03</t>
  </si>
  <si>
    <t>EX1200</t>
  </si>
  <si>
    <t>300715D364*</t>
  </si>
  <si>
    <t>30++15D364</t>
  </si>
  <si>
    <t>15D08</t>
  </si>
  <si>
    <t>300715D08</t>
  </si>
  <si>
    <t>EX5600-6BH</t>
  </si>
  <si>
    <t>HCMKCA91E00002010</t>
  </si>
  <si>
    <t>301715D365*</t>
  </si>
  <si>
    <t>30++15D365</t>
  </si>
  <si>
    <t>SHVLHYD</t>
  </si>
  <si>
    <t>30005207EH</t>
  </si>
  <si>
    <t>3007-MOBE-FL15-5600</t>
  </si>
  <si>
    <t>QSK50 MCRS</t>
  </si>
  <si>
    <t>15D09</t>
  </si>
  <si>
    <t>301915D09</t>
  </si>
  <si>
    <t>PC5500-6BH</t>
  </si>
  <si>
    <t>15111</t>
  </si>
  <si>
    <t>300715D367*</t>
  </si>
  <si>
    <t>30++15D367</t>
  </si>
  <si>
    <t>30005619EH</t>
  </si>
  <si>
    <t>3019-MOBE-FL15-5500</t>
  </si>
  <si>
    <t>K1500E 960kw</t>
  </si>
  <si>
    <t>EX009</t>
  </si>
  <si>
    <t>15D1</t>
  </si>
  <si>
    <t>300715D1</t>
  </si>
  <si>
    <t>EX5500-5FS</t>
  </si>
  <si>
    <t>Excv-FS</t>
  </si>
  <si>
    <t>HCM18B00P00000558</t>
  </si>
  <si>
    <t>301715D368*</t>
  </si>
  <si>
    <t>30++15D368</t>
  </si>
  <si>
    <t>QSK45</t>
  </si>
  <si>
    <t>15D10</t>
  </si>
  <si>
    <t>301715D10</t>
  </si>
  <si>
    <t>15112</t>
  </si>
  <si>
    <t>301715D369*</t>
  </si>
  <si>
    <t>30++15D369</t>
  </si>
  <si>
    <t>30005217EH</t>
  </si>
  <si>
    <t>3017-MOBE-FL15-5500</t>
  </si>
  <si>
    <t>EX10</t>
  </si>
  <si>
    <t>15D11</t>
  </si>
  <si>
    <t>301715D11</t>
  </si>
  <si>
    <t>15113</t>
  </si>
  <si>
    <t>300715D378*</t>
  </si>
  <si>
    <t>30++15D378</t>
  </si>
  <si>
    <t>EX11</t>
  </si>
  <si>
    <t>15D12</t>
  </si>
  <si>
    <t>301715D12</t>
  </si>
  <si>
    <t>PC4000-6BH</t>
  </si>
  <si>
    <t>58124</t>
  </si>
  <si>
    <t>300715D4*</t>
  </si>
  <si>
    <t>30++15D4</t>
  </si>
  <si>
    <t>30004817EH</t>
  </si>
  <si>
    <t>3017-MOBE-FL15-4000</t>
  </si>
  <si>
    <t>PC4000-6 Engine</t>
  </si>
  <si>
    <t>EX12</t>
  </si>
  <si>
    <t>15D13</t>
  </si>
  <si>
    <t>301715D13</t>
  </si>
  <si>
    <t>ZX470LCH-3</t>
  </si>
  <si>
    <t>HCM1J200C00024285</t>
  </si>
  <si>
    <t>300715D404*</t>
  </si>
  <si>
    <t>30++15D404</t>
  </si>
  <si>
    <t>3017-MOBE-FL15-Z470</t>
  </si>
  <si>
    <t>Isuzu</t>
  </si>
  <si>
    <t>AH-6WG1XYSA01</t>
  </si>
  <si>
    <t>ZX470-3 Engine ISUZU Tier 3</t>
  </si>
  <si>
    <t>EX13</t>
  </si>
  <si>
    <t>15D2</t>
  </si>
  <si>
    <t>300715D2</t>
  </si>
  <si>
    <t>HCM18B00A00000566</t>
  </si>
  <si>
    <t>300715D407*</t>
  </si>
  <si>
    <t>30++15D407</t>
  </si>
  <si>
    <t>15D227</t>
  </si>
  <si>
    <t>301715D227</t>
  </si>
  <si>
    <t>ZX210W-3</t>
  </si>
  <si>
    <t>JK6CJB04E00002693</t>
  </si>
  <si>
    <t>300715D408*</t>
  </si>
  <si>
    <t>30++15D408</t>
  </si>
  <si>
    <t>3017-MOBE-FL15-Z210</t>
  </si>
  <si>
    <t>ZX210W-3 Engine</t>
  </si>
  <si>
    <t>15D238</t>
  </si>
  <si>
    <t>300715D238</t>
  </si>
  <si>
    <t>HCMKCA90P00002035</t>
  </si>
  <si>
    <t>301715D427*</t>
  </si>
  <si>
    <t>30++15D427</t>
  </si>
  <si>
    <t>15D256</t>
  </si>
  <si>
    <t>300715D256</t>
  </si>
  <si>
    <t>ZX490</t>
  </si>
  <si>
    <t>HCMJAE20K00061722</t>
  </si>
  <si>
    <t>300715D443*</t>
  </si>
  <si>
    <t>30++15D443</t>
  </si>
  <si>
    <t>ZX490LCH-5</t>
  </si>
  <si>
    <t>30004607EH</t>
  </si>
  <si>
    <t>3007-MOBE-FL15-Z490</t>
  </si>
  <si>
    <t>ZX490-5 Engine</t>
  </si>
  <si>
    <t>15D259</t>
  </si>
  <si>
    <t>300715D259</t>
  </si>
  <si>
    <t>301715D444*</t>
  </si>
  <si>
    <t>30++15D444</t>
  </si>
  <si>
    <t>15D262</t>
  </si>
  <si>
    <t>300715D262</t>
  </si>
  <si>
    <t>EX5600-7BH</t>
  </si>
  <si>
    <t>HCMKGA90T00007030</t>
  </si>
  <si>
    <t>300715D5*</t>
  </si>
  <si>
    <t>30++15D5</t>
  </si>
  <si>
    <t>15D265</t>
  </si>
  <si>
    <t>300715D265</t>
  </si>
  <si>
    <t>EX3600-6BH</t>
  </si>
  <si>
    <t>HCMKFA90C00007028</t>
  </si>
  <si>
    <t>300715D6*</t>
  </si>
  <si>
    <t>30++15D6</t>
  </si>
  <si>
    <t>EX3600-7BH</t>
  </si>
  <si>
    <t>30005007EH</t>
  </si>
  <si>
    <t>3007-MOBE-FL15-3600</t>
  </si>
  <si>
    <t>EX3600-7BH Engine (QSK60)</t>
  </si>
  <si>
    <t>15D3</t>
  </si>
  <si>
    <t>300715D3</t>
  </si>
  <si>
    <t>EX1200-5D</t>
  </si>
  <si>
    <t>HCM18F00J00003065</t>
  </si>
  <si>
    <t>301715D7*</t>
  </si>
  <si>
    <t>30++15D7</t>
  </si>
  <si>
    <t>15D312</t>
  </si>
  <si>
    <t>300715D312</t>
  </si>
  <si>
    <t>HCM1J200P00022418</t>
  </si>
  <si>
    <t>301715D834*</t>
  </si>
  <si>
    <t>30++15D834</t>
  </si>
  <si>
    <t>15D338</t>
  </si>
  <si>
    <t>300715D338</t>
  </si>
  <si>
    <t>EX3600-BH</t>
  </si>
  <si>
    <t>300715DH823*</t>
  </si>
  <si>
    <t>30++15DH823</t>
  </si>
  <si>
    <t>15D345</t>
  </si>
  <si>
    <t>300715D345</t>
  </si>
  <si>
    <t>HCMJAE20A00060771</t>
  </si>
  <si>
    <t>301715DH834*</t>
  </si>
  <si>
    <t>30++15DH834</t>
  </si>
  <si>
    <t>GH-6UZ1XKSA-01</t>
  </si>
  <si>
    <t>15D359</t>
  </si>
  <si>
    <t>300715D359</t>
  </si>
  <si>
    <t>ZX290LC-5</t>
  </si>
  <si>
    <t>HCMDDA20H00040570</t>
  </si>
  <si>
    <t>301815DH838*</t>
  </si>
  <si>
    <t>30++15DH838</t>
  </si>
  <si>
    <t>3007-MOBE-FL15-Z290</t>
  </si>
  <si>
    <t>ZX290LC-5 Engine</t>
  </si>
  <si>
    <t>15D364</t>
  </si>
  <si>
    <t>300715D364</t>
  </si>
  <si>
    <t>HCMKGA90P00007031</t>
  </si>
  <si>
    <t>301715DH956*</t>
  </si>
  <si>
    <t>30++15DH956</t>
  </si>
  <si>
    <t>15D365</t>
  </si>
  <si>
    <t>301715D365</t>
  </si>
  <si>
    <t>300815H1201*</t>
  </si>
  <si>
    <t>30++15H1201</t>
  </si>
  <si>
    <t>15D367</t>
  </si>
  <si>
    <t>300715D367</t>
  </si>
  <si>
    <t>300815H1202*</t>
  </si>
  <si>
    <t>30++15H1202</t>
  </si>
  <si>
    <t>15D368</t>
  </si>
  <si>
    <t>301715D368</t>
  </si>
  <si>
    <t>300115H1490*</t>
  </si>
  <si>
    <t>30++15H1490</t>
  </si>
  <si>
    <t>15D369</t>
  </si>
  <si>
    <t>301715D369</t>
  </si>
  <si>
    <t>301915H154*</t>
  </si>
  <si>
    <t>30++15H154</t>
  </si>
  <si>
    <t>15D378</t>
  </si>
  <si>
    <t>300715D378</t>
  </si>
  <si>
    <t>HCMKFA90E00007013</t>
  </si>
  <si>
    <t>301615H156*</t>
  </si>
  <si>
    <t>30++15H156</t>
  </si>
  <si>
    <t>15D4</t>
  </si>
  <si>
    <t>300715D4</t>
  </si>
  <si>
    <t>HCM18M00J00001031</t>
  </si>
  <si>
    <t>301615H157*</t>
  </si>
  <si>
    <t>30++15H157</t>
  </si>
  <si>
    <t>EX3600-6BH Engine QSK60 C3</t>
  </si>
  <si>
    <t>15D404</t>
  </si>
  <si>
    <t>300715D404</t>
  </si>
  <si>
    <t>301115H1576*</t>
  </si>
  <si>
    <t>30++15H1576</t>
  </si>
  <si>
    <t>15D407</t>
  </si>
  <si>
    <t>300715D407</t>
  </si>
  <si>
    <t xml:space="preserve">HCMKFA90H00007012 </t>
  </si>
  <si>
    <t>301115H1577*</t>
  </si>
  <si>
    <t>30++15H1577</t>
  </si>
  <si>
    <t>15D408</t>
  </si>
  <si>
    <t>300715D408</t>
  </si>
  <si>
    <t>300115H160*</t>
  </si>
  <si>
    <t>30++15H160</t>
  </si>
  <si>
    <t>15D427</t>
  </si>
  <si>
    <t>301715D427</t>
  </si>
  <si>
    <t>301615H162*</t>
  </si>
  <si>
    <t>30++15H162</t>
  </si>
  <si>
    <t>15D443</t>
  </si>
  <si>
    <t>300715D443</t>
  </si>
  <si>
    <t>EX5600</t>
  </si>
  <si>
    <t>301915H163*</t>
  </si>
  <si>
    <t>30++15H163</t>
  </si>
  <si>
    <t>15D444</t>
  </si>
  <si>
    <t>301715D444</t>
  </si>
  <si>
    <t>300115H164*</t>
  </si>
  <si>
    <t>30++15H164</t>
  </si>
  <si>
    <t>15D5</t>
  </si>
  <si>
    <t>300715D5</t>
  </si>
  <si>
    <t>HCMIJ200L00021701</t>
  </si>
  <si>
    <t>301915H165*</t>
  </si>
  <si>
    <t>30++15H165</t>
  </si>
  <si>
    <t>AH-6W61XYSA-01</t>
  </si>
  <si>
    <t>15D6</t>
  </si>
  <si>
    <t>300715D6</t>
  </si>
  <si>
    <t>HCMIJ200H00022364</t>
  </si>
  <si>
    <t>301915H167*</t>
  </si>
  <si>
    <t>30++15H167</t>
  </si>
  <si>
    <t>3007-MOBE-FL15-Z470</t>
  </si>
  <si>
    <t>15D7</t>
  </si>
  <si>
    <t>301715D7</t>
  </si>
  <si>
    <t>EX1900-6BH</t>
  </si>
  <si>
    <t>HCM18K00C00001058</t>
  </si>
  <si>
    <t>300115H168*</t>
  </si>
  <si>
    <t>30++15H168</t>
  </si>
  <si>
    <t>30004717EH</t>
  </si>
  <si>
    <t>3017-MOBE-FL15-1900</t>
  </si>
  <si>
    <t>QSK38 MCRS</t>
  </si>
  <si>
    <t>EX1900-6BH Engine QSK38 MCRS C2</t>
  </si>
  <si>
    <t>15D834</t>
  </si>
  <si>
    <t>301715D834</t>
  </si>
  <si>
    <t>KMTPC098C15058137</t>
  </si>
  <si>
    <t>302115H170*</t>
  </si>
  <si>
    <t>30++15H170</t>
  </si>
  <si>
    <t>15DH823</t>
  </si>
  <si>
    <t>300715DH823</t>
  </si>
  <si>
    <t>PC490</t>
  </si>
  <si>
    <t>85556</t>
  </si>
  <si>
    <t>302115H171*</t>
  </si>
  <si>
    <t>30++15H171</t>
  </si>
  <si>
    <t>15DH838</t>
  </si>
  <si>
    <t>301815DH838</t>
  </si>
  <si>
    <t>HCM18M00V00001355</t>
  </si>
  <si>
    <t>302115H172*</t>
  </si>
  <si>
    <t>30++15H172</t>
  </si>
  <si>
    <t>30005018ER</t>
  </si>
  <si>
    <t>3018-MOBE-FL15-3600</t>
  </si>
  <si>
    <t>15DH956</t>
  </si>
  <si>
    <t>301715DH956</t>
  </si>
  <si>
    <t>ZX270</t>
  </si>
  <si>
    <t>302115H173*</t>
  </si>
  <si>
    <t>30++15H173</t>
  </si>
  <si>
    <t>15H1201</t>
  </si>
  <si>
    <t>300815H1201</t>
  </si>
  <si>
    <t>RH120C</t>
  </si>
  <si>
    <t>O&amp;K</t>
  </si>
  <si>
    <t>72837</t>
  </si>
  <si>
    <t>302115H174*</t>
  </si>
  <si>
    <t>30++15H174</t>
  </si>
  <si>
    <t>15H1202</t>
  </si>
  <si>
    <t>300815H1202</t>
  </si>
  <si>
    <t>EX2500-5FS</t>
  </si>
  <si>
    <t>18600L0000544</t>
  </si>
  <si>
    <t>302115H175*</t>
  </si>
  <si>
    <t>30++15H175</t>
  </si>
  <si>
    <t>15H1490</t>
  </si>
  <si>
    <t>300115H1490</t>
  </si>
  <si>
    <t>EX2500-5BH</t>
  </si>
  <si>
    <t>HCM18600P0000616</t>
  </si>
  <si>
    <t>301615H176*</t>
  </si>
  <si>
    <t>30++15H176</t>
  </si>
  <si>
    <t>30004801EH</t>
  </si>
  <si>
    <t>EX2500-5BH Engine Cummins QSK45</t>
  </si>
  <si>
    <t>EX1490</t>
  </si>
  <si>
    <t>15H154</t>
  </si>
  <si>
    <t>301915H154</t>
  </si>
  <si>
    <t>RH170</t>
  </si>
  <si>
    <t>77016</t>
  </si>
  <si>
    <t>300815H177*</t>
  </si>
  <si>
    <t>30++15H177</t>
  </si>
  <si>
    <t>15H156</t>
  </si>
  <si>
    <t>301615H156</t>
  </si>
  <si>
    <t>RH200</t>
  </si>
  <si>
    <t>40035</t>
  </si>
  <si>
    <t>300115H178*</t>
  </si>
  <si>
    <t>30++15H178</t>
  </si>
  <si>
    <t>15H157</t>
  </si>
  <si>
    <t>301615H157</t>
  </si>
  <si>
    <t>72872</t>
  </si>
  <si>
    <t>301115H179*</t>
  </si>
  <si>
    <t>30++15H179</t>
  </si>
  <si>
    <t>15H1576</t>
  </si>
  <si>
    <t>301115H1576</t>
  </si>
  <si>
    <t>320C</t>
  </si>
  <si>
    <t>AMC04531</t>
  </si>
  <si>
    <t>AMC</t>
  </si>
  <si>
    <t>301615H180*</t>
  </si>
  <si>
    <t>30++15H180</t>
  </si>
  <si>
    <t>3011-MOBE-FL15-320C</t>
  </si>
  <si>
    <t>15H1577</t>
  </si>
  <si>
    <t>301115H1577</t>
  </si>
  <si>
    <t>322CLLR</t>
  </si>
  <si>
    <t>FED00211</t>
  </si>
  <si>
    <t>FED</t>
  </si>
  <si>
    <t>302115H181*</t>
  </si>
  <si>
    <t>30++15H181</t>
  </si>
  <si>
    <t>322C</t>
  </si>
  <si>
    <t>3011-MOBE-FL15-322C</t>
  </si>
  <si>
    <t>322CLLR Engine</t>
  </si>
  <si>
    <t>15H160</t>
  </si>
  <si>
    <t>300115H160</t>
  </si>
  <si>
    <t>HCM18600H00000657</t>
  </si>
  <si>
    <t>301615H182*</t>
  </si>
  <si>
    <t>30++15H182</t>
  </si>
  <si>
    <t>15H162</t>
  </si>
  <si>
    <t>301615H162</t>
  </si>
  <si>
    <t>385</t>
  </si>
  <si>
    <t>300815H186*</t>
  </si>
  <si>
    <t>30++15H186</t>
  </si>
  <si>
    <t>15H163</t>
  </si>
  <si>
    <t>301915H163</t>
  </si>
  <si>
    <t>301115H187*</t>
  </si>
  <si>
    <t>30++15H187</t>
  </si>
  <si>
    <t>30005419EH</t>
  </si>
  <si>
    <t>15H164</t>
  </si>
  <si>
    <t>300115H164</t>
  </si>
  <si>
    <t>335</t>
  </si>
  <si>
    <t>301915H188*</t>
  </si>
  <si>
    <t>30++15H188</t>
  </si>
  <si>
    <t>15H165</t>
  </si>
  <si>
    <t>301915H165</t>
  </si>
  <si>
    <t>HCM18M00V00001016</t>
  </si>
  <si>
    <t>300715H189*</t>
  </si>
  <si>
    <t>30++15H189</t>
  </si>
  <si>
    <t>30005019EH</t>
  </si>
  <si>
    <t>3019-MOBE-FL15-3600</t>
  </si>
  <si>
    <t>EX165</t>
  </si>
  <si>
    <t>15H167</t>
  </si>
  <si>
    <t>301915H167</t>
  </si>
  <si>
    <t>EX3600-5BH</t>
  </si>
  <si>
    <t>HCM18D00A00000174</t>
  </si>
  <si>
    <t>300315H190*</t>
  </si>
  <si>
    <t>30++15H190</t>
  </si>
  <si>
    <t>QSK60 Tier 1</t>
  </si>
  <si>
    <t>EX3600-5BH Engine QSK60T1</t>
  </si>
  <si>
    <t>EX167</t>
  </si>
  <si>
    <t>15H168</t>
  </si>
  <si>
    <t>300115H168</t>
  </si>
  <si>
    <t>PC300-5</t>
  </si>
  <si>
    <t>231058</t>
  </si>
  <si>
    <t>301615H192*</t>
  </si>
  <si>
    <t>30++15H192</t>
  </si>
  <si>
    <t>SA6D108-1</t>
  </si>
  <si>
    <t>15H170</t>
  </si>
  <si>
    <t>302115H170</t>
  </si>
  <si>
    <t>EX5500-6FS</t>
  </si>
  <si>
    <t>HCM18N00E00001013</t>
  </si>
  <si>
    <t>300115H193*</t>
  </si>
  <si>
    <t>30++15H193</t>
  </si>
  <si>
    <t>EX5500-6LD</t>
  </si>
  <si>
    <t>30005221EH</t>
  </si>
  <si>
    <t>3021-MOBE-FL15-5500</t>
  </si>
  <si>
    <t>SH170</t>
  </si>
  <si>
    <t>15H171</t>
  </si>
  <si>
    <t>302115H171</t>
  </si>
  <si>
    <t>HCM18N00J00001021</t>
  </si>
  <si>
    <t>301915H194*</t>
  </si>
  <si>
    <t>30++15H194</t>
  </si>
  <si>
    <t>SH171</t>
  </si>
  <si>
    <t>15H172</t>
  </si>
  <si>
    <t>302115H172</t>
  </si>
  <si>
    <t>HCM18N00A00001024</t>
  </si>
  <si>
    <t>301615H195*</t>
  </si>
  <si>
    <t>30++15H195</t>
  </si>
  <si>
    <t>SH172</t>
  </si>
  <si>
    <t>15H173</t>
  </si>
  <si>
    <t>302115H173</t>
  </si>
  <si>
    <t>HCM18M00V00001064</t>
  </si>
  <si>
    <t>301915H1964*</t>
  </si>
  <si>
    <t>30++15H1964</t>
  </si>
  <si>
    <t>30005021EH</t>
  </si>
  <si>
    <t>3021-MOBE-FL15-3600</t>
  </si>
  <si>
    <t>EX173</t>
  </si>
  <si>
    <t>15H174</t>
  </si>
  <si>
    <t>302115H174</t>
  </si>
  <si>
    <t>PC300LC-8</t>
  </si>
  <si>
    <t>60833</t>
  </si>
  <si>
    <t>302115H197*</t>
  </si>
  <si>
    <t>30++15H197</t>
  </si>
  <si>
    <t>3021-MOBE-FL15-P300</t>
  </si>
  <si>
    <t>SAA6D114E-3</t>
  </si>
  <si>
    <t>PC300LC-8 Engine</t>
  </si>
  <si>
    <t>EX174</t>
  </si>
  <si>
    <t>15H175</t>
  </si>
  <si>
    <t>302115H175</t>
  </si>
  <si>
    <t>EX1900-5BH</t>
  </si>
  <si>
    <t>HCM18C00K00000194</t>
  </si>
  <si>
    <t>302115H198*</t>
  </si>
  <si>
    <t>30++15H198</t>
  </si>
  <si>
    <t>30004721EH</t>
  </si>
  <si>
    <t>Mitsubishi</t>
  </si>
  <si>
    <t xml:space="preserve"> </t>
  </si>
  <si>
    <t>EX1900-5BH Engine S12 Mitsubishi</t>
  </si>
  <si>
    <t>EX175</t>
  </si>
  <si>
    <t>15H176</t>
  </si>
  <si>
    <t>301615H176</t>
  </si>
  <si>
    <t>170059 - DHX40059</t>
  </si>
  <si>
    <t>302115H200*</t>
  </si>
  <si>
    <t>30++15H200</t>
  </si>
  <si>
    <t>30005416EH</t>
  </si>
  <si>
    <t>3016-MOBX-FL15-R170</t>
  </si>
  <si>
    <t>KTTA38</t>
  </si>
  <si>
    <t>15H177</t>
  </si>
  <si>
    <t>300815H177</t>
  </si>
  <si>
    <t>170061 - DHX40061</t>
  </si>
  <si>
    <t>301615H201*</t>
  </si>
  <si>
    <t>30++15H201</t>
  </si>
  <si>
    <t>15H178</t>
  </si>
  <si>
    <t>300115H178</t>
  </si>
  <si>
    <t>302.5</t>
  </si>
  <si>
    <t>4AZ00436</t>
  </si>
  <si>
    <t>301615H202*</t>
  </si>
  <si>
    <t>30++15H202</t>
  </si>
  <si>
    <t>15H179</t>
  </si>
  <si>
    <t>301115H179</t>
  </si>
  <si>
    <t>EX2500-6BH</t>
  </si>
  <si>
    <t>HCM18L00P00001070</t>
  </si>
  <si>
    <t>301115H203*</t>
  </si>
  <si>
    <t>30++15H203</t>
  </si>
  <si>
    <t>30005811EH</t>
  </si>
  <si>
    <t>3011-MOBE-FL15-2500</t>
  </si>
  <si>
    <t>EX2500-6BH Cummins QSK50 C3</t>
  </si>
  <si>
    <t>15H180</t>
  </si>
  <si>
    <t>301615H180</t>
  </si>
  <si>
    <t>PC1250SP-8</t>
  </si>
  <si>
    <t>35073</t>
  </si>
  <si>
    <t>301615H204*</t>
  </si>
  <si>
    <t>30++15H204</t>
  </si>
  <si>
    <t>30005116EH</t>
  </si>
  <si>
    <t>3016-MOBE-FL15-1250</t>
  </si>
  <si>
    <t>QSK23</t>
  </si>
  <si>
    <t>PC1250SP-8 Engine SAA6D170E</t>
  </si>
  <si>
    <t>15H181</t>
  </si>
  <si>
    <t>302115H181</t>
  </si>
  <si>
    <t>HCM18L00T00001052</t>
  </si>
  <si>
    <t>301115H2046*</t>
  </si>
  <si>
    <t>30++15H2046</t>
  </si>
  <si>
    <t>30004821EH</t>
  </si>
  <si>
    <t>3021-MOBE-FL15-2500</t>
  </si>
  <si>
    <t>EX181</t>
  </si>
  <si>
    <t>15H182</t>
  </si>
  <si>
    <t>301615H182</t>
  </si>
  <si>
    <t>345CL</t>
  </si>
  <si>
    <t>WDE00164</t>
  </si>
  <si>
    <t>WDE</t>
  </si>
  <si>
    <t>301615H205*</t>
  </si>
  <si>
    <t>30++15H205</t>
  </si>
  <si>
    <t>345C</t>
  </si>
  <si>
    <t>3016-MOBE-FL15-345C</t>
  </si>
  <si>
    <t>345CL Engine</t>
  </si>
  <si>
    <t>15H186</t>
  </si>
  <si>
    <t>300815H186</t>
  </si>
  <si>
    <t>R994B</t>
  </si>
  <si>
    <t>Liebherr</t>
  </si>
  <si>
    <t>301615H2050*</t>
  </si>
  <si>
    <t>30++15H2050</t>
  </si>
  <si>
    <t>15H187</t>
  </si>
  <si>
    <t>301115H187</t>
  </si>
  <si>
    <t>170074 - DHJ40074</t>
  </si>
  <si>
    <t>301815H2051*</t>
  </si>
  <si>
    <t>30++15H2051</t>
  </si>
  <si>
    <t>30005411EH</t>
  </si>
  <si>
    <t>3011-MOBE-FL15-R170</t>
  </si>
  <si>
    <t>15H188</t>
  </si>
  <si>
    <t>301915H188</t>
  </si>
  <si>
    <t>15072</t>
  </si>
  <si>
    <t>302115H2052*</t>
  </si>
  <si>
    <t>30++15H2052</t>
  </si>
  <si>
    <t>15H189</t>
  </si>
  <si>
    <t>300715H189</t>
  </si>
  <si>
    <t>HCM18K00V00001036</t>
  </si>
  <si>
    <t>301915H2053*</t>
  </si>
  <si>
    <t>30++15H2053</t>
  </si>
  <si>
    <t>30004807EH</t>
  </si>
  <si>
    <t>15H190</t>
  </si>
  <si>
    <t>300315H190</t>
  </si>
  <si>
    <t>HCM18L00C00001079</t>
  </si>
  <si>
    <t>301615H2054*</t>
  </si>
  <si>
    <t>30++15H2054</t>
  </si>
  <si>
    <t>30005803EH</t>
  </si>
  <si>
    <t>3003-MOBE-FL15-2500</t>
  </si>
  <si>
    <t>15H192</t>
  </si>
  <si>
    <t>301615H192</t>
  </si>
  <si>
    <t>303 CR</t>
  </si>
  <si>
    <t>BXT03279</t>
  </si>
  <si>
    <t>301615H2056*</t>
  </si>
  <si>
    <t>30++15H2056</t>
  </si>
  <si>
    <t>303CCR</t>
  </si>
  <si>
    <t>3016-MOBE-FL15-LME</t>
  </si>
  <si>
    <t>S3Q2</t>
  </si>
  <si>
    <t>15H193</t>
  </si>
  <si>
    <t>300115H193</t>
  </si>
  <si>
    <t>61299</t>
  </si>
  <si>
    <t>300915H208*</t>
  </si>
  <si>
    <t>30++15H208</t>
  </si>
  <si>
    <t>3001-MOBE-FL15-P300</t>
  </si>
  <si>
    <t>15H194</t>
  </si>
  <si>
    <t>301915H194</t>
  </si>
  <si>
    <t>PC14R-3HS</t>
  </si>
  <si>
    <t>KMTPC209VZZF50144</t>
  </si>
  <si>
    <t>301915H210*</t>
  </si>
  <si>
    <t>30++15H210</t>
  </si>
  <si>
    <t>3019-MOBE-FL15-PC14</t>
  </si>
  <si>
    <t>3D67E-2</t>
  </si>
  <si>
    <t>15H195</t>
  </si>
  <si>
    <t>301615H195</t>
  </si>
  <si>
    <t>HCM18L00V00001110</t>
  </si>
  <si>
    <t>300915H211*</t>
  </si>
  <si>
    <t>30++15H211</t>
  </si>
  <si>
    <t>30006216EH</t>
  </si>
  <si>
    <t>3016-MOBX-FL15-2500</t>
  </si>
  <si>
    <t>15H1964</t>
  </si>
  <si>
    <t>301915H1964</t>
  </si>
  <si>
    <t>PC300LC-7</t>
  </si>
  <si>
    <t>50120</t>
  </si>
  <si>
    <t>300915H212*</t>
  </si>
  <si>
    <t>30++15H212</t>
  </si>
  <si>
    <t>3019-MOBE-FL15-P300</t>
  </si>
  <si>
    <t>EX964</t>
  </si>
  <si>
    <t>15H197</t>
  </si>
  <si>
    <t>302115H197</t>
  </si>
  <si>
    <t>EX5600-6FS</t>
  </si>
  <si>
    <t>HCMKCA91T00002009</t>
  </si>
  <si>
    <t>300915H213*</t>
  </si>
  <si>
    <t>30++15H213</t>
  </si>
  <si>
    <t>EX5600-6LD</t>
  </si>
  <si>
    <t>3021-MOBE-FL15-5600</t>
  </si>
  <si>
    <t>SH197</t>
  </si>
  <si>
    <t>15H198</t>
  </si>
  <si>
    <t>302115H198</t>
  </si>
  <si>
    <t>HCM18M00P00001155</t>
  </si>
  <si>
    <t>301915H214*</t>
  </si>
  <si>
    <t>30++15H214</t>
  </si>
  <si>
    <t>EX198</t>
  </si>
  <si>
    <t>15H200</t>
  </si>
  <si>
    <t>302115H200</t>
  </si>
  <si>
    <t>62337</t>
  </si>
  <si>
    <t>300815H215*</t>
  </si>
  <si>
    <t>30++15H215</t>
  </si>
  <si>
    <t>EX200</t>
  </si>
  <si>
    <t>15H201</t>
  </si>
  <si>
    <t>301615H201</t>
  </si>
  <si>
    <t>HCM18M00A00001132</t>
  </si>
  <si>
    <t>300815H216*</t>
  </si>
  <si>
    <t>30++15H216</t>
  </si>
  <si>
    <t>30005016EH</t>
  </si>
  <si>
    <t>3016-MOBY-FL15-3600</t>
  </si>
  <si>
    <t>15H202</t>
  </si>
  <si>
    <t>301615H202</t>
  </si>
  <si>
    <t>HCM18M00T00001221</t>
  </si>
  <si>
    <t>300815H217*</t>
  </si>
  <si>
    <t>30++15H217</t>
  </si>
  <si>
    <t>15H203</t>
  </si>
  <si>
    <t>302215H203</t>
  </si>
  <si>
    <t>HCM18M00T00001185</t>
  </si>
  <si>
    <t>300815H218*</t>
  </si>
  <si>
    <t>30++15H218</t>
  </si>
  <si>
    <t>30005022ER</t>
  </si>
  <si>
    <t>15H204</t>
  </si>
  <si>
    <t>301615H204</t>
  </si>
  <si>
    <t>HCM18M00J00001241</t>
  </si>
  <si>
    <t>300815H219*</t>
  </si>
  <si>
    <t>30++15H219</t>
  </si>
  <si>
    <t>15H2046</t>
  </si>
  <si>
    <t>301115H2046</t>
  </si>
  <si>
    <t>40033</t>
  </si>
  <si>
    <t>300915H220*</t>
  </si>
  <si>
    <t>30++15H220</t>
  </si>
  <si>
    <t>15H205</t>
  </si>
  <si>
    <t>301615H205</t>
  </si>
  <si>
    <t>HCM1J200E00024326</t>
  </si>
  <si>
    <t>300915H222*</t>
  </si>
  <si>
    <t>30++15H222</t>
  </si>
  <si>
    <t>3016-MOBX-FL15-Z470</t>
  </si>
  <si>
    <t>15H2050</t>
  </si>
  <si>
    <t>301615H2050</t>
  </si>
  <si>
    <t>EX5500-FS</t>
  </si>
  <si>
    <t>18B00T00000512</t>
  </si>
  <si>
    <t>300315H223*</t>
  </si>
  <si>
    <t>30++15H223</t>
  </si>
  <si>
    <t>15H2051</t>
  </si>
  <si>
    <t>301815H2051</t>
  </si>
  <si>
    <t>HCM18800H00000122</t>
  </si>
  <si>
    <t>301115H224*</t>
  </si>
  <si>
    <t>30++15H224</t>
  </si>
  <si>
    <t>15H2052</t>
  </si>
  <si>
    <t>302115H2052</t>
  </si>
  <si>
    <t>HCM18800J00000131</t>
  </si>
  <si>
    <t>301115H225*</t>
  </si>
  <si>
    <t>30++15H225</t>
  </si>
  <si>
    <t>EX3600-5BH Engine Detroit MTU16V4000</t>
  </si>
  <si>
    <t>15H2053</t>
  </si>
  <si>
    <t>301915H2053</t>
  </si>
  <si>
    <t>18800H00000130</t>
  </si>
  <si>
    <t>300115H230*</t>
  </si>
  <si>
    <t>30++15H230</t>
  </si>
  <si>
    <t>EX053</t>
  </si>
  <si>
    <t>15H2054</t>
  </si>
  <si>
    <t>301615H2054</t>
  </si>
  <si>
    <t>HCM18800C00000141</t>
  </si>
  <si>
    <t>300915H231*</t>
  </si>
  <si>
    <t>30++15H231</t>
  </si>
  <si>
    <t>15H2056</t>
  </si>
  <si>
    <t>301615H2056</t>
  </si>
  <si>
    <t>HCM18800E00000168</t>
  </si>
  <si>
    <t>300915H234*</t>
  </si>
  <si>
    <t>30++15H234</t>
  </si>
  <si>
    <t>3016-MOBX-FL15-3600</t>
  </si>
  <si>
    <t>15H208</t>
  </si>
  <si>
    <t>300915H208</t>
  </si>
  <si>
    <t>HCMKCA90K00002019</t>
  </si>
  <si>
    <t>302115H236*</t>
  </si>
  <si>
    <t>30++15H236</t>
  </si>
  <si>
    <t>30004609EH</t>
  </si>
  <si>
    <t>3009-MOBE-FL15-5600-NBWT</t>
  </si>
  <si>
    <t>EX208</t>
  </si>
  <si>
    <t>15H210</t>
  </si>
  <si>
    <t>301915H210</t>
  </si>
  <si>
    <t>ZX870LCH-3</t>
  </si>
  <si>
    <t>HCM1JCOOK00021339</t>
  </si>
  <si>
    <t>301115H241*</t>
  </si>
  <si>
    <t>30++15H241</t>
  </si>
  <si>
    <t>3019-MOBE-FL15-Z870</t>
  </si>
  <si>
    <t>ZX870LCH-3 Engine</t>
  </si>
  <si>
    <t>EX210</t>
  </si>
  <si>
    <t>15H211</t>
  </si>
  <si>
    <t>300915H211</t>
  </si>
  <si>
    <t>EX8000-6FS</t>
  </si>
  <si>
    <t>HCM18P00T00000121</t>
  </si>
  <si>
    <t>301615H242*</t>
  </si>
  <si>
    <t>30++15H242</t>
  </si>
  <si>
    <t>30004909EH</t>
  </si>
  <si>
    <t>3009-MOBE-FL15-8000-NBWT</t>
  </si>
  <si>
    <t>SH211</t>
  </si>
  <si>
    <t>15H212</t>
  </si>
  <si>
    <t>300915H212</t>
  </si>
  <si>
    <t>HCM18P00P00000122</t>
  </si>
  <si>
    <t>301915H243*</t>
  </si>
  <si>
    <t>30++15H243</t>
  </si>
  <si>
    <t>SH212</t>
  </si>
  <si>
    <t>15H213</t>
  </si>
  <si>
    <t>300915H213</t>
  </si>
  <si>
    <t>HCM18M00T00001199</t>
  </si>
  <si>
    <t>302115H244*</t>
  </si>
  <si>
    <t>30++15H244</t>
  </si>
  <si>
    <t>30004809EH</t>
  </si>
  <si>
    <t>3009-MOBE-FL15-3600</t>
  </si>
  <si>
    <t>EX213</t>
  </si>
  <si>
    <t>15H214</t>
  </si>
  <si>
    <t>301915H214</t>
  </si>
  <si>
    <t>15101</t>
  </si>
  <si>
    <t>301115H245*</t>
  </si>
  <si>
    <t>30++15H245</t>
  </si>
  <si>
    <t>EX214</t>
  </si>
  <si>
    <t>15H215</t>
  </si>
  <si>
    <t>300815H215</t>
  </si>
  <si>
    <t>PC3000-6BH</t>
  </si>
  <si>
    <t>46234</t>
  </si>
  <si>
    <t>301115H250*</t>
  </si>
  <si>
    <t>30++15H250</t>
  </si>
  <si>
    <t>30004908EH</t>
  </si>
  <si>
    <t>3008-MOBE-FL15-3000</t>
  </si>
  <si>
    <t>KTA38</t>
  </si>
  <si>
    <t>PC3000-6BH Engine</t>
  </si>
  <si>
    <t>EX215</t>
  </si>
  <si>
    <t>15H216</t>
  </si>
  <si>
    <t>300815H216</t>
  </si>
  <si>
    <t>58126</t>
  </si>
  <si>
    <t>300115H252*</t>
  </si>
  <si>
    <t>30++15H252</t>
  </si>
  <si>
    <t>30005008EH</t>
  </si>
  <si>
    <t>3008-MOBE-FL15-4000</t>
  </si>
  <si>
    <t>EX216</t>
  </si>
  <si>
    <t>15H217</t>
  </si>
  <si>
    <t>300815H217</t>
  </si>
  <si>
    <t>PC4000-6FS</t>
  </si>
  <si>
    <t>58129</t>
  </si>
  <si>
    <t>300315H258*</t>
  </si>
  <si>
    <t>30++15H258</t>
  </si>
  <si>
    <t>QSK60 HME09</t>
  </si>
  <si>
    <t>SH217</t>
  </si>
  <si>
    <t>15H218</t>
  </si>
  <si>
    <t>300815H218</t>
  </si>
  <si>
    <t>58132</t>
  </si>
  <si>
    <t>301615H263*</t>
  </si>
  <si>
    <t>30++15H263</t>
  </si>
  <si>
    <t>SH218</t>
  </si>
  <si>
    <t>15H219</t>
  </si>
  <si>
    <t>300815H219</t>
  </si>
  <si>
    <t>58133</t>
  </si>
  <si>
    <t>300915H269*</t>
  </si>
  <si>
    <t>30++15H269</t>
  </si>
  <si>
    <t>EX219</t>
  </si>
  <si>
    <t>15H220</t>
  </si>
  <si>
    <t>300915H220</t>
  </si>
  <si>
    <t>HCMKCA90P00002021</t>
  </si>
  <si>
    <t>301915H272*</t>
  </si>
  <si>
    <t>30++15H272</t>
  </si>
  <si>
    <t>EX220</t>
  </si>
  <si>
    <t>15H222</t>
  </si>
  <si>
    <t>300915H222</t>
  </si>
  <si>
    <t>HCM18P00K00000123</t>
  </si>
  <si>
    <t>300915H274*</t>
  </si>
  <si>
    <t>30++15H274</t>
  </si>
  <si>
    <t>30005209EH</t>
  </si>
  <si>
    <t>3009-MOBE-FL15-8000-SLGS</t>
  </si>
  <si>
    <t>SH222</t>
  </si>
  <si>
    <t>15H223</t>
  </si>
  <si>
    <t>300315H223</t>
  </si>
  <si>
    <t>HCM18M00P00001236</t>
  </si>
  <si>
    <t>300915H275*</t>
  </si>
  <si>
    <t>30++15H275</t>
  </si>
  <si>
    <t>30005003EH</t>
  </si>
  <si>
    <t>3003-MOBE-FL15-3600</t>
  </si>
  <si>
    <t>15H224</t>
  </si>
  <si>
    <t>301115H224</t>
  </si>
  <si>
    <t>HCM18M00C00001242</t>
  </si>
  <si>
    <t>300915H279*</t>
  </si>
  <si>
    <t>30++15H279</t>
  </si>
  <si>
    <t>30005011EH</t>
  </si>
  <si>
    <t>3011-MOBE-FL15-3600</t>
  </si>
  <si>
    <t>15H225</t>
  </si>
  <si>
    <t>301115H225</t>
  </si>
  <si>
    <t>HCM18M00L00001292</t>
  </si>
  <si>
    <t>301615H280*</t>
  </si>
  <si>
    <t>30++15H280</t>
  </si>
  <si>
    <t>15H230</t>
  </si>
  <si>
    <t>300115H230</t>
  </si>
  <si>
    <t>ZX240</t>
  </si>
  <si>
    <t>HCM1V100K00026775</t>
  </si>
  <si>
    <t>301915H285*</t>
  </si>
  <si>
    <t>30++15H285</t>
  </si>
  <si>
    <t>ZX240-3</t>
  </si>
  <si>
    <t>3001-MOBE-FL15-Z240</t>
  </si>
  <si>
    <t>4HK1-730139</t>
  </si>
  <si>
    <t>ZX240LC-3 Engine</t>
  </si>
  <si>
    <t>15H231</t>
  </si>
  <si>
    <t>300115H231</t>
  </si>
  <si>
    <t>63286</t>
  </si>
  <si>
    <t>302115H292*</t>
  </si>
  <si>
    <t>30++15H292</t>
  </si>
  <si>
    <t>PC300LC-8 Engine S/N 63286 - 81027</t>
  </si>
  <si>
    <t>EX231</t>
  </si>
  <si>
    <t>15H234</t>
  </si>
  <si>
    <t>300115H234</t>
  </si>
  <si>
    <t>HCM1V100V00026781</t>
  </si>
  <si>
    <t>301915H295*</t>
  </si>
  <si>
    <t>30++15H295</t>
  </si>
  <si>
    <t>15H236</t>
  </si>
  <si>
    <t>302115H236</t>
  </si>
  <si>
    <t>JK6CJB04C00002593</t>
  </si>
  <si>
    <t>307115H298*</t>
  </si>
  <si>
    <t>30++15H298</t>
  </si>
  <si>
    <t>3021-MOBE-FL15-Z210</t>
  </si>
  <si>
    <t>15H241</t>
  </si>
  <si>
    <t>301115H241</t>
  </si>
  <si>
    <t>300915H299*</t>
  </si>
  <si>
    <t>30++15H299</t>
  </si>
  <si>
    <t>15H242</t>
  </si>
  <si>
    <t>301615H242</t>
  </si>
  <si>
    <t>HCM18M00H00001322</t>
  </si>
  <si>
    <t>302115H301*</t>
  </si>
  <si>
    <t>30++15H301</t>
  </si>
  <si>
    <t>15H243</t>
  </si>
  <si>
    <t>301915H243</t>
  </si>
  <si>
    <t>PC300</t>
  </si>
  <si>
    <t>302115H305*</t>
  </si>
  <si>
    <t>30++15H305</t>
  </si>
  <si>
    <t>15H244</t>
  </si>
  <si>
    <t>302115H244</t>
  </si>
  <si>
    <t>300815H306*</t>
  </si>
  <si>
    <t>30++15H306</t>
  </si>
  <si>
    <t>15H245</t>
  </si>
  <si>
    <t>301115H245</t>
  </si>
  <si>
    <t>330FL</t>
  </si>
  <si>
    <t>301915H311*</t>
  </si>
  <si>
    <t>30++15H311</t>
  </si>
  <si>
    <t>15H250</t>
  </si>
  <si>
    <t>301115H250</t>
  </si>
  <si>
    <t>301115H313*</t>
  </si>
  <si>
    <t>30++15H313</t>
  </si>
  <si>
    <t>15H252</t>
  </si>
  <si>
    <t>300115H252</t>
  </si>
  <si>
    <t>HCMDDA20C00040532</t>
  </si>
  <si>
    <t>301615H314*</t>
  </si>
  <si>
    <t>30++15H314</t>
  </si>
  <si>
    <t>3001-MOBE-FL15-Z290</t>
  </si>
  <si>
    <t>15H258</t>
  </si>
  <si>
    <t>300315H258</t>
  </si>
  <si>
    <t>HCM18M00T00001283</t>
  </si>
  <si>
    <t>301115H315*</t>
  </si>
  <si>
    <t>30++15H315</t>
  </si>
  <si>
    <t>15H263</t>
  </si>
  <si>
    <t>301615H263</t>
  </si>
  <si>
    <t>HCM18M00E00001331</t>
  </si>
  <si>
    <t>301115H316*</t>
  </si>
  <si>
    <t>30++15H316</t>
  </si>
  <si>
    <t>15H269</t>
  </si>
  <si>
    <t>300115H269</t>
  </si>
  <si>
    <t>63292</t>
  </si>
  <si>
    <t>301615H319*</t>
  </si>
  <si>
    <t>30++15H319</t>
  </si>
  <si>
    <t>EX269</t>
  </si>
  <si>
    <t>15H272</t>
  </si>
  <si>
    <t>301915H272</t>
  </si>
  <si>
    <t>HCM18MOOH00001280</t>
  </si>
  <si>
    <t>301915H322*</t>
  </si>
  <si>
    <t>30++15H322</t>
  </si>
  <si>
    <t>EX272</t>
  </si>
  <si>
    <t>15H274</t>
  </si>
  <si>
    <t>300915H274</t>
  </si>
  <si>
    <t>HCMKCA90T00002065</t>
  </si>
  <si>
    <t>302115H323*</t>
  </si>
  <si>
    <t>30++15H323</t>
  </si>
  <si>
    <t>30005009EH</t>
  </si>
  <si>
    <t>3009-MOBE-FL15-5600-SLGS</t>
  </si>
  <si>
    <t>EX274</t>
  </si>
  <si>
    <t>15H275</t>
  </si>
  <si>
    <t>300915H275</t>
  </si>
  <si>
    <t>HCMKCA90P00002067</t>
  </si>
  <si>
    <t>301615H324*</t>
  </si>
  <si>
    <t>30++15H324</t>
  </si>
  <si>
    <t>EX275</t>
  </si>
  <si>
    <t>15H279</t>
  </si>
  <si>
    <t>300115H279</t>
  </si>
  <si>
    <t>81028</t>
  </si>
  <si>
    <t>300915H335*</t>
  </si>
  <si>
    <t>30++15H335</t>
  </si>
  <si>
    <t>PC300LC-8 Engine S/N 81028 Up</t>
  </si>
  <si>
    <t>RB279</t>
  </si>
  <si>
    <t>15H280</t>
  </si>
  <si>
    <t>301615H280</t>
  </si>
  <si>
    <t>30++15H338</t>
  </si>
  <si>
    <t>15H285</t>
  </si>
  <si>
    <t>301915H285</t>
  </si>
  <si>
    <t xml:space="preserve">HCMKFA90K00007017 </t>
  </si>
  <si>
    <t>302115H339*</t>
  </si>
  <si>
    <t>30++15H339</t>
  </si>
  <si>
    <t>15H292</t>
  </si>
  <si>
    <t>302115H292</t>
  </si>
  <si>
    <t>302115H340*</t>
  </si>
  <si>
    <t>30++15H340</t>
  </si>
  <si>
    <t>15H295</t>
  </si>
  <si>
    <t>301915H295</t>
  </si>
  <si>
    <t>301615H341*</t>
  </si>
  <si>
    <t>30++15H341</t>
  </si>
  <si>
    <t>15H298</t>
  </si>
  <si>
    <t>307115H298</t>
  </si>
  <si>
    <t>ZX17U-2</t>
  </si>
  <si>
    <t xml:space="preserve">HCM1MS00A00015421 </t>
  </si>
  <si>
    <t>300115H342*</t>
  </si>
  <si>
    <t>30++15H342</t>
  </si>
  <si>
    <t>3071-MOBE-FL15-ZX17</t>
  </si>
  <si>
    <t>15H299</t>
  </si>
  <si>
    <t>300915H299</t>
  </si>
  <si>
    <t>HCM18M00C00001290</t>
  </si>
  <si>
    <t>300115H343*</t>
  </si>
  <si>
    <t>30++15H343</t>
  </si>
  <si>
    <t>EX299</t>
  </si>
  <si>
    <t>15H301</t>
  </si>
  <si>
    <t>302115H301</t>
  </si>
  <si>
    <t>HCM18M00C0001287</t>
  </si>
  <si>
    <t>300115H344*</t>
  </si>
  <si>
    <t>30++15H344</t>
  </si>
  <si>
    <t>EX301</t>
  </si>
  <si>
    <t>15H305</t>
  </si>
  <si>
    <t>302115H305</t>
  </si>
  <si>
    <t>300115H346*</t>
  </si>
  <si>
    <t>30++15H346</t>
  </si>
  <si>
    <t>15H306</t>
  </si>
  <si>
    <t>300815H306</t>
  </si>
  <si>
    <t>PC450LC-8</t>
  </si>
  <si>
    <t>71386</t>
  </si>
  <si>
    <t>300115H348*</t>
  </si>
  <si>
    <t>30++15H348</t>
  </si>
  <si>
    <t>3008-MOBE-FL15-P450</t>
  </si>
  <si>
    <t>SAA6D125E-5</t>
  </si>
  <si>
    <t>PC450LC-8 Engine</t>
  </si>
  <si>
    <t>EX306</t>
  </si>
  <si>
    <t>15H311</t>
  </si>
  <si>
    <t>301915H311</t>
  </si>
  <si>
    <t>M322D</t>
  </si>
  <si>
    <t>P3W00252</t>
  </si>
  <si>
    <t>P3W</t>
  </si>
  <si>
    <t>301915H351*</t>
  </si>
  <si>
    <t>30++15H351</t>
  </si>
  <si>
    <t>M322D MH</t>
  </si>
  <si>
    <t>3019-MOBE-FL15-M322</t>
  </si>
  <si>
    <t>M322D Engine</t>
  </si>
  <si>
    <t>15H313</t>
  </si>
  <si>
    <t>301115H313</t>
  </si>
  <si>
    <t>EX2600-6BH</t>
  </si>
  <si>
    <t>301915H352*</t>
  </si>
  <si>
    <t>30++15H352</t>
  </si>
  <si>
    <t>15H314</t>
  </si>
  <si>
    <t>301615H314</t>
  </si>
  <si>
    <t>HCM1MS00P00015699</t>
  </si>
  <si>
    <t>301915H355*</t>
  </si>
  <si>
    <t>30++15H355</t>
  </si>
  <si>
    <t>15H315</t>
  </si>
  <si>
    <t>301115H315</t>
  </si>
  <si>
    <t>300815H357*</t>
  </si>
  <si>
    <t>30++15H357</t>
  </si>
  <si>
    <t>15H316</t>
  </si>
  <si>
    <t>301115H316</t>
  </si>
  <si>
    <t>HCM18M00L00001276</t>
  </si>
  <si>
    <t>302115H363*</t>
  </si>
  <si>
    <t>30++15H363</t>
  </si>
  <si>
    <t>15H319</t>
  </si>
  <si>
    <t>301615H319</t>
  </si>
  <si>
    <t>301915H366*</t>
  </si>
  <si>
    <t>30++15H366</t>
  </si>
  <si>
    <t>15H322</t>
  </si>
  <si>
    <t>301915H322</t>
  </si>
  <si>
    <t>301615H370*</t>
  </si>
  <si>
    <t>30++15H370</t>
  </si>
  <si>
    <t>15H323</t>
  </si>
  <si>
    <t>302115H323</t>
  </si>
  <si>
    <t>300815H372*</t>
  </si>
  <si>
    <t>30++15H372</t>
  </si>
  <si>
    <t>15H324</t>
  </si>
  <si>
    <t>301615H324</t>
  </si>
  <si>
    <t>301.4C</t>
  </si>
  <si>
    <t>LJK01432</t>
  </si>
  <si>
    <t>LJK</t>
  </si>
  <si>
    <t>300815H373*</t>
  </si>
  <si>
    <t>30++15H373</t>
  </si>
  <si>
    <t>15H335</t>
  </si>
  <si>
    <t>300115H335</t>
  </si>
  <si>
    <t>HCMJAE20P00060147</t>
  </si>
  <si>
    <t>300815H374*</t>
  </si>
  <si>
    <t>30++15H374</t>
  </si>
  <si>
    <t>3001-MOBE-FL15-Z490</t>
  </si>
  <si>
    <t>15H338</t>
  </si>
  <si>
    <t>30XX15H338</t>
  </si>
  <si>
    <t>300815H375*</t>
  </si>
  <si>
    <t>30++15H375</t>
  </si>
  <si>
    <t>15H339</t>
  </si>
  <si>
    <t>302115H339</t>
  </si>
  <si>
    <t>301115H377*</t>
  </si>
  <si>
    <t>30++15H377</t>
  </si>
  <si>
    <t>15H340</t>
  </si>
  <si>
    <t>302115H340</t>
  </si>
  <si>
    <t>301615H380*</t>
  </si>
  <si>
    <t>30++15H380</t>
  </si>
  <si>
    <t>15H341</t>
  </si>
  <si>
    <t>301615H341</t>
  </si>
  <si>
    <t>300915H383*</t>
  </si>
  <si>
    <t>30++15H383</t>
  </si>
  <si>
    <t>15H342</t>
  </si>
  <si>
    <t>300115H342</t>
  </si>
  <si>
    <t>300915H384*</t>
  </si>
  <si>
    <t>30++15H384</t>
  </si>
  <si>
    <t>15H343</t>
  </si>
  <si>
    <t>300115H343</t>
  </si>
  <si>
    <t>301615H386*</t>
  </si>
  <si>
    <t>30++15H386</t>
  </si>
  <si>
    <t>15H344</t>
  </si>
  <si>
    <t>300115H344</t>
  </si>
  <si>
    <t>301615H389*</t>
  </si>
  <si>
    <t>30++15H389</t>
  </si>
  <si>
    <t>15H346</t>
  </si>
  <si>
    <t>300115H346</t>
  </si>
  <si>
    <t>301615H398*</t>
  </si>
  <si>
    <t>30++15H398</t>
  </si>
  <si>
    <t>15H348</t>
  </si>
  <si>
    <t>300915H348</t>
  </si>
  <si>
    <t>EX2600-7BH</t>
  </si>
  <si>
    <t>HCMKEA90V00007042</t>
  </si>
  <si>
    <t>300815H402*</t>
  </si>
  <si>
    <t>30++15H402</t>
  </si>
  <si>
    <t>3009-MOBE-FL15-2600</t>
  </si>
  <si>
    <t>EX2600-7BH Engine (QSK50)</t>
  </si>
  <si>
    <t>15H351</t>
  </si>
  <si>
    <t>301915H351</t>
  </si>
  <si>
    <t>PC88MR-8</t>
  </si>
  <si>
    <t>300815H403*</t>
  </si>
  <si>
    <t>30++15H403</t>
  </si>
  <si>
    <t>3019-MOBE-FL15-PC88</t>
  </si>
  <si>
    <t>15H352</t>
  </si>
  <si>
    <t>301915H352</t>
  </si>
  <si>
    <t>HCM18M00H00001313</t>
  </si>
  <si>
    <t>301115H409*</t>
  </si>
  <si>
    <t>30++15H409</t>
  </si>
  <si>
    <t>EX352</t>
  </si>
  <si>
    <t>15H355</t>
  </si>
  <si>
    <t>301915H355</t>
  </si>
  <si>
    <t>301115H410*</t>
  </si>
  <si>
    <t>30++15H410</t>
  </si>
  <si>
    <t>15H357</t>
  </si>
  <si>
    <t>300815H357</t>
  </si>
  <si>
    <t>ZX360LCH</t>
  </si>
  <si>
    <t xml:space="preserve">HCMDDD23C00071825 </t>
  </si>
  <si>
    <t>302115H411*</t>
  </si>
  <si>
    <t>30++15H411</t>
  </si>
  <si>
    <t>3008-MOBE-FL15-Z360</t>
  </si>
  <si>
    <t>ZX360LCH Engine</t>
  </si>
  <si>
    <t>EX357</t>
  </si>
  <si>
    <t>15H363</t>
  </si>
  <si>
    <t>302115H363</t>
  </si>
  <si>
    <t>302115H412*</t>
  </si>
  <si>
    <t>30++15H412</t>
  </si>
  <si>
    <t>15H366</t>
  </si>
  <si>
    <t>301915H366</t>
  </si>
  <si>
    <t>302115H413*</t>
  </si>
  <si>
    <t>30++15H413</t>
  </si>
  <si>
    <t>15H370</t>
  </si>
  <si>
    <t>301615H370</t>
  </si>
  <si>
    <t>300915H414*</t>
  </si>
  <si>
    <t>30++15H414</t>
  </si>
  <si>
    <t>15H372</t>
  </si>
  <si>
    <t>300815H372</t>
  </si>
  <si>
    <t>300915H415*</t>
  </si>
  <si>
    <t>30++15H415</t>
  </si>
  <si>
    <t>15H373</t>
  </si>
  <si>
    <t>300815H373</t>
  </si>
  <si>
    <t>300915H416*</t>
  </si>
  <si>
    <t>30++15H416</t>
  </si>
  <si>
    <t>15H374</t>
  </si>
  <si>
    <t>300815H374</t>
  </si>
  <si>
    <t>300915H417*</t>
  </si>
  <si>
    <t>30++15H417</t>
  </si>
  <si>
    <t>15H375</t>
  </si>
  <si>
    <t>300815H375</t>
  </si>
  <si>
    <t>300115H418*</t>
  </si>
  <si>
    <t>30++15H418</t>
  </si>
  <si>
    <t>15H377</t>
  </si>
  <si>
    <t>301115H377</t>
  </si>
  <si>
    <t>HCM0023V0071972</t>
  </si>
  <si>
    <t>300115H419*</t>
  </si>
  <si>
    <t>30++15H419</t>
  </si>
  <si>
    <t>ZX360LCH-5B</t>
  </si>
  <si>
    <t>3011-MOBE-FL15-Z360</t>
  </si>
  <si>
    <t>15H380</t>
  </si>
  <si>
    <t>301615H380</t>
  </si>
  <si>
    <t>HCM18M00E00001341</t>
  </si>
  <si>
    <t>300815H420*</t>
  </si>
  <si>
    <t>30++15H420</t>
  </si>
  <si>
    <t>15H383</t>
  </si>
  <si>
    <t>300915H383</t>
  </si>
  <si>
    <t xml:space="preserve">HCMKCA90A00002091 </t>
  </si>
  <si>
    <t>301615H429*</t>
  </si>
  <si>
    <t>30++15H429</t>
  </si>
  <si>
    <t>15H384</t>
  </si>
  <si>
    <t>300915H384</t>
  </si>
  <si>
    <t xml:space="preserve">HCMKCA90L00002092 </t>
  </si>
  <si>
    <t>301615H430*</t>
  </si>
  <si>
    <t>30++15H430</t>
  </si>
  <si>
    <t>15H386</t>
  </si>
  <si>
    <t>301615H386</t>
  </si>
  <si>
    <t>HCMAJAE20C00060775</t>
  </si>
  <si>
    <t>301915H432*</t>
  </si>
  <si>
    <t>30++15H432</t>
  </si>
  <si>
    <t>3016-MOBY-FL15-Z490</t>
  </si>
  <si>
    <t>15H389</t>
  </si>
  <si>
    <t>301615H389</t>
  </si>
  <si>
    <t>HCM18M00T00001350</t>
  </si>
  <si>
    <t>302115H433*</t>
  </si>
  <si>
    <t>30++15H433</t>
  </si>
  <si>
    <t>15H398</t>
  </si>
  <si>
    <t>301615H398</t>
  </si>
  <si>
    <t>ZX225</t>
  </si>
  <si>
    <t>HCMDCN21C00308118</t>
  </si>
  <si>
    <t>301115H434*</t>
  </si>
  <si>
    <t>30++15H434</t>
  </si>
  <si>
    <t>3016-MOBE-FL15-Z225</t>
  </si>
  <si>
    <t>15H402</t>
  </si>
  <si>
    <t>300815H402</t>
  </si>
  <si>
    <t>6D600101</t>
  </si>
  <si>
    <t>301915H435*</t>
  </si>
  <si>
    <t>30++15H435</t>
  </si>
  <si>
    <t>30005108EH</t>
  </si>
  <si>
    <t>3008-MOBE-FL15-6060</t>
  </si>
  <si>
    <t>3512</t>
  </si>
  <si>
    <t>15H403</t>
  </si>
  <si>
    <t>300815H403</t>
  </si>
  <si>
    <t>6D600102</t>
  </si>
  <si>
    <t>302115H440*</t>
  </si>
  <si>
    <t>30++15H440</t>
  </si>
  <si>
    <t>15H409</t>
  </si>
  <si>
    <t>301115H409</t>
  </si>
  <si>
    <t>301615H498*</t>
  </si>
  <si>
    <t>30++15H498</t>
  </si>
  <si>
    <t>15H410</t>
  </si>
  <si>
    <t>301115H410</t>
  </si>
  <si>
    <t>307215H518*</t>
  </si>
  <si>
    <t>30++15H518</t>
  </si>
  <si>
    <t>15H411</t>
  </si>
  <si>
    <t>302115H411</t>
  </si>
  <si>
    <t>HCMKGA90A00007019</t>
  </si>
  <si>
    <t>300115HH192*</t>
  </si>
  <si>
    <t>30++15HH192</t>
  </si>
  <si>
    <t>15H412</t>
  </si>
  <si>
    <t>302115H412</t>
  </si>
  <si>
    <t>HCMKGA90L00007023</t>
  </si>
  <si>
    <t>301915HH278*</t>
  </si>
  <si>
    <t>30++15HH278</t>
  </si>
  <si>
    <t>15H413</t>
  </si>
  <si>
    <t>302115H413</t>
  </si>
  <si>
    <t>300115HH845*</t>
  </si>
  <si>
    <t>30++15HH845</t>
  </si>
  <si>
    <t>15H414</t>
  </si>
  <si>
    <t>300915H414</t>
  </si>
  <si>
    <t>HCMKGA90C00007012</t>
  </si>
  <si>
    <t>301915HH870*</t>
  </si>
  <si>
    <t>30++15HH870</t>
  </si>
  <si>
    <t>15H415</t>
  </si>
  <si>
    <t>300915H415</t>
  </si>
  <si>
    <t>HCMKGA90K00007015</t>
  </si>
  <si>
    <t>301115HH902*</t>
  </si>
  <si>
    <t>30++15HH902</t>
  </si>
  <si>
    <t>15H416</t>
  </si>
  <si>
    <t>300915H416</t>
  </si>
  <si>
    <t xml:space="preserve">HCMKGA90K00007017 </t>
  </si>
  <si>
    <t>301915HH940*</t>
  </si>
  <si>
    <t>30++15HH940</t>
  </si>
  <si>
    <t>15H417</t>
  </si>
  <si>
    <t>300915H417</t>
  </si>
  <si>
    <t xml:space="preserve">HCMKGA90E00007025 </t>
  </si>
  <si>
    <t>301115HH949*</t>
  </si>
  <si>
    <t>30++15HH949</t>
  </si>
  <si>
    <t>15H418</t>
  </si>
  <si>
    <t>300115H418</t>
  </si>
  <si>
    <t>307215P326*</t>
  </si>
  <si>
    <t>30++15P326</t>
  </si>
  <si>
    <t>15H419</t>
  </si>
  <si>
    <t>300115H419</t>
  </si>
  <si>
    <t>301015R0037*</t>
  </si>
  <si>
    <t>30++15R0037</t>
  </si>
  <si>
    <t>15H420</t>
  </si>
  <si>
    <t>300815H420</t>
  </si>
  <si>
    <t>PC490LC-11</t>
  </si>
  <si>
    <t>301015R0038*</t>
  </si>
  <si>
    <t>30++15R0038</t>
  </si>
  <si>
    <t>3008-MOBE-FL15-P490</t>
  </si>
  <si>
    <t>PC490LC-11 Engine</t>
  </si>
  <si>
    <t>15H429</t>
  </si>
  <si>
    <t>301615H429</t>
  </si>
  <si>
    <t>EX3600-7 BH</t>
  </si>
  <si>
    <t>HCMKFA90T00007032</t>
  </si>
  <si>
    <t>302215R0039*</t>
  </si>
  <si>
    <t>30++15R0039</t>
  </si>
  <si>
    <t>15H430</t>
  </si>
  <si>
    <t>301615H430</t>
  </si>
  <si>
    <t>HCMKFA90P00007033</t>
  </si>
  <si>
    <t>301815R01*</t>
  </si>
  <si>
    <t>30++15R01</t>
  </si>
  <si>
    <t>15H432</t>
  </si>
  <si>
    <t>301915H432</t>
  </si>
  <si>
    <t>HCMKFA90E00007030</t>
  </si>
  <si>
    <t>301615R02*</t>
  </si>
  <si>
    <t>30++15R02</t>
  </si>
  <si>
    <t>15H433</t>
  </si>
  <si>
    <t>302115H433</t>
  </si>
  <si>
    <t>301815R03*</t>
  </si>
  <si>
    <t>30++15R03</t>
  </si>
  <si>
    <t>15H434</t>
  </si>
  <si>
    <t>301115H434</t>
  </si>
  <si>
    <t>HCMKFA90T00007015</t>
  </si>
  <si>
    <t>301815R04*</t>
  </si>
  <si>
    <t>30++15R04</t>
  </si>
  <si>
    <t>15H435</t>
  </si>
  <si>
    <t>301915H435</t>
  </si>
  <si>
    <t>HCMJAE20C00061500</t>
  </si>
  <si>
    <t>301815R05*</t>
  </si>
  <si>
    <t>30++15R05</t>
  </si>
  <si>
    <t>3019-MOBE-FL15-Z490</t>
  </si>
  <si>
    <t>15H440</t>
  </si>
  <si>
    <t>302115H440</t>
  </si>
  <si>
    <t>302215R06*</t>
  </si>
  <si>
    <t>30++15R06</t>
  </si>
  <si>
    <t>15H498</t>
  </si>
  <si>
    <t>301615H498</t>
  </si>
  <si>
    <t>325C</t>
  </si>
  <si>
    <t>BKW00258</t>
  </si>
  <si>
    <t>BKW</t>
  </si>
  <si>
    <t>302215R07*</t>
  </si>
  <si>
    <t>30++15R07</t>
  </si>
  <si>
    <t>15H518</t>
  </si>
  <si>
    <t>307215H518</t>
  </si>
  <si>
    <t>PC45MRX-1</t>
  </si>
  <si>
    <t>KMTPC207C04006317</t>
  </si>
  <si>
    <t>301815R08*</t>
  </si>
  <si>
    <t>30++15R08</t>
  </si>
  <si>
    <t>15HH192</t>
  </si>
  <si>
    <t>300115HH192</t>
  </si>
  <si>
    <t>PC2000LS-8</t>
  </si>
  <si>
    <t>KMTPC163T02020343</t>
  </si>
  <si>
    <t>301815R09*</t>
  </si>
  <si>
    <t>30++15R09</t>
  </si>
  <si>
    <t>15HH278</t>
  </si>
  <si>
    <t>301915HH278</t>
  </si>
  <si>
    <t>ZX850H</t>
  </si>
  <si>
    <t>301815R10*</t>
  </si>
  <si>
    <t>30++15R10</t>
  </si>
  <si>
    <t>15HH845</t>
  </si>
  <si>
    <t>300115HH845</t>
  </si>
  <si>
    <t>PRF00338</t>
  </si>
  <si>
    <t>PRF</t>
  </si>
  <si>
    <t>301815R102*</t>
  </si>
  <si>
    <t>30++15R102</t>
  </si>
  <si>
    <t>15HH870</t>
  </si>
  <si>
    <t>301915HH870</t>
  </si>
  <si>
    <t>302115R12*</t>
  </si>
  <si>
    <t>30++15R12</t>
  </si>
  <si>
    <t>15HH902</t>
  </si>
  <si>
    <t>301115HH902</t>
  </si>
  <si>
    <t>186P000505</t>
  </si>
  <si>
    <t>301815R13*</t>
  </si>
  <si>
    <t>30++15R13</t>
  </si>
  <si>
    <t>15HH940</t>
  </si>
  <si>
    <t>301915HH940</t>
  </si>
  <si>
    <t>HCM186P000505</t>
  </si>
  <si>
    <t>302215R199*</t>
  </si>
  <si>
    <t>30++15R199</t>
  </si>
  <si>
    <t>15HH949</t>
  </si>
  <si>
    <t>301115HH949</t>
  </si>
  <si>
    <t>HCM18M00C00001029</t>
  </si>
  <si>
    <t>307215R2*</t>
  </si>
  <si>
    <t>30++15R2</t>
  </si>
  <si>
    <t>15P326</t>
  </si>
  <si>
    <t>307215P326</t>
  </si>
  <si>
    <t>HPD20362</t>
  </si>
  <si>
    <t>301015R221*</t>
  </si>
  <si>
    <t>30++15R221</t>
  </si>
  <si>
    <t>3072-MOBE-FL15</t>
  </si>
  <si>
    <t>15R0037</t>
  </si>
  <si>
    <t>301015R0037</t>
  </si>
  <si>
    <t>EX1900-5</t>
  </si>
  <si>
    <t>HCM18C00A00000170</t>
  </si>
  <si>
    <t>301815R232*</t>
  </si>
  <si>
    <t>30++15R232</t>
  </si>
  <si>
    <t>30004710ER</t>
  </si>
  <si>
    <t>3010-MOBE-FL15-1900</t>
  </si>
  <si>
    <t>15R0038</t>
  </si>
  <si>
    <t>301015R0038</t>
  </si>
  <si>
    <t>HCM18800H00000170</t>
  </si>
  <si>
    <t>307215R233*</t>
  </si>
  <si>
    <t>30++15R233</t>
  </si>
  <si>
    <t>30005010ER</t>
  </si>
  <si>
    <t>3010-MOBE-FL15-3600</t>
  </si>
  <si>
    <t>15R0039</t>
  </si>
  <si>
    <t>302215R0039</t>
  </si>
  <si>
    <t>HCM18D00H00000176</t>
  </si>
  <si>
    <t>301015R239*</t>
  </si>
  <si>
    <t>30++15R239</t>
  </si>
  <si>
    <t>3022-MOBE-FL15-3600</t>
  </si>
  <si>
    <t>15R01</t>
  </si>
  <si>
    <t>301815R01</t>
  </si>
  <si>
    <t>188P000105</t>
  </si>
  <si>
    <t>301815R251*</t>
  </si>
  <si>
    <t>30++15R251</t>
  </si>
  <si>
    <t>15R02</t>
  </si>
  <si>
    <t>301615R02</t>
  </si>
  <si>
    <t>188P000107</t>
  </si>
  <si>
    <t>301015R253*</t>
  </si>
  <si>
    <t>30++15R253</t>
  </si>
  <si>
    <t>15R03</t>
  </si>
  <si>
    <t>301815R03</t>
  </si>
  <si>
    <t>EX1200-5</t>
  </si>
  <si>
    <t>HCM17F00E00001103</t>
  </si>
  <si>
    <t>301815R261*</t>
  </si>
  <si>
    <t>30++15R261</t>
  </si>
  <si>
    <t>30004618ER</t>
  </si>
  <si>
    <t>S6R-Y1TAA1</t>
  </si>
  <si>
    <t>EX1200-5 Engine</t>
  </si>
  <si>
    <t>15R04</t>
  </si>
  <si>
    <t>301815R04</t>
  </si>
  <si>
    <t>HCM18800V00000133</t>
  </si>
  <si>
    <t>301815R266*</t>
  </si>
  <si>
    <t>30++15R266</t>
  </si>
  <si>
    <t>15R05</t>
  </si>
  <si>
    <t>301815R05</t>
  </si>
  <si>
    <t>EX5500-5BH</t>
  </si>
  <si>
    <t>HCM18B00H00000523</t>
  </si>
  <si>
    <t>301815R271*</t>
  </si>
  <si>
    <t>30++15R271</t>
  </si>
  <si>
    <t>15R06</t>
  </si>
  <si>
    <t>302215R06</t>
  </si>
  <si>
    <t>HCM18M00C00001007</t>
  </si>
  <si>
    <t>301815R275*</t>
  </si>
  <si>
    <t>30++15R275</t>
  </si>
  <si>
    <t>15R07</t>
  </si>
  <si>
    <t>302215R07</t>
  </si>
  <si>
    <t>HCM18M00C00001032</t>
  </si>
  <si>
    <t>301815R276*</t>
  </si>
  <si>
    <t>30++15R276</t>
  </si>
  <si>
    <t>15R08</t>
  </si>
  <si>
    <t>301815R08</t>
  </si>
  <si>
    <t>301815R281*</t>
  </si>
  <si>
    <t>30++15R281</t>
  </si>
  <si>
    <t>15R09</t>
  </si>
  <si>
    <t>301815R09</t>
  </si>
  <si>
    <t>HCM18B00C00000556</t>
  </si>
  <si>
    <t>301815R283*</t>
  </si>
  <si>
    <t>30++15R283</t>
  </si>
  <si>
    <t>30005218ER</t>
  </si>
  <si>
    <t>15R10</t>
  </si>
  <si>
    <t>301815R10</t>
  </si>
  <si>
    <t>HCM18B00L00000570</t>
  </si>
  <si>
    <t>301015R284*</t>
  </si>
  <si>
    <t>30++15R284</t>
  </si>
  <si>
    <t xml:space="preserve">12V4000-03 </t>
  </si>
  <si>
    <t>15R102</t>
  </si>
  <si>
    <t>301815R102</t>
  </si>
  <si>
    <t>SH210-5</t>
  </si>
  <si>
    <t>Sumitomo</t>
  </si>
  <si>
    <t>210A5-4231</t>
  </si>
  <si>
    <t>301015R287*</t>
  </si>
  <si>
    <t>30++15R287</t>
  </si>
  <si>
    <t>30011518ER</t>
  </si>
  <si>
    <t>3018-MOBE-FL15-S210</t>
  </si>
  <si>
    <t>15R12</t>
  </si>
  <si>
    <t>302115R12</t>
  </si>
  <si>
    <t>HCM18L00H00001158</t>
  </si>
  <si>
    <t>301815R297*</t>
  </si>
  <si>
    <t>30++15R297</t>
  </si>
  <si>
    <t>15R13</t>
  </si>
  <si>
    <t>301815R13</t>
  </si>
  <si>
    <t>HCM18M00K00001173</t>
  </si>
  <si>
    <t>302015R302*</t>
  </si>
  <si>
    <t>30++15R302</t>
  </si>
  <si>
    <t>15R199</t>
  </si>
  <si>
    <t>302215R199</t>
  </si>
  <si>
    <t>ZX250W-3</t>
  </si>
  <si>
    <t>JK6CRB04800002202</t>
  </si>
  <si>
    <t>307215R320*</t>
  </si>
  <si>
    <t>30++15R320</t>
  </si>
  <si>
    <t>3022-MOBE-FL15-Z250</t>
  </si>
  <si>
    <t>AL-4HK1X</t>
  </si>
  <si>
    <t>ZX250W-3 Engine</t>
  </si>
  <si>
    <t>15R2</t>
  </si>
  <si>
    <t>307215R2</t>
  </si>
  <si>
    <t>PC50MR-2</t>
  </si>
  <si>
    <t>8353</t>
  </si>
  <si>
    <t>301815R322*</t>
  </si>
  <si>
    <t>30++15R322</t>
  </si>
  <si>
    <t>15R221</t>
  </si>
  <si>
    <t>301015R221</t>
  </si>
  <si>
    <t>HCM18M00A00001177</t>
  </si>
  <si>
    <t>302215R347*</t>
  </si>
  <si>
    <t>30++15R347</t>
  </si>
  <si>
    <t>15R232</t>
  </si>
  <si>
    <t>301815R232</t>
  </si>
  <si>
    <t>HCM1J200T00024507</t>
  </si>
  <si>
    <t>301815R349*</t>
  </si>
  <si>
    <t>30++15R349</t>
  </si>
  <si>
    <t>3018-MOBE-FL15-Z490</t>
  </si>
  <si>
    <t>15R233</t>
  </si>
  <si>
    <t>307215R233</t>
  </si>
  <si>
    <t>315D</t>
  </si>
  <si>
    <t xml:space="preserve">BZN00132          </t>
  </si>
  <si>
    <t>301815R350*</t>
  </si>
  <si>
    <t>30++15R350</t>
  </si>
  <si>
    <t>315DL</t>
  </si>
  <si>
    <t>C4.2</t>
  </si>
  <si>
    <t>315D Cat Engine</t>
  </si>
  <si>
    <t>15R239</t>
  </si>
  <si>
    <t>302215R239</t>
  </si>
  <si>
    <t>HCMKFA90A00007041</t>
  </si>
  <si>
    <t>302215R356*</t>
  </si>
  <si>
    <t>30++15R356</t>
  </si>
  <si>
    <t>15R251</t>
  </si>
  <si>
    <t>301815R251</t>
  </si>
  <si>
    <t xml:space="preserve">HCMKCA90C00002072 </t>
  </si>
  <si>
    <t>302015R376*</t>
  </si>
  <si>
    <t>30++15R376</t>
  </si>
  <si>
    <t>3018-MOBE-FL15-5600</t>
  </si>
  <si>
    <t>EX251</t>
  </si>
  <si>
    <t>15R253</t>
  </si>
  <si>
    <t>301015R253</t>
  </si>
  <si>
    <t>HCM1J200T00024913</t>
  </si>
  <si>
    <t>301015R381*</t>
  </si>
  <si>
    <t>30++15R381</t>
  </si>
  <si>
    <t>3010-MOBE-FL15-Z470</t>
  </si>
  <si>
    <t>15R261</t>
  </si>
  <si>
    <t>301815R261</t>
  </si>
  <si>
    <t>HCMKGA90E00007039</t>
  </si>
  <si>
    <t>302215R385*</t>
  </si>
  <si>
    <t>30++15R385</t>
  </si>
  <si>
    <t>15R266</t>
  </si>
  <si>
    <t>301815R266</t>
  </si>
  <si>
    <t>HCMKCA90H00002028</t>
  </si>
  <si>
    <t>301015R397*</t>
  </si>
  <si>
    <t>30++15R397</t>
  </si>
  <si>
    <t>EX266</t>
  </si>
  <si>
    <t>15R271</t>
  </si>
  <si>
    <t>301815R271</t>
  </si>
  <si>
    <t xml:space="preserve">HCMKCA90C00002073 </t>
  </si>
  <si>
    <t>301015R400*</t>
  </si>
  <si>
    <t>30++15R400</t>
  </si>
  <si>
    <t>EX271</t>
  </si>
  <si>
    <t>15R275</t>
  </si>
  <si>
    <t>301815R275</t>
  </si>
  <si>
    <t>301015R408*</t>
  </si>
  <si>
    <t>30++15R408</t>
  </si>
  <si>
    <t>15R276</t>
  </si>
  <si>
    <t>301815R276</t>
  </si>
  <si>
    <t>302215R428*</t>
  </si>
  <si>
    <t>30++15R428</t>
  </si>
  <si>
    <t>15R281</t>
  </si>
  <si>
    <t>301815R281</t>
  </si>
  <si>
    <t>HCMJAE20V00060302</t>
  </si>
  <si>
    <t>301815R431*</t>
  </si>
  <si>
    <t>30++15R431</t>
  </si>
  <si>
    <t>15R283</t>
  </si>
  <si>
    <t>301815R283</t>
  </si>
  <si>
    <t>HCMKCA90V00002039</t>
  </si>
  <si>
    <t>301815R436*</t>
  </si>
  <si>
    <t>30++15R436</t>
  </si>
  <si>
    <t>EX283</t>
  </si>
  <si>
    <t>15R284</t>
  </si>
  <si>
    <t>301015R284</t>
  </si>
  <si>
    <t>HCMKFA90J00007021</t>
  </si>
  <si>
    <t>301015R438*</t>
  </si>
  <si>
    <t>30++15R438</t>
  </si>
  <si>
    <t>15R287</t>
  </si>
  <si>
    <t>301015R287</t>
  </si>
  <si>
    <t>301815R445*</t>
  </si>
  <si>
    <t>30++15R445</t>
  </si>
  <si>
    <t>3010-MOBE-FL15-LME</t>
  </si>
  <si>
    <t>15R297</t>
  </si>
  <si>
    <t>301815R297</t>
  </si>
  <si>
    <t>HCM18M00J00001286</t>
  </si>
  <si>
    <t>301815R446*</t>
  </si>
  <si>
    <t>30++15R446</t>
  </si>
  <si>
    <t>15R302</t>
  </si>
  <si>
    <t>302015R302</t>
  </si>
  <si>
    <t>301815R447*</t>
  </si>
  <si>
    <t>30++15R447</t>
  </si>
  <si>
    <t>15R320</t>
  </si>
  <si>
    <t>307215R320</t>
  </si>
  <si>
    <t>329D</t>
  </si>
  <si>
    <t>TZL00542</t>
  </si>
  <si>
    <t>307215R9581*</t>
  </si>
  <si>
    <t>30++15R9581</t>
  </si>
  <si>
    <t>329DL Engine</t>
  </si>
  <si>
    <t>15R322</t>
  </si>
  <si>
    <t>301815R322</t>
  </si>
  <si>
    <t>301815REX30*</t>
  </si>
  <si>
    <t>30++15REX30</t>
  </si>
  <si>
    <t>15R347</t>
  </si>
  <si>
    <t>302215R347</t>
  </si>
  <si>
    <t>ZX290</t>
  </si>
  <si>
    <t>301015REX32*</t>
  </si>
  <si>
    <t>30++15REX32</t>
  </si>
  <si>
    <t>15R349</t>
  </si>
  <si>
    <t>301815R349</t>
  </si>
  <si>
    <t xml:space="preserve">HCMKGA90K00007032 </t>
  </si>
  <si>
    <t>301015REX33*</t>
  </si>
  <si>
    <t>30++15REX33</t>
  </si>
  <si>
    <t>15R350</t>
  </si>
  <si>
    <t>301815R350</t>
  </si>
  <si>
    <t>HCM18M00J00001305</t>
  </si>
  <si>
    <t>301015REX34*</t>
  </si>
  <si>
    <t>30++15REX34</t>
  </si>
  <si>
    <t>EX350</t>
  </si>
  <si>
    <t>15R356</t>
  </si>
  <si>
    <t>302215R356</t>
  </si>
  <si>
    <t>HCM18MOOT00001326</t>
  </si>
  <si>
    <t>302215REX35*</t>
  </si>
  <si>
    <t>30++15REX35</t>
  </si>
  <si>
    <t>15R376</t>
  </si>
  <si>
    <t>302015R376</t>
  </si>
  <si>
    <t>301015REX36*</t>
  </si>
  <si>
    <t>30++15REX36</t>
  </si>
  <si>
    <t>15R381</t>
  </si>
  <si>
    <t>302215R381</t>
  </si>
  <si>
    <t>HCMKFA90A00007038</t>
  </si>
  <si>
    <t>301815RH101*</t>
  </si>
  <si>
    <t>30++15RH101</t>
  </si>
  <si>
    <t>15R385</t>
  </si>
  <si>
    <t>302215R385</t>
  </si>
  <si>
    <t>HCMDDA20T00040573</t>
  </si>
  <si>
    <t>302215RH829*</t>
  </si>
  <si>
    <t>30++15RH829</t>
  </si>
  <si>
    <t>3022-MOBE-FL15-Z290</t>
  </si>
  <si>
    <t>15R397</t>
  </si>
  <si>
    <t>301015R397</t>
  </si>
  <si>
    <t>E26</t>
  </si>
  <si>
    <t>Bobcat</t>
  </si>
  <si>
    <t>B3JE13900</t>
  </si>
  <si>
    <t>301015RH871*</t>
  </si>
  <si>
    <t>30++15RH871</t>
  </si>
  <si>
    <t>15R400</t>
  </si>
  <si>
    <t>301015R400</t>
  </si>
  <si>
    <t xml:space="preserve">HCM18M00E00001362 </t>
  </si>
  <si>
    <t>302215RH903*</t>
  </si>
  <si>
    <t>30++15RH903</t>
  </si>
  <si>
    <t>15R408</t>
  </si>
  <si>
    <t>302215R408</t>
  </si>
  <si>
    <t>301815RH942*</t>
  </si>
  <si>
    <t>30++15RH942</t>
  </si>
  <si>
    <t>ZX240LC-5G</t>
  </si>
  <si>
    <t>3022-MOBE-FL15-Z240</t>
  </si>
  <si>
    <t>15R428</t>
  </si>
  <si>
    <t>301015R428</t>
  </si>
  <si>
    <t>302921B288*</t>
  </si>
  <si>
    <t>30++21B288</t>
  </si>
  <si>
    <t>RVJV</t>
  </si>
  <si>
    <t>15R431</t>
  </si>
  <si>
    <t>301815R431</t>
  </si>
  <si>
    <t>HCMKGA90L00007037</t>
  </si>
  <si>
    <t>302921B290*</t>
  </si>
  <si>
    <t>30++21B290</t>
  </si>
  <si>
    <t>15R436</t>
  </si>
  <si>
    <t>301815R436</t>
  </si>
  <si>
    <t>HCMKFA90C00007031</t>
  </si>
  <si>
    <t>302921B291*</t>
  </si>
  <si>
    <t>30++21B291</t>
  </si>
  <si>
    <t>15R438</t>
  </si>
  <si>
    <t>301015R438</t>
  </si>
  <si>
    <t>305</t>
  </si>
  <si>
    <t>A6215MD20230</t>
  </si>
  <si>
    <t>302921B298*</t>
  </si>
  <si>
    <t>30++21B298</t>
  </si>
  <si>
    <t>EXCVTRK</t>
  </si>
  <si>
    <t>15R445</t>
  </si>
  <si>
    <t>301815R445</t>
  </si>
  <si>
    <t>EX3600</t>
  </si>
  <si>
    <t>302921B302*</t>
  </si>
  <si>
    <t>30++21B302</t>
  </si>
  <si>
    <t>15R446</t>
  </si>
  <si>
    <t>301815R446</t>
  </si>
  <si>
    <t>302921B311*</t>
  </si>
  <si>
    <t>30++21B311</t>
  </si>
  <si>
    <t>15R447</t>
  </si>
  <si>
    <t>301815R447</t>
  </si>
  <si>
    <t>302921B362*</t>
  </si>
  <si>
    <t>30++21B362</t>
  </si>
  <si>
    <t>15R9581</t>
  </si>
  <si>
    <t>307215R9581</t>
  </si>
  <si>
    <t>315L</t>
  </si>
  <si>
    <t>4YM00309</t>
  </si>
  <si>
    <t>302921B377*</t>
  </si>
  <si>
    <t>30++21B377</t>
  </si>
  <si>
    <t>15REX30</t>
  </si>
  <si>
    <t>301815REX30</t>
  </si>
  <si>
    <t>EX3500-2</t>
  </si>
  <si>
    <t>185-0227</t>
  </si>
  <si>
    <t>302921B378*</t>
  </si>
  <si>
    <t>30++21B378</t>
  </si>
  <si>
    <t>15REX32</t>
  </si>
  <si>
    <t>301015REX32</t>
  </si>
  <si>
    <t>EX3500-3</t>
  </si>
  <si>
    <t>185-0313</t>
  </si>
  <si>
    <t>302921B379*</t>
  </si>
  <si>
    <t>30++21B379</t>
  </si>
  <si>
    <t>15REX33</t>
  </si>
  <si>
    <t>301015REX33</t>
  </si>
  <si>
    <t>185P000333</t>
  </si>
  <si>
    <t>302921B380*</t>
  </si>
  <si>
    <t>30++21B380</t>
  </si>
  <si>
    <t>15REX34</t>
  </si>
  <si>
    <t>301015REX34</t>
  </si>
  <si>
    <t>185P000337</t>
  </si>
  <si>
    <t>302921B399*</t>
  </si>
  <si>
    <t>30++21B399</t>
  </si>
  <si>
    <t>15REX35</t>
  </si>
  <si>
    <t>302215REX35</t>
  </si>
  <si>
    <t>EX450H-5</t>
  </si>
  <si>
    <t>16EP007664</t>
  </si>
  <si>
    <t>302921B400*</t>
  </si>
  <si>
    <t>30++21B400</t>
  </si>
  <si>
    <t>15REX36</t>
  </si>
  <si>
    <t>301015REX36</t>
  </si>
  <si>
    <t>PC220-3</t>
  </si>
  <si>
    <t>302921B401*</t>
  </si>
  <si>
    <t>30++21B401</t>
  </si>
  <si>
    <t>15RH101</t>
  </si>
  <si>
    <t>301815RH101</t>
  </si>
  <si>
    <t>PC45MR-3</t>
  </si>
  <si>
    <t>6702</t>
  </si>
  <si>
    <t>302921B402*</t>
  </si>
  <si>
    <t>30++21B402</t>
  </si>
  <si>
    <t>3018-MOBE-FL15-LME</t>
  </si>
  <si>
    <t>15RH829</t>
  </si>
  <si>
    <t>302215RH829</t>
  </si>
  <si>
    <t>302921B422*</t>
  </si>
  <si>
    <t>30++21B422</t>
  </si>
  <si>
    <t>15RH871</t>
  </si>
  <si>
    <t>301015RH871</t>
  </si>
  <si>
    <t>302921B432*</t>
  </si>
  <si>
    <t>30++21B432</t>
  </si>
  <si>
    <t>15RH903</t>
  </si>
  <si>
    <t>302215RH903</t>
  </si>
  <si>
    <t>ZX350LCH</t>
  </si>
  <si>
    <t>HCM1V800H00055274</t>
  </si>
  <si>
    <t>302921B433*</t>
  </si>
  <si>
    <t>30++21B433</t>
  </si>
  <si>
    <t>ZX350LCH-5</t>
  </si>
  <si>
    <t>15RH942</t>
  </si>
  <si>
    <t>301815RH942</t>
  </si>
  <si>
    <t>70122</t>
  </si>
  <si>
    <t>302921B434*</t>
  </si>
  <si>
    <t>30++21B434</t>
  </si>
  <si>
    <t>21B288</t>
  </si>
  <si>
    <t>302921B288</t>
  </si>
  <si>
    <t>21</t>
  </si>
  <si>
    <t>DI650I</t>
  </si>
  <si>
    <t>302921B449*</t>
  </si>
  <si>
    <t>30++21B449</t>
  </si>
  <si>
    <t>DRLLBLST</t>
  </si>
  <si>
    <t>30006729EH</t>
  </si>
  <si>
    <t>3029-MOBE-FL21-D650</t>
  </si>
  <si>
    <t>DI650I Engine</t>
  </si>
  <si>
    <t>21B290</t>
  </si>
  <si>
    <t>302921B290</t>
  </si>
  <si>
    <t>MD6310</t>
  </si>
  <si>
    <t>DLK00131</t>
  </si>
  <si>
    <t>302921B450*</t>
  </si>
  <si>
    <t>30++21B450</t>
  </si>
  <si>
    <t>30006629EH</t>
  </si>
  <si>
    <t>3029-MOBE-FL21-6310</t>
  </si>
  <si>
    <t>MD6310 Engine</t>
  </si>
  <si>
    <t>21B291</t>
  </si>
  <si>
    <t>302921B291</t>
  </si>
  <si>
    <t>DLK00147</t>
  </si>
  <si>
    <t>302921Bx1*</t>
  </si>
  <si>
    <t>30++21Bx1</t>
  </si>
  <si>
    <t>21B298</t>
  </si>
  <si>
    <t>302921B298</t>
  </si>
  <si>
    <t>302921Bx2*</t>
  </si>
  <si>
    <t>30++21Bx2</t>
  </si>
  <si>
    <t>21B302</t>
  </si>
  <si>
    <t>302921B302</t>
  </si>
  <si>
    <t>MD6250</t>
  </si>
  <si>
    <t>DN700171</t>
  </si>
  <si>
    <t>302921Bx3*</t>
  </si>
  <si>
    <t>30++21Bx3</t>
  </si>
  <si>
    <t>3029-MOBE-FL21-6250</t>
  </si>
  <si>
    <t>MD6250 Engine</t>
  </si>
  <si>
    <t>21B311</t>
  </si>
  <si>
    <t>302921B311</t>
  </si>
  <si>
    <t>DN700172</t>
  </si>
  <si>
    <t>300721D08*</t>
  </si>
  <si>
    <t>30++21D08</t>
  </si>
  <si>
    <t>21B362</t>
  </si>
  <si>
    <t>302921B362</t>
  </si>
  <si>
    <t>301721D09*</t>
  </si>
  <si>
    <t>30++21D09</t>
  </si>
  <si>
    <t>21B377</t>
  </si>
  <si>
    <t>302921B377</t>
  </si>
  <si>
    <t>DLK00132</t>
  </si>
  <si>
    <t>300721D1*</t>
  </si>
  <si>
    <t>30++21D1</t>
  </si>
  <si>
    <t>3412</t>
  </si>
  <si>
    <t>21B378</t>
  </si>
  <si>
    <t>302921B378</t>
  </si>
  <si>
    <t>DN700169</t>
  </si>
  <si>
    <t>301621D10*</t>
  </si>
  <si>
    <t>30++21D10</t>
  </si>
  <si>
    <t>21B379</t>
  </si>
  <si>
    <t>302921B379</t>
  </si>
  <si>
    <t>301721D11*</t>
  </si>
  <si>
    <t>30++21D11</t>
  </si>
  <si>
    <t>21B380</t>
  </si>
  <si>
    <t>302921B380</t>
  </si>
  <si>
    <t>D65</t>
  </si>
  <si>
    <t>301721D12*</t>
  </si>
  <si>
    <t>30++21D12</t>
  </si>
  <si>
    <t>21B399</t>
  </si>
  <si>
    <t>302921B399</t>
  </si>
  <si>
    <t>301721D13*</t>
  </si>
  <si>
    <t>30++21D13</t>
  </si>
  <si>
    <t>21B400</t>
  </si>
  <si>
    <t>302921B400</t>
  </si>
  <si>
    <t>DN700184</t>
  </si>
  <si>
    <t>300721D2*</t>
  </si>
  <si>
    <t>30++21D2</t>
  </si>
  <si>
    <t>21B401</t>
  </si>
  <si>
    <t>302921B401</t>
  </si>
  <si>
    <t>300721D232*</t>
  </si>
  <si>
    <t>30++21D232</t>
  </si>
  <si>
    <t>21B402</t>
  </si>
  <si>
    <t>302921B402</t>
  </si>
  <si>
    <t>300721D245*</t>
  </si>
  <si>
    <t>30++21D245</t>
  </si>
  <si>
    <t>21B422</t>
  </si>
  <si>
    <t>302921B422</t>
  </si>
  <si>
    <t>300721D249*</t>
  </si>
  <si>
    <t>30++21D249</t>
  </si>
  <si>
    <t>21B432</t>
  </si>
  <si>
    <t>302921B432</t>
  </si>
  <si>
    <t>DI650</t>
  </si>
  <si>
    <t>300721D254*</t>
  </si>
  <si>
    <t>30++21D254</t>
  </si>
  <si>
    <t>21B433</t>
  </si>
  <si>
    <t>302921B433</t>
  </si>
  <si>
    <t>300721D256*</t>
  </si>
  <si>
    <t>30++21D256</t>
  </si>
  <si>
    <t>21B434</t>
  </si>
  <si>
    <t>302921B434</t>
  </si>
  <si>
    <t>300721D265*</t>
  </si>
  <si>
    <t>30++21D265</t>
  </si>
  <si>
    <t>21B449</t>
  </si>
  <si>
    <t>302921B449</t>
  </si>
  <si>
    <t>300721D266*</t>
  </si>
  <si>
    <t>30++21D266</t>
  </si>
  <si>
    <t>21B450</t>
  </si>
  <si>
    <t>302921B450</t>
  </si>
  <si>
    <t>300721D268*</t>
  </si>
  <si>
    <t>30++21D268</t>
  </si>
  <si>
    <t>21Bx1</t>
  </si>
  <si>
    <t>302921Bx1</t>
  </si>
  <si>
    <t>301821D3*</t>
  </si>
  <si>
    <t>30++21D3</t>
  </si>
  <si>
    <t>21Bx2</t>
  </si>
  <si>
    <t>302921Bx2</t>
  </si>
  <si>
    <t>301721D318*</t>
  </si>
  <si>
    <t>30++21D318</t>
  </si>
  <si>
    <t>21Bx3</t>
  </si>
  <si>
    <t>302921Bx3</t>
  </si>
  <si>
    <t>301721D324*</t>
  </si>
  <si>
    <t>30++21D324</t>
  </si>
  <si>
    <t>21D08</t>
  </si>
  <si>
    <t>300721D08</t>
  </si>
  <si>
    <t>MD6420B</t>
  </si>
  <si>
    <t>Reedrill</t>
  </si>
  <si>
    <t xml:space="preserve">DT200108          </t>
  </si>
  <si>
    <t>300721D325*</t>
  </si>
  <si>
    <t>30++21D325</t>
  </si>
  <si>
    <t>30007507ED</t>
  </si>
  <si>
    <t>3007-MOBE-FL21-6420</t>
  </si>
  <si>
    <t>QST30</t>
  </si>
  <si>
    <t>MD6420B Engine QST30</t>
  </si>
  <si>
    <t>21D09</t>
  </si>
  <si>
    <t>301721D09</t>
  </si>
  <si>
    <t>DR560</t>
  </si>
  <si>
    <t>10349</t>
  </si>
  <si>
    <t>300721D330*</t>
  </si>
  <si>
    <t>30++21D330</t>
  </si>
  <si>
    <t>30008017EH</t>
  </si>
  <si>
    <t>3017-MOBE-FL21-D560</t>
  </si>
  <si>
    <t>DR560 Engine</t>
  </si>
  <si>
    <t>21D1</t>
  </si>
  <si>
    <t>300721D1</t>
  </si>
  <si>
    <t>SKSS-15</t>
  </si>
  <si>
    <t xml:space="preserve">1K67X13           </t>
  </si>
  <si>
    <t>301721D342*</t>
  </si>
  <si>
    <t>30++21D342</t>
  </si>
  <si>
    <t>30007707EH</t>
  </si>
  <si>
    <t>3007-MOBE-FL21-SS15</t>
  </si>
  <si>
    <t>SKSS-15 Engine Cummins QST 30</t>
  </si>
  <si>
    <t>21D10</t>
  </si>
  <si>
    <t>301621D10</t>
  </si>
  <si>
    <t>733568</t>
  </si>
  <si>
    <t>301721D343*</t>
  </si>
  <si>
    <t>30++21D343</t>
  </si>
  <si>
    <t>30007516EH</t>
  </si>
  <si>
    <t>3016-MOBY-FL21-D560</t>
  </si>
  <si>
    <t>21D11</t>
  </si>
  <si>
    <t>301721D11</t>
  </si>
  <si>
    <t>PV271</t>
  </si>
  <si>
    <t>4611</t>
  </si>
  <si>
    <t>300721D373*</t>
  </si>
  <si>
    <t>30++21D373</t>
  </si>
  <si>
    <t>30007517EH</t>
  </si>
  <si>
    <t>3017-MOBE-FL21-P271</t>
  </si>
  <si>
    <t>PV271 Engine</t>
  </si>
  <si>
    <t>21D12</t>
  </si>
  <si>
    <t>301721D12</t>
  </si>
  <si>
    <t>4670</t>
  </si>
  <si>
    <t>300721D4*</t>
  </si>
  <si>
    <t>30++21D4</t>
  </si>
  <si>
    <t>21D13</t>
  </si>
  <si>
    <t>301721D13</t>
  </si>
  <si>
    <t>4671</t>
  </si>
  <si>
    <t>300721D403*</t>
  </si>
  <si>
    <t>30++21D403</t>
  </si>
  <si>
    <t>21D2</t>
  </si>
  <si>
    <t>300721D2</t>
  </si>
  <si>
    <t xml:space="preserve">1K67X14           </t>
  </si>
  <si>
    <t>301821D5*</t>
  </si>
  <si>
    <t>30++21D5</t>
  </si>
  <si>
    <t>21D232</t>
  </si>
  <si>
    <t>300721D232</t>
  </si>
  <si>
    <t>300721D6*</t>
  </si>
  <si>
    <t>30++21D6</t>
  </si>
  <si>
    <t>21D245</t>
  </si>
  <si>
    <t>300721D245</t>
  </si>
  <si>
    <t>300721D7*</t>
  </si>
  <si>
    <t>30++21D7</t>
  </si>
  <si>
    <t>21D249</t>
  </si>
  <si>
    <t>300721D249</t>
  </si>
  <si>
    <t>301721DH301*</t>
  </si>
  <si>
    <t>30++21DH301</t>
  </si>
  <si>
    <t>PV271LP</t>
  </si>
  <si>
    <t>3007-MOBE-FL21-P271</t>
  </si>
  <si>
    <t>21D254</t>
  </si>
  <si>
    <t>300721D254</t>
  </si>
  <si>
    <t>300721DH828*</t>
  </si>
  <si>
    <t>30++21DH828</t>
  </si>
  <si>
    <t>21D256</t>
  </si>
  <si>
    <t>300721D256</t>
  </si>
  <si>
    <t>301121H01*</t>
  </si>
  <si>
    <t>30++21H01</t>
  </si>
  <si>
    <t>21D265</t>
  </si>
  <si>
    <t>301721D265</t>
  </si>
  <si>
    <t>D65S</t>
  </si>
  <si>
    <t xml:space="preserve">AVO11A1568        </t>
  </si>
  <si>
    <t>301621H100*</t>
  </si>
  <si>
    <t>30++21H100</t>
  </si>
  <si>
    <t>3017-MOBE-FL21-D65S</t>
  </si>
  <si>
    <t>D65S Engine AVO</t>
  </si>
  <si>
    <t>21D266</t>
  </si>
  <si>
    <t>301921D266</t>
  </si>
  <si>
    <t xml:space="preserve">AVO11A1627        </t>
  </si>
  <si>
    <t>301121H101*</t>
  </si>
  <si>
    <t>30++21H101</t>
  </si>
  <si>
    <t>30007719EH</t>
  </si>
  <si>
    <t>3019-MOBE-FL21-D65S</t>
  </si>
  <si>
    <t>21D268</t>
  </si>
  <si>
    <t>300721D268</t>
  </si>
  <si>
    <t>AVO 13A 1071</t>
  </si>
  <si>
    <t>301621H102*</t>
  </si>
  <si>
    <t>30++21H102</t>
  </si>
  <si>
    <t>30007607EH</t>
  </si>
  <si>
    <t>3007-MOBE-FL21-D65S</t>
  </si>
  <si>
    <t>21D3</t>
  </si>
  <si>
    <t>301821D3</t>
  </si>
  <si>
    <t>SKF-15</t>
  </si>
  <si>
    <t>1K68X15 - DR206115</t>
  </si>
  <si>
    <t>300121H103*</t>
  </si>
  <si>
    <t>30++21H103</t>
  </si>
  <si>
    <t>21D318</t>
  </si>
  <si>
    <t>301721D318</t>
  </si>
  <si>
    <t>302121H104*</t>
  </si>
  <si>
    <t>30++21H104</t>
  </si>
  <si>
    <t>21D324</t>
  </si>
  <si>
    <t>301721D324</t>
  </si>
  <si>
    <t>302121H105*</t>
  </si>
  <si>
    <t>30++21H105</t>
  </si>
  <si>
    <t>21D325</t>
  </si>
  <si>
    <t>300721D325</t>
  </si>
  <si>
    <t>D65XLF</t>
  </si>
  <si>
    <t>TMG19SED0502</t>
  </si>
  <si>
    <t>302121H106*</t>
  </si>
  <si>
    <t>30++21H106</t>
  </si>
  <si>
    <t>3007-MOBE-FL21-D65X</t>
  </si>
  <si>
    <t>D65XLF Engine</t>
  </si>
  <si>
    <t>21D330</t>
  </si>
  <si>
    <t>300721D330</t>
  </si>
  <si>
    <t>302121H107*</t>
  </si>
  <si>
    <t>30++21H107</t>
  </si>
  <si>
    <t>21D342</t>
  </si>
  <si>
    <t>301721D342</t>
  </si>
  <si>
    <t>300921H108*</t>
  </si>
  <si>
    <t>30++21H108</t>
  </si>
  <si>
    <t>21D343</t>
  </si>
  <si>
    <t>301721D343</t>
  </si>
  <si>
    <t>301121H109*</t>
  </si>
  <si>
    <t>30++21H109</t>
  </si>
  <si>
    <t>21D373</t>
  </si>
  <si>
    <t>300721D373</t>
  </si>
  <si>
    <t>301121H1344*</t>
  </si>
  <si>
    <t>30++21H1344</t>
  </si>
  <si>
    <t>21D4</t>
  </si>
  <si>
    <t>300721D4</t>
  </si>
  <si>
    <t xml:space="preserve">1S67A07           </t>
  </si>
  <si>
    <t>302121H1345*</t>
  </si>
  <si>
    <t>30++21H1345</t>
  </si>
  <si>
    <t>21D403</t>
  </si>
  <si>
    <t>300721D403</t>
  </si>
  <si>
    <t>TMG22SED0252</t>
  </si>
  <si>
    <t>300121H1346*</t>
  </si>
  <si>
    <t>30++21H1346</t>
  </si>
  <si>
    <t>21D5</t>
  </si>
  <si>
    <t>301821D5</t>
  </si>
  <si>
    <t>L8</t>
  </si>
  <si>
    <t>AVO 08A 1120</t>
  </si>
  <si>
    <t>301621H1347*</t>
  </si>
  <si>
    <t>30++21H1347</t>
  </si>
  <si>
    <t>21D6</t>
  </si>
  <si>
    <t>300721D6</t>
  </si>
  <si>
    <t>SKSS-16</t>
  </si>
  <si>
    <t xml:space="preserve">2E67F20           </t>
  </si>
  <si>
    <t>301821H1491*</t>
  </si>
  <si>
    <t>30++21H1491</t>
  </si>
  <si>
    <t>3007-MOBE-FL21-SS16</t>
  </si>
  <si>
    <t>SKSS-16 Engine</t>
  </si>
  <si>
    <t>21D7</t>
  </si>
  <si>
    <t>300721D7</t>
  </si>
  <si>
    <t xml:space="preserve">2E67F21           </t>
  </si>
  <si>
    <t>300821H2024*</t>
  </si>
  <si>
    <t>30++21H2024</t>
  </si>
  <si>
    <t>21DH301</t>
  </si>
  <si>
    <t>301721DH301</t>
  </si>
  <si>
    <t>MD6240</t>
  </si>
  <si>
    <t>301121H2026*</t>
  </si>
  <si>
    <t>30++21H2026</t>
  </si>
  <si>
    <t>21DH828</t>
  </si>
  <si>
    <t>300721DH828</t>
  </si>
  <si>
    <t>TGM17SED0626</t>
  </si>
  <si>
    <t>300321H2027*</t>
  </si>
  <si>
    <t>30++21H2027</t>
  </si>
  <si>
    <t>21H01</t>
  </si>
  <si>
    <t>301121H01</t>
  </si>
  <si>
    <t>SKSS-13</t>
  </si>
  <si>
    <t>1K67F32 - DR406032</t>
  </si>
  <si>
    <t>302121H2028*</t>
  </si>
  <si>
    <t>30++21H2028</t>
  </si>
  <si>
    <t>21H100</t>
  </si>
  <si>
    <t>301621H100</t>
  </si>
  <si>
    <t>QXR920</t>
  </si>
  <si>
    <t>Cubex</t>
  </si>
  <si>
    <t>10226</t>
  </si>
  <si>
    <t>301121H2029*</t>
  </si>
  <si>
    <t>30++21H2029</t>
  </si>
  <si>
    <t>30007416EH</t>
  </si>
  <si>
    <t>QXR920 GenV Engine</t>
  </si>
  <si>
    <t>21H101</t>
  </si>
  <si>
    <t>301121H101</t>
  </si>
  <si>
    <t xml:space="preserve">1M67M00           </t>
  </si>
  <si>
    <t>301621H2030*</t>
  </si>
  <si>
    <t>30++21H2030</t>
  </si>
  <si>
    <t>30007711EH</t>
  </si>
  <si>
    <t>3011-MOBE-FL21-SS13</t>
  </si>
  <si>
    <t>SKSS-13 Engine Cummins QST 30</t>
  </si>
  <si>
    <t>21H102</t>
  </si>
  <si>
    <t>301621H102</t>
  </si>
  <si>
    <t>QXR1120</t>
  </si>
  <si>
    <t>10257</t>
  </si>
  <si>
    <t>301621H2031*</t>
  </si>
  <si>
    <t>30++21H2031</t>
  </si>
  <si>
    <t>3016-MOBY-FL21-1120</t>
  </si>
  <si>
    <t>QXR1120 GenV Engine</t>
  </si>
  <si>
    <t>21H103</t>
  </si>
  <si>
    <t>300121H103</t>
  </si>
  <si>
    <t>10268</t>
  </si>
  <si>
    <t>301621H2032*</t>
  </si>
  <si>
    <t>30++21H2032</t>
  </si>
  <si>
    <t>21H104</t>
  </si>
  <si>
    <t>302121H104</t>
  </si>
  <si>
    <t xml:space="preserve">1S67T74           </t>
  </si>
  <si>
    <t>301121H2033*</t>
  </si>
  <si>
    <t>30++21H2033</t>
  </si>
  <si>
    <t>30007921EH</t>
  </si>
  <si>
    <t>3021-MOBE-FL21-SS16</t>
  </si>
  <si>
    <t>21H105</t>
  </si>
  <si>
    <t>302121H105</t>
  </si>
  <si>
    <t xml:space="preserve">1M67M86           </t>
  </si>
  <si>
    <t>301921H2114*</t>
  </si>
  <si>
    <t>30++21H2114</t>
  </si>
  <si>
    <t>SKSS-16 Engine Cummins QST 30</t>
  </si>
  <si>
    <t>21H106</t>
  </si>
  <si>
    <t>302121H106</t>
  </si>
  <si>
    <t xml:space="preserve">1M67M87           </t>
  </si>
  <si>
    <t>301621H2115*</t>
  </si>
  <si>
    <t>30++21H2115</t>
  </si>
  <si>
    <t>21H107</t>
  </si>
  <si>
    <t>302121H107</t>
  </si>
  <si>
    <t>301021H2117*</t>
  </si>
  <si>
    <t>30++21H2117</t>
  </si>
  <si>
    <t>21H108</t>
  </si>
  <si>
    <t>300921H108</t>
  </si>
  <si>
    <t>10217</t>
  </si>
  <si>
    <t>300121H2118*</t>
  </si>
  <si>
    <t>30++21H2118</t>
  </si>
  <si>
    <t>30007401EH</t>
  </si>
  <si>
    <t>3009-MOBE-FL21-0920</t>
  </si>
  <si>
    <t>21H109</t>
  </si>
  <si>
    <t>301121H109</t>
  </si>
  <si>
    <t>10249</t>
  </si>
  <si>
    <t>300921H215*</t>
  </si>
  <si>
    <t>30++21H215</t>
  </si>
  <si>
    <t>21H1344</t>
  </si>
  <si>
    <t>301121H1344</t>
  </si>
  <si>
    <t xml:space="preserve">1D67C80           </t>
  </si>
  <si>
    <t>301621H216*</t>
  </si>
  <si>
    <t>30++21H216</t>
  </si>
  <si>
    <t>3011-MOBE-FL21-SS15</t>
  </si>
  <si>
    <t>21H1345</t>
  </si>
  <si>
    <t>302121H1345</t>
  </si>
  <si>
    <t>SKSS-12</t>
  </si>
  <si>
    <t xml:space="preserve">1H67C68           </t>
  </si>
  <si>
    <t>301621H217*</t>
  </si>
  <si>
    <t>30++21H217</t>
  </si>
  <si>
    <t>3021-MOBE-FL21-SS12</t>
  </si>
  <si>
    <t>SKSS-12 Engine Cummins QST 30</t>
  </si>
  <si>
    <t>21H1346</t>
  </si>
  <si>
    <t>300121H1346</t>
  </si>
  <si>
    <t>1H67C69 - DR404169</t>
  </si>
  <si>
    <t>301121H218*</t>
  </si>
  <si>
    <t>30++21H218</t>
  </si>
  <si>
    <t>21H1347</t>
  </si>
  <si>
    <t>301621H1347</t>
  </si>
  <si>
    <t>SKF-12</t>
  </si>
  <si>
    <t xml:space="preserve">1H68C83           </t>
  </si>
  <si>
    <t>302121H219*</t>
  </si>
  <si>
    <t>30++21H219</t>
  </si>
  <si>
    <t>30007616EH</t>
  </si>
  <si>
    <t>3016-MOBE-FL21-SF12</t>
  </si>
  <si>
    <t>SKF-12 Engine Cummins QST 30</t>
  </si>
  <si>
    <t>21H1491</t>
  </si>
  <si>
    <t>301821H1491</t>
  </si>
  <si>
    <t xml:space="preserve">1D67C81           </t>
  </si>
  <si>
    <t>301921H2190*</t>
  </si>
  <si>
    <t>30++21H2190</t>
  </si>
  <si>
    <t>30007718ER</t>
  </si>
  <si>
    <t>21H2024</t>
  </si>
  <si>
    <t>300821H2024</t>
  </si>
  <si>
    <t>D55</t>
  </si>
  <si>
    <t>Drilltech</t>
  </si>
  <si>
    <t>731919</t>
  </si>
  <si>
    <t>301121H2191*</t>
  </si>
  <si>
    <t>30++21H2191</t>
  </si>
  <si>
    <t>21H2026</t>
  </si>
  <si>
    <t>301121H2026</t>
  </si>
  <si>
    <t xml:space="preserve">1N67Y86           </t>
  </si>
  <si>
    <t>301921H220*</t>
  </si>
  <si>
    <t>30++21H220</t>
  </si>
  <si>
    <t>21H2027</t>
  </si>
  <si>
    <t>300321H2027</t>
  </si>
  <si>
    <t>D40KSH</t>
  </si>
  <si>
    <t>731548</t>
  </si>
  <si>
    <t>301921H221*</t>
  </si>
  <si>
    <t>30++21H221</t>
  </si>
  <si>
    <t>21H2028</t>
  </si>
  <si>
    <t>302121H2028</t>
  </si>
  <si>
    <t xml:space="preserve">1N67Y85           </t>
  </si>
  <si>
    <t>301621H222*</t>
  </si>
  <si>
    <t>30++21H222</t>
  </si>
  <si>
    <t>3021-MOBE-FL21-SS15</t>
  </si>
  <si>
    <t>21H2029</t>
  </si>
  <si>
    <t>301121H2029</t>
  </si>
  <si>
    <t>10097</t>
  </si>
  <si>
    <t>300821H223*</t>
  </si>
  <si>
    <t>30++21H223</t>
  </si>
  <si>
    <t>21H2030</t>
  </si>
  <si>
    <t>301621H2030</t>
  </si>
  <si>
    <t>10098</t>
  </si>
  <si>
    <t>300921H224*</t>
  </si>
  <si>
    <t>30++21H224</t>
  </si>
  <si>
    <t>21H2031</t>
  </si>
  <si>
    <t>301621H2031</t>
  </si>
  <si>
    <t xml:space="preserve">1M68M09           </t>
  </si>
  <si>
    <t>301121H225*</t>
  </si>
  <si>
    <t>30++21H225</t>
  </si>
  <si>
    <t>3016-MOBX-FL21-SF12</t>
  </si>
  <si>
    <t>21H2032</t>
  </si>
  <si>
    <t>301621H2032</t>
  </si>
  <si>
    <t xml:space="preserve">1M68M11           </t>
  </si>
  <si>
    <t>300821H226*</t>
  </si>
  <si>
    <t>30++21H226</t>
  </si>
  <si>
    <t>3016-MOBY-FL21-SF12</t>
  </si>
  <si>
    <t>21H2033</t>
  </si>
  <si>
    <t>301121H2033</t>
  </si>
  <si>
    <t xml:space="preserve">1D67F08           </t>
  </si>
  <si>
    <t>300821H227*</t>
  </si>
  <si>
    <t>30++21H227</t>
  </si>
  <si>
    <t>3011-MOBE-FL21-SS12</t>
  </si>
  <si>
    <t>21H2114</t>
  </si>
  <si>
    <t>301921H2114</t>
  </si>
  <si>
    <t>1N67Y54</t>
  </si>
  <si>
    <t>300921H228*</t>
  </si>
  <si>
    <t>30++21H228</t>
  </si>
  <si>
    <t>21H2115</t>
  </si>
  <si>
    <t>301621H2115</t>
  </si>
  <si>
    <t>D55-SPH</t>
  </si>
  <si>
    <t>731922</t>
  </si>
  <si>
    <t>300821H229*</t>
  </si>
  <si>
    <t>30++21H229</t>
  </si>
  <si>
    <t>21H2117</t>
  </si>
  <si>
    <t>301021H2117</t>
  </si>
  <si>
    <t>XP-ST</t>
  </si>
  <si>
    <t>250113</t>
  </si>
  <si>
    <t>300921H230*</t>
  </si>
  <si>
    <t>30++21H230</t>
  </si>
  <si>
    <t>21H2118</t>
  </si>
  <si>
    <t>300121H2118</t>
  </si>
  <si>
    <t>D40KS</t>
  </si>
  <si>
    <t>732089</t>
  </si>
  <si>
    <t>302121H231*</t>
  </si>
  <si>
    <t>30++21H231</t>
  </si>
  <si>
    <t>21H215</t>
  </si>
  <si>
    <t>300921H215</t>
  </si>
  <si>
    <t>10272</t>
  </si>
  <si>
    <t>300321H233*</t>
  </si>
  <si>
    <t>30++21H233</t>
  </si>
  <si>
    <t>21H216</t>
  </si>
  <si>
    <t>301621H216</t>
  </si>
  <si>
    <t>10288</t>
  </si>
  <si>
    <t>300321H234*</t>
  </si>
  <si>
    <t>30++21H234</t>
  </si>
  <si>
    <t>21H217</t>
  </si>
  <si>
    <t>301621H217</t>
  </si>
  <si>
    <t>PV275</t>
  </si>
  <si>
    <t>4633</t>
  </si>
  <si>
    <t>300121H235*</t>
  </si>
  <si>
    <t>30++21H235</t>
  </si>
  <si>
    <t>30006716EH</t>
  </si>
  <si>
    <t>3016-MOBY-FL21-P275</t>
  </si>
  <si>
    <t>PV275 Engine (C27)</t>
  </si>
  <si>
    <t>21H218</t>
  </si>
  <si>
    <t>301121H218</t>
  </si>
  <si>
    <t>DR540</t>
  </si>
  <si>
    <t>733511</t>
  </si>
  <si>
    <t>301621H236*</t>
  </si>
  <si>
    <t>30++21H236</t>
  </si>
  <si>
    <t>3011-MOBE-FL21-D540</t>
  </si>
  <si>
    <t>DR540 Engine</t>
  </si>
  <si>
    <t>21H219</t>
  </si>
  <si>
    <t>302121H219</t>
  </si>
  <si>
    <t xml:space="preserve">DT200101          </t>
  </si>
  <si>
    <t>301621H237*</t>
  </si>
  <si>
    <t>30++21H237</t>
  </si>
  <si>
    <t>3021-MOBE-FL21-6420</t>
  </si>
  <si>
    <t>21H2190</t>
  </si>
  <si>
    <t>301921H2190</t>
  </si>
  <si>
    <t>301621H238*</t>
  </si>
  <si>
    <t>30++21H238</t>
  </si>
  <si>
    <t>30008719EH</t>
  </si>
  <si>
    <t>3019-MOBE-SALV</t>
  </si>
  <si>
    <t>21H2191</t>
  </si>
  <si>
    <t>301121H2191</t>
  </si>
  <si>
    <t>10234</t>
  </si>
  <si>
    <t>301621H241*</t>
  </si>
  <si>
    <t>30++21H241</t>
  </si>
  <si>
    <t>21H220</t>
  </si>
  <si>
    <t>301921H220</t>
  </si>
  <si>
    <t>4689</t>
  </si>
  <si>
    <t>300921H242*</t>
  </si>
  <si>
    <t>30++21H242</t>
  </si>
  <si>
    <t>3019-MOBE-FL21-P271</t>
  </si>
  <si>
    <t>21H221</t>
  </si>
  <si>
    <t>301921H221</t>
  </si>
  <si>
    <t>4721</t>
  </si>
  <si>
    <t>300121H243*</t>
  </si>
  <si>
    <t>30++21H243</t>
  </si>
  <si>
    <t>21H222</t>
  </si>
  <si>
    <t>301621H222</t>
  </si>
  <si>
    <t>733586</t>
  </si>
  <si>
    <t>301121H247*</t>
  </si>
  <si>
    <t>30++21H247</t>
  </si>
  <si>
    <t>21H223</t>
  </si>
  <si>
    <t>300821H223</t>
  </si>
  <si>
    <t>4676</t>
  </si>
  <si>
    <t>302121H248*</t>
  </si>
  <si>
    <t>30++21H248</t>
  </si>
  <si>
    <t>30007708EH</t>
  </si>
  <si>
    <t>3008-MOBE-FL21-P271</t>
  </si>
  <si>
    <t>21H224</t>
  </si>
  <si>
    <t>300921H224</t>
  </si>
  <si>
    <t>4727</t>
  </si>
  <si>
    <t>302121H251*</t>
  </si>
  <si>
    <t>30++21H251</t>
  </si>
  <si>
    <t>30006709EH</t>
  </si>
  <si>
    <t>3009-MOBE-FL21-P271</t>
  </si>
  <si>
    <t>21H225</t>
  </si>
  <si>
    <t>301121H225</t>
  </si>
  <si>
    <t>DR460</t>
  </si>
  <si>
    <t>733451</t>
  </si>
  <si>
    <t>302121H252*</t>
  </si>
  <si>
    <t>30++21H252</t>
  </si>
  <si>
    <t>DR460 Engine</t>
  </si>
  <si>
    <t>21H226</t>
  </si>
  <si>
    <t>300821H226</t>
  </si>
  <si>
    <t>300121H258*</t>
  </si>
  <si>
    <t>30++21H258</t>
  </si>
  <si>
    <t>21H227</t>
  </si>
  <si>
    <t>300821H227</t>
  </si>
  <si>
    <t>302121H259*</t>
  </si>
  <si>
    <t>30++21H259</t>
  </si>
  <si>
    <t>21H228</t>
  </si>
  <si>
    <t>300921H228</t>
  </si>
  <si>
    <t>4731</t>
  </si>
  <si>
    <t>301621H262*</t>
  </si>
  <si>
    <t>30++21H262</t>
  </si>
  <si>
    <t>21H229</t>
  </si>
  <si>
    <t>300821H229</t>
  </si>
  <si>
    <t>4734</t>
  </si>
  <si>
    <t>300821H263*</t>
  </si>
  <si>
    <t>30++21H263</t>
  </si>
  <si>
    <t>21H230</t>
  </si>
  <si>
    <t>300921H230</t>
  </si>
  <si>
    <t>4736</t>
  </si>
  <si>
    <t>300921H267*</t>
  </si>
  <si>
    <t>30++21H267</t>
  </si>
  <si>
    <t>21H231</t>
  </si>
  <si>
    <t>302121H231</t>
  </si>
  <si>
    <t>300121H270*</t>
  </si>
  <si>
    <t>30++21H270</t>
  </si>
  <si>
    <t>21H233</t>
  </si>
  <si>
    <t>300321H233</t>
  </si>
  <si>
    <t>733589</t>
  </si>
  <si>
    <t>301621H271*</t>
  </si>
  <si>
    <t>30++21H271</t>
  </si>
  <si>
    <t>30007703EH</t>
  </si>
  <si>
    <t>3003-MOBE-FL21-D540</t>
  </si>
  <si>
    <t>21H234</t>
  </si>
  <si>
    <t>300321H234</t>
  </si>
  <si>
    <t>733598</t>
  </si>
  <si>
    <t>301121H272*</t>
  </si>
  <si>
    <t>30++21H272</t>
  </si>
  <si>
    <t>21H235</t>
  </si>
  <si>
    <t>300121H235</t>
  </si>
  <si>
    <t>MD6420</t>
  </si>
  <si>
    <t>301921H273*</t>
  </si>
  <si>
    <t>30++21H273</t>
  </si>
  <si>
    <t>21H236</t>
  </si>
  <si>
    <t>301621H236</t>
  </si>
  <si>
    <t>4743</t>
  </si>
  <si>
    <t>301121H275*</t>
  </si>
  <si>
    <t>30++21H275</t>
  </si>
  <si>
    <t>21H237</t>
  </si>
  <si>
    <t>301621H237</t>
  </si>
  <si>
    <t>4744</t>
  </si>
  <si>
    <t>300921H276*</t>
  </si>
  <si>
    <t>30++21H276</t>
  </si>
  <si>
    <t>21H238</t>
  </si>
  <si>
    <t>301621H238</t>
  </si>
  <si>
    <t>733676</t>
  </si>
  <si>
    <t>300921H277*</t>
  </si>
  <si>
    <t>30++21H277</t>
  </si>
  <si>
    <t>3016-MOBY-FL21-D540</t>
  </si>
  <si>
    <t>21H241</t>
  </si>
  <si>
    <t>301621H241</t>
  </si>
  <si>
    <t>2E67F24 - DR410024</t>
  </si>
  <si>
    <t>300921H279*</t>
  </si>
  <si>
    <t>30++21H279</t>
  </si>
  <si>
    <t>21H242</t>
  </si>
  <si>
    <t>300921H242</t>
  </si>
  <si>
    <t>301621H280*</t>
  </si>
  <si>
    <t>30++21H280</t>
  </si>
  <si>
    <t>21H243</t>
  </si>
  <si>
    <t>300121H243</t>
  </si>
  <si>
    <t>302121H283*</t>
  </si>
  <si>
    <t>30++21H283</t>
  </si>
  <si>
    <t>21H247</t>
  </si>
  <si>
    <t>301121H247</t>
  </si>
  <si>
    <t>302121H289*</t>
  </si>
  <si>
    <t>30++21H289</t>
  </si>
  <si>
    <t>21H248</t>
  </si>
  <si>
    <t>302121H248</t>
  </si>
  <si>
    <t>300921H308*</t>
  </si>
  <si>
    <t>30++21H308</t>
  </si>
  <si>
    <t>21H251</t>
  </si>
  <si>
    <t>302121H251</t>
  </si>
  <si>
    <t>301121H309*</t>
  </si>
  <si>
    <t>30++21H309</t>
  </si>
  <si>
    <t>21H252</t>
  </si>
  <si>
    <t>302121H252</t>
  </si>
  <si>
    <t>300921H310*</t>
  </si>
  <si>
    <t>30++21H310</t>
  </si>
  <si>
    <t>21H258</t>
  </si>
  <si>
    <t>300121H258</t>
  </si>
  <si>
    <t>300921H312*</t>
  </si>
  <si>
    <t>30++21H312</t>
  </si>
  <si>
    <t>21H259</t>
  </si>
  <si>
    <t>302121H259</t>
  </si>
  <si>
    <t>D65LF</t>
  </si>
  <si>
    <t xml:space="preserve">AVO14A1256        </t>
  </si>
  <si>
    <t>301121H313*</t>
  </si>
  <si>
    <t>30++21H313</t>
  </si>
  <si>
    <t>30007521EH</t>
  </si>
  <si>
    <t>3021-MOBE-FL21-D65L</t>
  </si>
  <si>
    <t>21H262</t>
  </si>
  <si>
    <t>301621H262</t>
  </si>
  <si>
    <t xml:space="preserve">AVO14A1318        </t>
  </si>
  <si>
    <t>301921H314*</t>
  </si>
  <si>
    <t>30++21H314</t>
  </si>
  <si>
    <t>3016-MOBY-FL21-0D65</t>
  </si>
  <si>
    <t>21H263</t>
  </si>
  <si>
    <t>300821H263</t>
  </si>
  <si>
    <t>301121H317*</t>
  </si>
  <si>
    <t>30++21H317</t>
  </si>
  <si>
    <t>21H267</t>
  </si>
  <si>
    <t>300921H267</t>
  </si>
  <si>
    <t>TMG19SED0362</t>
  </si>
  <si>
    <t>301621H319*</t>
  </si>
  <si>
    <t>30++21H319</t>
  </si>
  <si>
    <t>30006609EH</t>
  </si>
  <si>
    <t>3009-MOBE-FL21-D65X</t>
  </si>
  <si>
    <t>21H270</t>
  </si>
  <si>
    <t>300121H270</t>
  </si>
  <si>
    <t>301621H320*</t>
  </si>
  <si>
    <t>30++21H320</t>
  </si>
  <si>
    <t>21H271</t>
  </si>
  <si>
    <t>301621H271</t>
  </si>
  <si>
    <t>302121H321*</t>
  </si>
  <si>
    <t>30++21H321</t>
  </si>
  <si>
    <t>21H272</t>
  </si>
  <si>
    <t>301121H272</t>
  </si>
  <si>
    <t>733601</t>
  </si>
  <si>
    <t>301121H328*</t>
  </si>
  <si>
    <t>30++21H328</t>
  </si>
  <si>
    <t>3011-MOBE-FL21-D560</t>
  </si>
  <si>
    <t>21H273</t>
  </si>
  <si>
    <t>301921H273</t>
  </si>
  <si>
    <t>301121H329*</t>
  </si>
  <si>
    <t>30++21H329</t>
  </si>
  <si>
    <t>21H275</t>
  </si>
  <si>
    <t>301121H275</t>
  </si>
  <si>
    <t>733642</t>
  </si>
  <si>
    <t>300921H331*</t>
  </si>
  <si>
    <t>30++21H331</t>
  </si>
  <si>
    <t>21H276</t>
  </si>
  <si>
    <t>300921H276</t>
  </si>
  <si>
    <t>4853</t>
  </si>
  <si>
    <t>302121H332*</t>
  </si>
  <si>
    <t>30++21H332</t>
  </si>
  <si>
    <t>21H277</t>
  </si>
  <si>
    <t>300921H277</t>
  </si>
  <si>
    <t>4854</t>
  </si>
  <si>
    <t>302121H333*</t>
  </si>
  <si>
    <t>30++21H333</t>
  </si>
  <si>
    <t>21H279</t>
  </si>
  <si>
    <t>300921H279</t>
  </si>
  <si>
    <t>TMG16SED0078</t>
  </si>
  <si>
    <t>302121H334*</t>
  </si>
  <si>
    <t>30++21H334</t>
  </si>
  <si>
    <t>3009-MOBE-FL21-0D65</t>
  </si>
  <si>
    <t>D65S Engine TMG</t>
  </si>
  <si>
    <t>21H280</t>
  </si>
  <si>
    <t>301621H280</t>
  </si>
  <si>
    <t>4803</t>
  </si>
  <si>
    <t>302121H335*</t>
  </si>
  <si>
    <t>30++21H335</t>
  </si>
  <si>
    <t>21H283</t>
  </si>
  <si>
    <t>302121H283</t>
  </si>
  <si>
    <t>300821H344*</t>
  </si>
  <si>
    <t>30++21H344</t>
  </si>
  <si>
    <t>21H289</t>
  </si>
  <si>
    <t>302121H289</t>
  </si>
  <si>
    <t>301921H346*</t>
  </si>
  <si>
    <t>30++21H346</t>
  </si>
  <si>
    <t>21H308</t>
  </si>
  <si>
    <t>300921H308</t>
  </si>
  <si>
    <t>4827</t>
  </si>
  <si>
    <t>300821H347*</t>
  </si>
  <si>
    <t>30++21H347</t>
  </si>
  <si>
    <t>21H309</t>
  </si>
  <si>
    <t>301121H309</t>
  </si>
  <si>
    <t>300121H348*</t>
  </si>
  <si>
    <t>30++21H348</t>
  </si>
  <si>
    <t>21H310</t>
  </si>
  <si>
    <t>300921H310</t>
  </si>
  <si>
    <t>TMG16SED0124</t>
  </si>
  <si>
    <t>301121H349*</t>
  </si>
  <si>
    <t>30++21H349</t>
  </si>
  <si>
    <t>21H312</t>
  </si>
  <si>
    <t>300921H312</t>
  </si>
  <si>
    <t>300821H350*</t>
  </si>
  <si>
    <t>30++21H350</t>
  </si>
  <si>
    <t>21H313</t>
  </si>
  <si>
    <t>301121H313</t>
  </si>
  <si>
    <t>300821H351*</t>
  </si>
  <si>
    <t>30++21H351</t>
  </si>
  <si>
    <t>21H314</t>
  </si>
  <si>
    <t>301921H314</t>
  </si>
  <si>
    <t>300121H352*</t>
  </si>
  <si>
    <t>30++21H352</t>
  </si>
  <si>
    <t>21H317</t>
  </si>
  <si>
    <t>301121H317</t>
  </si>
  <si>
    <t>300921H353*</t>
  </si>
  <si>
    <t>30++21H353</t>
  </si>
  <si>
    <t>21H319</t>
  </si>
  <si>
    <t>301621H319</t>
  </si>
  <si>
    <t>300121H354*</t>
  </si>
  <si>
    <t>30++21H354</t>
  </si>
  <si>
    <t>21H320</t>
  </si>
  <si>
    <t>301621H320</t>
  </si>
  <si>
    <t>301621H355*</t>
  </si>
  <si>
    <t>30++21H355</t>
  </si>
  <si>
    <t>21H321</t>
  </si>
  <si>
    <t>302221H321</t>
  </si>
  <si>
    <t xml:space="preserve">AVO14A1285        </t>
  </si>
  <si>
    <t>301621H356*</t>
  </si>
  <si>
    <t>30++21H356</t>
  </si>
  <si>
    <t>30007122ER</t>
  </si>
  <si>
    <t>3022-MOBE-FL21-D65L</t>
  </si>
  <si>
    <t>21H328</t>
  </si>
  <si>
    <t>301121H328</t>
  </si>
  <si>
    <t>301621H357*</t>
  </si>
  <si>
    <t>30++21H357</t>
  </si>
  <si>
    <t>21H329</t>
  </si>
  <si>
    <t>301121H329</t>
  </si>
  <si>
    <t>300121H359*</t>
  </si>
  <si>
    <t>30++21H359</t>
  </si>
  <si>
    <t>21H331</t>
  </si>
  <si>
    <t>300921H331</t>
  </si>
  <si>
    <t>TMG17SED0189</t>
  </si>
  <si>
    <t>300121H360*</t>
  </si>
  <si>
    <t>30++21H360</t>
  </si>
  <si>
    <t>21H332</t>
  </si>
  <si>
    <t>302121H332</t>
  </si>
  <si>
    <t>301921H361*</t>
  </si>
  <si>
    <t>30++21H361</t>
  </si>
  <si>
    <t>21H333</t>
  </si>
  <si>
    <t>302121H333</t>
  </si>
  <si>
    <t>300921H363*</t>
  </si>
  <si>
    <t>30++21H363</t>
  </si>
  <si>
    <t>21H334</t>
  </si>
  <si>
    <t>302121H334</t>
  </si>
  <si>
    <t>300921H364*</t>
  </si>
  <si>
    <t>30++21H364</t>
  </si>
  <si>
    <t>21H335</t>
  </si>
  <si>
    <t>302121H335</t>
  </si>
  <si>
    <t>301121H368*</t>
  </si>
  <si>
    <t>30++21H368</t>
  </si>
  <si>
    <t>21H344</t>
  </si>
  <si>
    <t>300821H344</t>
  </si>
  <si>
    <t>302121H380*</t>
  </si>
  <si>
    <t>30++21H380</t>
  </si>
  <si>
    <t>21H346</t>
  </si>
  <si>
    <t>301921H346</t>
  </si>
  <si>
    <t>300121H381*</t>
  </si>
  <si>
    <t>30++21H381</t>
  </si>
  <si>
    <t>21H347</t>
  </si>
  <si>
    <t>300821H347</t>
  </si>
  <si>
    <t>300921H382*</t>
  </si>
  <si>
    <t>30++21H382</t>
  </si>
  <si>
    <t>21H348</t>
  </si>
  <si>
    <t>300121H348</t>
  </si>
  <si>
    <t>300921H383*</t>
  </si>
  <si>
    <t>30++21H383</t>
  </si>
  <si>
    <t>21H349</t>
  </si>
  <si>
    <t>301121H349</t>
  </si>
  <si>
    <t>300921H384*</t>
  </si>
  <si>
    <t>30++21H384</t>
  </si>
  <si>
    <t>21H350</t>
  </si>
  <si>
    <t>300821H350</t>
  </si>
  <si>
    <t>302121H387*</t>
  </si>
  <si>
    <t>30++21H387</t>
  </si>
  <si>
    <t>21H351</t>
  </si>
  <si>
    <t>300821H351</t>
  </si>
  <si>
    <t>302121H388*</t>
  </si>
  <si>
    <t>30++21H388</t>
  </si>
  <si>
    <t>21H352</t>
  </si>
  <si>
    <t>300121H352</t>
  </si>
  <si>
    <t>300921H391*</t>
  </si>
  <si>
    <t>30++21H391</t>
  </si>
  <si>
    <t>21H353</t>
  </si>
  <si>
    <t>300921H353</t>
  </si>
  <si>
    <t>302121H392*</t>
  </si>
  <si>
    <t>30++21H392</t>
  </si>
  <si>
    <t>21H354</t>
  </si>
  <si>
    <t>300121H354</t>
  </si>
  <si>
    <t>301121H393*</t>
  </si>
  <si>
    <t>30++21H393</t>
  </si>
  <si>
    <t>21H355</t>
  </si>
  <si>
    <t>301621H355</t>
  </si>
  <si>
    <t>301621H394*</t>
  </si>
  <si>
    <t>30++21H394</t>
  </si>
  <si>
    <t>21H356</t>
  </si>
  <si>
    <t>301621H356</t>
  </si>
  <si>
    <t>300921H397*</t>
  </si>
  <si>
    <t>30++21H397</t>
  </si>
  <si>
    <t>21H357</t>
  </si>
  <si>
    <t>301621H357</t>
  </si>
  <si>
    <t>301621H399*</t>
  </si>
  <si>
    <t>30++21H399</t>
  </si>
  <si>
    <t>21H359</t>
  </si>
  <si>
    <t>300121H359</t>
  </si>
  <si>
    <t>302121H407*</t>
  </si>
  <si>
    <t>30++21H407</t>
  </si>
  <si>
    <t>21H360</t>
  </si>
  <si>
    <t>300121H360</t>
  </si>
  <si>
    <t>300921H408*</t>
  </si>
  <si>
    <t>30++21H408</t>
  </si>
  <si>
    <t>21H361</t>
  </si>
  <si>
    <t>301921H361</t>
  </si>
  <si>
    <t>300921H409*</t>
  </si>
  <si>
    <t>30++21H409</t>
  </si>
  <si>
    <t>21H363</t>
  </si>
  <si>
    <t>300921H363</t>
  </si>
  <si>
    <t>302121H410*</t>
  </si>
  <si>
    <t>30++21H410</t>
  </si>
  <si>
    <t>21H364</t>
  </si>
  <si>
    <t>300921H364</t>
  </si>
  <si>
    <t>302121H411*</t>
  </si>
  <si>
    <t>30++21H411</t>
  </si>
  <si>
    <t>21H368</t>
  </si>
  <si>
    <t>301121H368</t>
  </si>
  <si>
    <t>DT200118</t>
  </si>
  <si>
    <t>302121H412*</t>
  </si>
  <si>
    <t>30++21H412</t>
  </si>
  <si>
    <t>30006711EH</t>
  </si>
  <si>
    <t>3011-MOBE-FL21-6420</t>
  </si>
  <si>
    <t>21H380</t>
  </si>
  <si>
    <t>302121H380</t>
  </si>
  <si>
    <t>302121H413*</t>
  </si>
  <si>
    <t>30++21H413</t>
  </si>
  <si>
    <t>21H381</t>
  </si>
  <si>
    <t>300121H381</t>
  </si>
  <si>
    <t>302121H414*</t>
  </si>
  <si>
    <t>30++21H414</t>
  </si>
  <si>
    <t>21H382</t>
  </si>
  <si>
    <t>300921H382</t>
  </si>
  <si>
    <t>TMG21SED0088</t>
  </si>
  <si>
    <t>302121H415*</t>
  </si>
  <si>
    <t>30++21H415</t>
  </si>
  <si>
    <t>21H383</t>
  </si>
  <si>
    <t>300921H383</t>
  </si>
  <si>
    <t>TMG21SED0110</t>
  </si>
  <si>
    <t>302121H416*</t>
  </si>
  <si>
    <t>30++21H416</t>
  </si>
  <si>
    <t>21H384</t>
  </si>
  <si>
    <t>300921H384</t>
  </si>
  <si>
    <t>TMG21SED0112</t>
  </si>
  <si>
    <t>302121H417*</t>
  </si>
  <si>
    <t>30++21H417</t>
  </si>
  <si>
    <t>21H387</t>
  </si>
  <si>
    <t>302121H387</t>
  </si>
  <si>
    <t>TMG21SED0009</t>
  </si>
  <si>
    <t>302121H418*</t>
  </si>
  <si>
    <t>30++21H418</t>
  </si>
  <si>
    <t>3021-MOBE-FL21-D65X</t>
  </si>
  <si>
    <t>21H388</t>
  </si>
  <si>
    <t>302121H388</t>
  </si>
  <si>
    <t xml:space="preserve">USS004940         </t>
  </si>
  <si>
    <t>LP</t>
  </si>
  <si>
    <t>301621H419*</t>
  </si>
  <si>
    <t>30++21H419</t>
  </si>
  <si>
    <t>3021-MOBE-FL21-P271</t>
  </si>
  <si>
    <t>PV271-LP Engine</t>
  </si>
  <si>
    <t>21H391</t>
  </si>
  <si>
    <t>300921H391</t>
  </si>
  <si>
    <t>SN4969</t>
  </si>
  <si>
    <t>301621H420*</t>
  </si>
  <si>
    <t>30++21H420</t>
  </si>
  <si>
    <t>21H392</t>
  </si>
  <si>
    <t>302121H392</t>
  </si>
  <si>
    <t>301121H423*</t>
  </si>
  <si>
    <t>30++21H423</t>
  </si>
  <si>
    <t>21H393</t>
  </si>
  <si>
    <t>301121H393</t>
  </si>
  <si>
    <t>301121H424*</t>
  </si>
  <si>
    <t>30++21H424</t>
  </si>
  <si>
    <t>21H394</t>
  </si>
  <si>
    <t>301621H394</t>
  </si>
  <si>
    <t>DI650i</t>
  </si>
  <si>
    <t>301121H425*</t>
  </si>
  <si>
    <t>30++21H425</t>
  </si>
  <si>
    <t>21H397</t>
  </si>
  <si>
    <t>300921H397</t>
  </si>
  <si>
    <t xml:space="preserve">US004968          </t>
  </si>
  <si>
    <t>301121H426*</t>
  </si>
  <si>
    <t>30++21H426</t>
  </si>
  <si>
    <t>21H399</t>
  </si>
  <si>
    <t>301621H399</t>
  </si>
  <si>
    <t>301121H427*</t>
  </si>
  <si>
    <t>30++21H427</t>
  </si>
  <si>
    <t>21H407</t>
  </si>
  <si>
    <t>302121H407</t>
  </si>
  <si>
    <t>TMG22SED0011</t>
  </si>
  <si>
    <t>302121H428*</t>
  </si>
  <si>
    <t>30++21H428</t>
  </si>
  <si>
    <t>21H408</t>
  </si>
  <si>
    <t>300921H408</t>
  </si>
  <si>
    <t>TMG22SED0100</t>
  </si>
  <si>
    <t>302121H429*</t>
  </si>
  <si>
    <t>30++21H429</t>
  </si>
  <si>
    <t>21H409</t>
  </si>
  <si>
    <t>300921H409</t>
  </si>
  <si>
    <t>TMG22SED0247</t>
  </si>
  <si>
    <t>302121H430*</t>
  </si>
  <si>
    <t>30++21H430</t>
  </si>
  <si>
    <t>21H410</t>
  </si>
  <si>
    <t>302121H410</t>
  </si>
  <si>
    <t>TMG22SED0127</t>
  </si>
  <si>
    <t>302121H431*</t>
  </si>
  <si>
    <t>30++21H431</t>
  </si>
  <si>
    <t>21H411</t>
  </si>
  <si>
    <t>302121H411</t>
  </si>
  <si>
    <t>TMG22SED0094</t>
  </si>
  <si>
    <t>301121H435*</t>
  </si>
  <si>
    <t>30++21H435</t>
  </si>
  <si>
    <t>21H412</t>
  </si>
  <si>
    <t>302121H412</t>
  </si>
  <si>
    <t>TMG22SED0136</t>
  </si>
  <si>
    <t>301121H436*</t>
  </si>
  <si>
    <t>30++21H436</t>
  </si>
  <si>
    <t>21H413</t>
  </si>
  <si>
    <t>302121H413</t>
  </si>
  <si>
    <t>TMG22SED0140</t>
  </si>
  <si>
    <t>301121H437*</t>
  </si>
  <si>
    <t>30++21H437</t>
  </si>
  <si>
    <t>21H414</t>
  </si>
  <si>
    <t>302121H414</t>
  </si>
  <si>
    <t>TMG22SED0359</t>
  </si>
  <si>
    <t>301121H438*</t>
  </si>
  <si>
    <t>30++21H438</t>
  </si>
  <si>
    <t>21H415</t>
  </si>
  <si>
    <t>302121H415</t>
  </si>
  <si>
    <t>TMG22SED0378</t>
  </si>
  <si>
    <t>301621H443*</t>
  </si>
  <si>
    <t>30++21H443</t>
  </si>
  <si>
    <t>21H416</t>
  </si>
  <si>
    <t>302121H416</t>
  </si>
  <si>
    <t>301621H444*</t>
  </si>
  <si>
    <t>30++21H444</t>
  </si>
  <si>
    <t>21H417</t>
  </si>
  <si>
    <t>302121H417</t>
  </si>
  <si>
    <t>301621H445*</t>
  </si>
  <si>
    <t>30++21H445</t>
  </si>
  <si>
    <t>21H418</t>
  </si>
  <si>
    <t>302121H418</t>
  </si>
  <si>
    <t>301621H447*</t>
  </si>
  <si>
    <t>30++21H447</t>
  </si>
  <si>
    <t>21H419</t>
  </si>
  <si>
    <t>301621H419</t>
  </si>
  <si>
    <t>301621H448*</t>
  </si>
  <si>
    <t>30++21H448</t>
  </si>
  <si>
    <t>21H420</t>
  </si>
  <si>
    <t>301621H420</t>
  </si>
  <si>
    <t>300121HH827*</t>
  </si>
  <si>
    <t>30++21HH827</t>
  </si>
  <si>
    <t>21H423</t>
  </si>
  <si>
    <t>301121H423</t>
  </si>
  <si>
    <t>300821HH875*</t>
  </si>
  <si>
    <t>30++21HH875</t>
  </si>
  <si>
    <t>21H424</t>
  </si>
  <si>
    <t>301121H424</t>
  </si>
  <si>
    <t>300821HH902*</t>
  </si>
  <si>
    <t>30++21HH902</t>
  </si>
  <si>
    <t>21H425</t>
  </si>
  <si>
    <t>301121H425</t>
  </si>
  <si>
    <t>302121HHDR3*</t>
  </si>
  <si>
    <t>30++21HHDR3</t>
  </si>
  <si>
    <t>21H426</t>
  </si>
  <si>
    <t>301121H426</t>
  </si>
  <si>
    <t>300121HRx1*</t>
  </si>
  <si>
    <t>30++21HRx1</t>
  </si>
  <si>
    <t>21H427</t>
  </si>
  <si>
    <t>301121H427</t>
  </si>
  <si>
    <t>30++21HRx2</t>
  </si>
  <si>
    <t>21H428</t>
  </si>
  <si>
    <t>302121H428</t>
  </si>
  <si>
    <t>30++21HRx3</t>
  </si>
  <si>
    <t>21H429</t>
  </si>
  <si>
    <t>302121H429</t>
  </si>
  <si>
    <t>301821R03*</t>
  </si>
  <si>
    <t>30++21R03</t>
  </si>
  <si>
    <t>21H430</t>
  </si>
  <si>
    <t>302121H430</t>
  </si>
  <si>
    <t>301821R04*</t>
  </si>
  <si>
    <t>30++21R04</t>
  </si>
  <si>
    <t>21H431</t>
  </si>
  <si>
    <t>302121H431</t>
  </si>
  <si>
    <t>301821R05*</t>
  </si>
  <si>
    <t>30++21R05</t>
  </si>
  <si>
    <t>21H435</t>
  </si>
  <si>
    <t>301121H435</t>
  </si>
  <si>
    <t>301021R10*</t>
  </si>
  <si>
    <t>30++21R10</t>
  </si>
  <si>
    <t>21H436</t>
  </si>
  <si>
    <t>301121H436</t>
  </si>
  <si>
    <t>301821R11*</t>
  </si>
  <si>
    <t>30++21R11</t>
  </si>
  <si>
    <t>21H437</t>
  </si>
  <si>
    <t>301121H437</t>
  </si>
  <si>
    <t>301821R12*</t>
  </si>
  <si>
    <t>30++21R12</t>
  </si>
  <si>
    <t>21H438</t>
  </si>
  <si>
    <t>301121H438</t>
  </si>
  <si>
    <t>301021R13*</t>
  </si>
  <si>
    <t>30++21R13</t>
  </si>
  <si>
    <t>21H443</t>
  </si>
  <si>
    <t>301621H443</t>
  </si>
  <si>
    <t>301921R14*</t>
  </si>
  <si>
    <t>30++21R14</t>
  </si>
  <si>
    <t>21H444</t>
  </si>
  <si>
    <t>301621H444</t>
  </si>
  <si>
    <t>301821R15*</t>
  </si>
  <si>
    <t>30++21R15</t>
  </si>
  <si>
    <t>21H445</t>
  </si>
  <si>
    <t>301621H445</t>
  </si>
  <si>
    <t>301821R235*</t>
  </si>
  <si>
    <t>30++21R235</t>
  </si>
  <si>
    <t>21H447</t>
  </si>
  <si>
    <t>301621H447</t>
  </si>
  <si>
    <t>302221R239*</t>
  </si>
  <si>
    <t>30++21R239</t>
  </si>
  <si>
    <t>21H448</t>
  </si>
  <si>
    <t>301621H448</t>
  </si>
  <si>
    <t>301821R240*</t>
  </si>
  <si>
    <t>30++21R240</t>
  </si>
  <si>
    <t>21HH827</t>
  </si>
  <si>
    <t>300121HH827</t>
  </si>
  <si>
    <t>301821R244*</t>
  </si>
  <si>
    <t>30++21R244</t>
  </si>
  <si>
    <t>21HH875</t>
  </si>
  <si>
    <t>300821HH875</t>
  </si>
  <si>
    <t>301821R246*</t>
  </si>
  <si>
    <t>30++21R246</t>
  </si>
  <si>
    <t>3008-MOBE-DLFL</t>
  </si>
  <si>
    <t>21HH902</t>
  </si>
  <si>
    <t>300821HH902</t>
  </si>
  <si>
    <t>301821R253*</t>
  </si>
  <si>
    <t>30++21R253</t>
  </si>
  <si>
    <t>21HHDR3</t>
  </si>
  <si>
    <t>302121HHDR3</t>
  </si>
  <si>
    <t>D40</t>
  </si>
  <si>
    <t>301821R264*</t>
  </si>
  <si>
    <t>30++21R264</t>
  </si>
  <si>
    <t>21HRx1</t>
  </si>
  <si>
    <t>300121HRx1</t>
  </si>
  <si>
    <t>301821R295*</t>
  </si>
  <si>
    <t>30++21R295</t>
  </si>
  <si>
    <t>21HRx2</t>
  </si>
  <si>
    <t>30XX21HRx2</t>
  </si>
  <si>
    <t>301821R297*</t>
  </si>
  <si>
    <t>30++21R297</t>
  </si>
  <si>
    <t>21HRx3</t>
  </si>
  <si>
    <t>30XX21HRx3</t>
  </si>
  <si>
    <t>301821R299*</t>
  </si>
  <si>
    <t>30++21R299</t>
  </si>
  <si>
    <t>21R03</t>
  </si>
  <si>
    <t>301821R03</t>
  </si>
  <si>
    <t>1H67C43 - DR404143</t>
  </si>
  <si>
    <t>301821R300*</t>
  </si>
  <si>
    <t>30++21R300</t>
  </si>
  <si>
    <t>21R04</t>
  </si>
  <si>
    <t>301821R04</t>
  </si>
  <si>
    <t>1H67C05 - DR404105</t>
  </si>
  <si>
    <t>301821R303*</t>
  </si>
  <si>
    <t>30++21R303</t>
  </si>
  <si>
    <t>21R05</t>
  </si>
  <si>
    <t>301821R05</t>
  </si>
  <si>
    <t>1D67E73 - DR405273</t>
  </si>
  <si>
    <t>302221R304*</t>
  </si>
  <si>
    <t>30++21R304</t>
  </si>
  <si>
    <t>21R10</t>
  </si>
  <si>
    <t>301021R10</t>
  </si>
  <si>
    <t>DML-LP</t>
  </si>
  <si>
    <t>US008839</t>
  </si>
  <si>
    <t>301021R305*</t>
  </si>
  <si>
    <t>30++21R305</t>
  </si>
  <si>
    <t>30008110ER</t>
  </si>
  <si>
    <t>3010-MOBE-FL21-DMLL</t>
  </si>
  <si>
    <t>QSK19 MCRS</t>
  </si>
  <si>
    <t>DML-LP Engine Cummins QSK19 MCRS</t>
  </si>
  <si>
    <t>21R11</t>
  </si>
  <si>
    <t>301821R11</t>
  </si>
  <si>
    <t xml:space="preserve">1M67S77           </t>
  </si>
  <si>
    <t>301821R316*</t>
  </si>
  <si>
    <t>30++21R316</t>
  </si>
  <si>
    <t>21R12</t>
  </si>
  <si>
    <t>301821R12</t>
  </si>
  <si>
    <t xml:space="preserve">1M67S78           </t>
  </si>
  <si>
    <t>302221R323*</t>
  </si>
  <si>
    <t>30++21R323</t>
  </si>
  <si>
    <t>3018-MOBE-FL21-SS16</t>
  </si>
  <si>
    <t>21R13</t>
  </si>
  <si>
    <t>301021R13</t>
  </si>
  <si>
    <t>US008840</t>
  </si>
  <si>
    <t>301821R336*</t>
  </si>
  <si>
    <t>30++21R336</t>
  </si>
  <si>
    <t>21R14</t>
  </si>
  <si>
    <t>301921R14</t>
  </si>
  <si>
    <t xml:space="preserve">AVO09A1208        </t>
  </si>
  <si>
    <t>301821R337*</t>
  </si>
  <si>
    <t>30++21R337</t>
  </si>
  <si>
    <t>21R15</t>
  </si>
  <si>
    <t>301821R15</t>
  </si>
  <si>
    <t xml:space="preserve">DT200100          </t>
  </si>
  <si>
    <t>301821R338*</t>
  </si>
  <si>
    <t>30++21R338</t>
  </si>
  <si>
    <t>3018-MOBE-FL21-6420</t>
  </si>
  <si>
    <t>21R235</t>
  </si>
  <si>
    <t>301821R235</t>
  </si>
  <si>
    <t>DT200110</t>
  </si>
  <si>
    <t>301821R339*</t>
  </si>
  <si>
    <t>30++21R339</t>
  </si>
  <si>
    <t>21R239</t>
  </si>
  <si>
    <t>302221R239</t>
  </si>
  <si>
    <t xml:space="preserve">AVO11A1646        </t>
  </si>
  <si>
    <t>301821R340*</t>
  </si>
  <si>
    <t>30++21R340</t>
  </si>
  <si>
    <t>3022-MOBE-FL21-D65S</t>
  </si>
  <si>
    <t>21R240</t>
  </si>
  <si>
    <t>301821R240</t>
  </si>
  <si>
    <t>DT200109</t>
  </si>
  <si>
    <t>301821R358*</t>
  </si>
  <si>
    <t>30++21R358</t>
  </si>
  <si>
    <t>21R244</t>
  </si>
  <si>
    <t>301821R244</t>
  </si>
  <si>
    <t>DT200112</t>
  </si>
  <si>
    <t>301821R365*</t>
  </si>
  <si>
    <t>30++21R365</t>
  </si>
  <si>
    <t>21R246</t>
  </si>
  <si>
    <t>301821R246</t>
  </si>
  <si>
    <t>301821R366*</t>
  </si>
  <si>
    <t>30++21R366</t>
  </si>
  <si>
    <t>21R253</t>
  </si>
  <si>
    <t>301821R253</t>
  </si>
  <si>
    <t>301821R367*</t>
  </si>
  <si>
    <t>30++21R367</t>
  </si>
  <si>
    <t>21R264</t>
  </si>
  <si>
    <t>301821R264</t>
  </si>
  <si>
    <t>301821R371*</t>
  </si>
  <si>
    <t>30++21R371</t>
  </si>
  <si>
    <t>21R295</t>
  </si>
  <si>
    <t>301821R295</t>
  </si>
  <si>
    <t>DT200113</t>
  </si>
  <si>
    <t>302021R376*</t>
  </si>
  <si>
    <t>30++21R376</t>
  </si>
  <si>
    <t>21R297</t>
  </si>
  <si>
    <t>301821R297</t>
  </si>
  <si>
    <t xml:space="preserve">AVO12A1444        </t>
  </si>
  <si>
    <t>301821R398*</t>
  </si>
  <si>
    <t>30++21R398</t>
  </si>
  <si>
    <t>30008018ER</t>
  </si>
  <si>
    <t>3018-MOBE-FL21-D65S</t>
  </si>
  <si>
    <t>21R299</t>
  </si>
  <si>
    <t>301821R299</t>
  </si>
  <si>
    <t xml:space="preserve">AVO14A1326        </t>
  </si>
  <si>
    <t>302221R404*</t>
  </si>
  <si>
    <t>30++21R404</t>
  </si>
  <si>
    <t>3018-MOBE-FL21-D65L</t>
  </si>
  <si>
    <t>21R300</t>
  </si>
  <si>
    <t>301821R300</t>
  </si>
  <si>
    <t>DLK00164</t>
  </si>
  <si>
    <t>301821R405*</t>
  </si>
  <si>
    <t>30++21R405</t>
  </si>
  <si>
    <t>3018-MOBE-FL21-6310</t>
  </si>
  <si>
    <t>21R303</t>
  </si>
  <si>
    <t>301821R303</t>
  </si>
  <si>
    <t xml:space="preserve">AVO13A1062        </t>
  </si>
  <si>
    <t>301821R421*</t>
  </si>
  <si>
    <t>30++21R421</t>
  </si>
  <si>
    <t>21R304</t>
  </si>
  <si>
    <t>302221R304</t>
  </si>
  <si>
    <t>301021R439*</t>
  </si>
  <si>
    <t>30++21R439</t>
  </si>
  <si>
    <t>21R305</t>
  </si>
  <si>
    <t>301021R305</t>
  </si>
  <si>
    <t xml:space="preserve">TMG20SED0190      </t>
  </si>
  <si>
    <t>301021R440*</t>
  </si>
  <si>
    <t>30++21R440</t>
  </si>
  <si>
    <t>30007110ER</t>
  </si>
  <si>
    <t>3010-MOBE-FL21-D65X</t>
  </si>
  <si>
    <t>21R316</t>
  </si>
  <si>
    <t>302221R316</t>
  </si>
  <si>
    <t>TMG22SED0692</t>
  </si>
  <si>
    <t>301021R441*</t>
  </si>
  <si>
    <t>30++21R441</t>
  </si>
  <si>
    <t>3022-MOBE-FL21-D65X</t>
  </si>
  <si>
    <t>21R323</t>
  </si>
  <si>
    <t>301021R323</t>
  </si>
  <si>
    <t>4786</t>
  </si>
  <si>
    <t>301021R442*</t>
  </si>
  <si>
    <t>30++21R442</t>
  </si>
  <si>
    <t>30008210ER</t>
  </si>
  <si>
    <t>3010-MOBE-FL21-P275</t>
  </si>
  <si>
    <t>QSK19</t>
  </si>
  <si>
    <t>PV275 Engine (QSK19 T2)</t>
  </si>
  <si>
    <t>21R336</t>
  </si>
  <si>
    <t>301821R336</t>
  </si>
  <si>
    <t>301021R8*</t>
  </si>
  <si>
    <t>30++21R8</t>
  </si>
  <si>
    <t>21R337</t>
  </si>
  <si>
    <t>301821R337</t>
  </si>
  <si>
    <t>302221R888*</t>
  </si>
  <si>
    <t>30++21R888</t>
  </si>
  <si>
    <t>21R338</t>
  </si>
  <si>
    <t>301821R338</t>
  </si>
  <si>
    <t>301821R9*</t>
  </si>
  <si>
    <t>30++21R9</t>
  </si>
  <si>
    <t>21R339</t>
  </si>
  <si>
    <t>301821R339</t>
  </si>
  <si>
    <t>302221RH826*</t>
  </si>
  <si>
    <t>30++21RH826</t>
  </si>
  <si>
    <t>21R340</t>
  </si>
  <si>
    <t>301821R340</t>
  </si>
  <si>
    <t>301821RH896*</t>
  </si>
  <si>
    <t>30++21RH896</t>
  </si>
  <si>
    <t>21R358</t>
  </si>
  <si>
    <t>301821R358</t>
  </si>
  <si>
    <t>302221RH992*</t>
  </si>
  <si>
    <t>30++21RH992</t>
  </si>
  <si>
    <t>21R365</t>
  </si>
  <si>
    <t>301821R365</t>
  </si>
  <si>
    <t>301021RH993*</t>
  </si>
  <si>
    <t>30++21RH993</t>
  </si>
  <si>
    <t>21R366</t>
  </si>
  <si>
    <t>301821R366</t>
  </si>
  <si>
    <t>301821RH999*</t>
  </si>
  <si>
    <t>30++21RH999</t>
  </si>
  <si>
    <t>21R367</t>
  </si>
  <si>
    <t>301821R367</t>
  </si>
  <si>
    <t>TMG20SED0243</t>
  </si>
  <si>
    <t>3018-MOBE-FL21-D65X</t>
  </si>
  <si>
    <t>21R371</t>
  </si>
  <si>
    <t>301821R371</t>
  </si>
  <si>
    <t>DLK00153</t>
  </si>
  <si>
    <t>21R376</t>
  </si>
  <si>
    <t>302021R376</t>
  </si>
  <si>
    <t>21R398</t>
  </si>
  <si>
    <t>301821R398</t>
  </si>
  <si>
    <t>DLK00155</t>
  </si>
  <si>
    <t>21R404</t>
  </si>
  <si>
    <t>302221R404</t>
  </si>
  <si>
    <t>TMG22SED0296</t>
  </si>
  <si>
    <t>21R405</t>
  </si>
  <si>
    <t>301821R405</t>
  </si>
  <si>
    <t>TMG22SED0520</t>
  </si>
  <si>
    <t>21R421</t>
  </si>
  <si>
    <t>301821R421</t>
  </si>
  <si>
    <t>21R439</t>
  </si>
  <si>
    <t>301021R439</t>
  </si>
  <si>
    <t>21R440</t>
  </si>
  <si>
    <t>301021R440</t>
  </si>
  <si>
    <t>21R441</t>
  </si>
  <si>
    <t>301021R441</t>
  </si>
  <si>
    <t>21R442</t>
  </si>
  <si>
    <t>301021R442</t>
  </si>
  <si>
    <t>21R8</t>
  </si>
  <si>
    <t>301021R8</t>
  </si>
  <si>
    <t>4373</t>
  </si>
  <si>
    <t>PV275 Engine - QSK19</t>
  </si>
  <si>
    <t>21R888</t>
  </si>
  <si>
    <t>302221R888</t>
  </si>
  <si>
    <t>30008222ER</t>
  </si>
  <si>
    <t>3022-MOBE-FL21-P275</t>
  </si>
  <si>
    <t>21R9</t>
  </si>
  <si>
    <t>301821R9</t>
  </si>
  <si>
    <t>AVO 08A 1108</t>
  </si>
  <si>
    <t>21RH826</t>
  </si>
  <si>
    <t>302221RH826</t>
  </si>
  <si>
    <t>21RH896</t>
  </si>
  <si>
    <t>301821RH896</t>
  </si>
  <si>
    <t>21RH992</t>
  </si>
  <si>
    <t>302221RH992</t>
  </si>
  <si>
    <t>TMG21SED0282</t>
  </si>
  <si>
    <t>3022-MOBE-HIRE-HME</t>
  </si>
  <si>
    <t>21RH993</t>
  </si>
  <si>
    <t>301021RH993</t>
  </si>
  <si>
    <t>TMG21SED0233</t>
  </si>
  <si>
    <t>21RH999</t>
  </si>
  <si>
    <t>301821RH999</t>
  </si>
  <si>
    <t xml:space="preserve">Date: </t>
  </si>
  <si>
    <t xml:space="preserve">Contact Number:  </t>
  </si>
  <si>
    <t>Contact Name:</t>
  </si>
  <si>
    <t>Email Address:</t>
  </si>
  <si>
    <t>Quantity:</t>
  </si>
  <si>
    <t>Credit:</t>
  </si>
  <si>
    <t>Modification Request:</t>
  </si>
  <si>
    <t>Non-Conformance:</t>
  </si>
  <si>
    <t>Other:</t>
  </si>
  <si>
    <t>Repair (Strip &amp; Assess):</t>
  </si>
  <si>
    <t>Product &amp; Other Information (Client to fill this section)</t>
  </si>
  <si>
    <t>2. Explanation on what you require from Bend-tech? (any comments on the matter)</t>
  </si>
  <si>
    <t>Section 4</t>
  </si>
  <si>
    <t>3. Additional Comments (client)</t>
  </si>
  <si>
    <t>CAREFULLY READ THE BELOW:</t>
  </si>
  <si>
    <t>Failure to do so will cause unnecessary delays and possible return of item.</t>
  </si>
  <si>
    <t>Return Type Selected</t>
  </si>
  <si>
    <t>Return Company Name:</t>
  </si>
  <si>
    <t>Client Return Authorisation Form</t>
  </si>
  <si>
    <t>Please complete all mandatory fields in section 1 before moving on to section 2. Section 2 will not light up until section 1 is complete. If a mandatory data field is not know, please type "NA" or "Unknown" in the field in order to move on.</t>
  </si>
  <si>
    <t>Please complete all mandatory fields before moving on to section 3. If any of these questions are not relavent to your claim, please type "NA" in the cell in order to proceed to section 4.</t>
  </si>
  <si>
    <t xml:space="preserve">Please tick both boxes in section 4 below to finalize the form. Please follow instructions below once done. </t>
  </si>
  <si>
    <r>
      <t xml:space="preserve">IMPORTANT
</t>
    </r>
    <r>
      <rPr>
        <b/>
        <i/>
        <sz val="10"/>
        <color theme="0"/>
        <rFont val="Calibri"/>
        <family val="2"/>
      </rPr>
      <t>Before you finalise the form, please make sure you have ticked &amp; actioned both of the boxes here in Section 4.</t>
    </r>
  </si>
  <si>
    <t>Site Address of Item:</t>
  </si>
  <si>
    <t>1. Why is this item being returned? (include details of issue &amp; any other supporting comments)</t>
  </si>
  <si>
    <t>Section 4 - collected evidence</t>
  </si>
  <si>
    <t>NOT USED</t>
  </si>
  <si>
    <t>Please ensure to attach photos in the 'Photo Tab' below before submitting this form for review.</t>
  </si>
  <si>
    <t>PO#:</t>
  </si>
  <si>
    <t>Have you collected evidence of the Issue (Photos etc) ready to upload in this submission?</t>
  </si>
  <si>
    <t xml:space="preserve">ALL SUBMISSIONS MUST BE SUMITTED VIA BEND-TECH WEBSITE </t>
  </si>
  <si>
    <t xml:space="preserve">Bend-tech will provide you with a 'RETURNS AUTHORISATION NUMBER' once the form is submitted, which will need to be visuable on the return items. </t>
  </si>
  <si>
    <t>REQ or Quote Ref #:</t>
  </si>
  <si>
    <t>Product Sku, Description: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</si>
</sst>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0" x14ac:knownFonts="1">
    <font>
      <sz val="10"/>
      <color theme="1"/>
      <name val="Calibri"/>
      <family val="2"/>
    </font>
    <font>
      <sz val="11"/>
      <color theme="1"/>
      <name val="Calibri"/>
      <family val="2"/>
      <scheme val="minor"/>
    </font>
    <font>
      <sz val="10"/>
      <name val="Calibri"/>
      <family val="2"/>
    </font>
    <font>
      <b/>
      <sz val="12"/>
      <color indexed="30"/>
      <name val="Calibri"/>
      <family val="2"/>
    </font>
    <font>
      <sz val="10"/>
      <color indexed="30"/>
      <name val="Calibri"/>
      <family val="2"/>
    </font>
    <font>
      <b/>
      <sz val="10"/>
      <color indexed="8"/>
      <name val="Calibri"/>
      <family val="2"/>
    </font>
    <font>
      <sz val="18"/>
      <color theme="1"/>
      <name val="Calibri"/>
      <family val="2"/>
    </font>
    <font>
      <b/>
      <sz val="10"/>
      <color theme="1"/>
      <name val="Calibri"/>
      <family val="2"/>
    </font>
    <font>
      <sz val="12"/>
      <color theme="1"/>
      <name val="Calibri"/>
      <family val="2"/>
    </font>
    <font>
      <b/>
      <sz val="11"/>
      <color theme="1"/>
      <name val="Calibri"/>
      <family val="2"/>
    </font>
    <font>
      <b/>
      <sz val="28"/>
      <color theme="0"/>
      <name val="Calibri"/>
      <family val="2"/>
    </font>
    <font>
      <b/>
      <sz val="12"/>
      <color rgb="FFFF0000"/>
      <name val="Calibri"/>
      <family val="2"/>
    </font>
    <font>
      <sz val="11"/>
      <color theme="1"/>
      <name val="Calibri"/>
      <family val="2"/>
      <scheme val="minor"/>
    </font>
    <font>
      <b/>
      <sz val="11"/>
      <color theme="1"/>
      <name val="Calibri"/>
      <family val="2"/>
      <scheme val="minor"/>
    </font>
    <font>
      <sz val="10"/>
      <color theme="1"/>
      <name val="Calibri"/>
      <family val="2"/>
      <scheme val="minor"/>
    </font>
    <font>
      <b/>
      <sz val="18"/>
      <color theme="1"/>
      <name val="Calibri"/>
      <family val="2"/>
    </font>
    <font>
      <sz val="10"/>
      <color rgb="FF000000"/>
      <name val="Segoe UI"/>
      <family val="2"/>
    </font>
    <font>
      <b/>
      <sz val="14"/>
      <color theme="1"/>
      <name val="Calibri"/>
      <family val="2"/>
    </font>
    <font>
      <b/>
      <sz val="14"/>
      <color theme="0"/>
      <name val="Calibri"/>
      <family val="2"/>
    </font>
    <font>
      <b/>
      <sz val="10"/>
      <color theme="0"/>
      <name val="Calibri"/>
      <family val="2"/>
    </font>
    <font>
      <b/>
      <i/>
      <sz val="10"/>
      <color theme="0"/>
      <name val="Calibri"/>
      <family val="2"/>
    </font>
    <font>
      <sz val="9"/>
      <color theme="1"/>
      <name val="Calibri"/>
      <family val="2"/>
    </font>
    <font>
      <sz val="10"/>
      <color theme="1" tint="0.499984740745262"/>
      <name val="Calibri"/>
      <family val="2"/>
    </font>
    <font>
      <sz val="9"/>
      <name val="Calibri"/>
      <family val="2"/>
    </font>
    <font>
      <b/>
      <sz val="14"/>
      <color rgb="FF00B0F0"/>
      <name val="Calibri"/>
      <family val="2"/>
    </font>
    <font>
      <b/>
      <sz val="12"/>
      <color theme="1"/>
      <name val="Calibri"/>
      <family val="2"/>
    </font>
    <font>
      <u/>
      <sz val="10"/>
      <color theme="10"/>
      <name val="Calibri"/>
      <family val="2"/>
    </font>
    <font>
      <sz val="11"/>
      <color rgb="FF00B0F0"/>
      <name val="Calibri"/>
      <family val="2"/>
    </font>
    <font>
      <sz val="10"/>
      <color rgb="FF00B0F0"/>
      <name val="Calibri"/>
      <family val="2"/>
    </font>
    <font>
      <sz val="11"/>
      <color rgb="FF00B0F0"/>
      <name val="Calibri"/>
      <family val="2"/>
      <scheme val="minor"/>
    </font>
  </fonts>
  <fills count="16">
    <fill>
      <patternFill patternType="none"/>
    </fill>
    <fill>
      <patternFill patternType="gray125"/>
    </fill>
    <fill>
      <patternFill patternType="solid">
        <fgColor indexed="22"/>
        <bgColor indexed="64"/>
      </patternFill>
    </fill>
    <fill>
      <patternFill patternType="solid">
        <fgColor theme="0" tint="-0.499984740745262"/>
        <bgColor indexed="64"/>
      </patternFill>
    </fill>
    <fill>
      <patternFill patternType="solid">
        <fgColor theme="2" tint="-9.9978637043366805E-2"/>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1"/>
        <bgColor indexed="64"/>
      </patternFill>
    </fill>
    <fill>
      <patternFill patternType="solid">
        <fgColor theme="6" tint="0.79998168889431442"/>
        <bgColor indexed="65"/>
      </patternFill>
    </fill>
    <fill>
      <patternFill patternType="solid">
        <fgColor theme="4" tint="0.79998168889431442"/>
        <bgColor indexed="64"/>
      </patternFill>
    </fill>
    <fill>
      <patternFill patternType="solid">
        <fgColor theme="5" tint="0.79998168889431442"/>
        <bgColor indexed="64"/>
      </patternFill>
    </fill>
    <fill>
      <patternFill patternType="solid">
        <fgColor rgb="FF00B050"/>
        <bgColor indexed="64"/>
      </patternFill>
    </fill>
    <fill>
      <patternFill patternType="solid">
        <fgColor theme="2"/>
        <bgColor indexed="64"/>
      </patternFill>
    </fill>
    <fill>
      <patternFill patternType="solid">
        <fgColor theme="2" tint="-0.499984740745262"/>
        <bgColor indexed="64"/>
      </patternFill>
    </fill>
    <fill>
      <patternFill patternType="solid">
        <fgColor theme="1" tint="0.499984740745262"/>
        <bgColor indexed="64"/>
      </patternFill>
    </fill>
  </fills>
  <borders count="64">
    <border>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top style="thin">
        <color indexed="64"/>
      </top>
      <bottom/>
      <diagonal/>
    </border>
    <border>
      <left/>
      <right style="medium">
        <color indexed="64"/>
      </right>
      <top/>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medium">
        <color indexed="64"/>
      </bottom>
      <diagonal/>
    </border>
    <border>
      <left/>
      <right style="thin">
        <color indexed="64"/>
      </right>
      <top style="hair">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uble">
        <color indexed="64"/>
      </left>
      <right style="double">
        <color indexed="64"/>
      </right>
      <top style="double">
        <color indexed="64"/>
      </top>
      <bottom/>
      <diagonal/>
    </border>
    <border>
      <left/>
      <right/>
      <top style="double">
        <color indexed="64"/>
      </top>
      <bottom/>
      <diagonal/>
    </border>
    <border>
      <left style="double">
        <color indexed="64"/>
      </left>
      <right/>
      <top/>
      <bottom style="double">
        <color indexed="64"/>
      </bottom>
      <diagonal/>
    </border>
    <border>
      <left style="double">
        <color indexed="64"/>
      </left>
      <right style="double">
        <color indexed="64"/>
      </right>
      <top/>
      <bottom style="double">
        <color indexed="64"/>
      </bottom>
      <diagonal/>
    </border>
    <border>
      <left style="medium">
        <color indexed="64"/>
      </left>
      <right/>
      <top style="double">
        <color indexed="64"/>
      </top>
      <bottom/>
      <diagonal/>
    </border>
    <border>
      <left/>
      <right style="double">
        <color indexed="64"/>
      </right>
      <top style="double">
        <color indexed="64"/>
      </top>
      <bottom/>
      <diagonal/>
    </border>
    <border>
      <left style="double">
        <color indexed="64"/>
      </left>
      <right/>
      <top style="double">
        <color indexed="64"/>
      </top>
      <bottom/>
      <diagonal/>
    </border>
    <border>
      <left style="medium">
        <color indexed="64"/>
      </left>
      <right/>
      <top/>
      <bottom style="double">
        <color indexed="64"/>
      </bottom>
      <diagonal/>
    </border>
    <border>
      <left/>
      <right/>
      <top/>
      <bottom style="double">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top style="double">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double">
        <color indexed="64"/>
      </top>
      <bottom style="double">
        <color indexed="64"/>
      </bottom>
      <diagonal/>
    </border>
    <border>
      <left/>
      <right style="double">
        <color indexed="64"/>
      </right>
      <top/>
      <bottom/>
      <diagonal/>
    </border>
  </borders>
  <cellStyleXfs count="4">
    <xf numFmtId="0" fontId="0" fillId="0" borderId="0"/>
    <xf numFmtId="0" fontId="12" fillId="9" borderId="0" applyNumberFormat="0" applyBorder="0" applyAlignment="0" applyProtection="0"/>
    <xf numFmtId="0" fontId="1" fillId="0" borderId="0"/>
    <xf numFmtId="0" fontId="26" fillId="0" borderId="0" applyNumberFormat="0" applyFill="0" applyBorder="0" applyAlignment="0" applyProtection="0"/>
  </cellStyleXfs>
  <cellXfs count="207">
    <xf numFmtId="0" fontId="0" fillId="0" borderId="0" xfId="0"/>
    <xf numFmtId="0" fontId="2" fillId="0" borderId="0" xfId="0" applyFont="1"/>
    <xf numFmtId="0" fontId="0" fillId="5" borderId="0" xfId="0" applyFill="1"/>
    <xf numFmtId="0" fontId="0" fillId="0" borderId="0" xfId="0" applyProtection="1">
      <protection locked="0"/>
    </xf>
    <xf numFmtId="0" fontId="12" fillId="9" borderId="0" xfId="1"/>
    <xf numFmtId="0" fontId="0" fillId="2" borderId="12" xfId="0" applyFill="1" applyBorder="1"/>
    <xf numFmtId="0" fontId="0" fillId="2" borderId="7" xfId="0" applyFill="1" applyBorder="1"/>
    <xf numFmtId="0" fontId="0" fillId="2" borderId="13" xfId="0" applyFill="1" applyBorder="1"/>
    <xf numFmtId="0" fontId="0" fillId="2" borderId="18" xfId="0" applyFill="1" applyBorder="1"/>
    <xf numFmtId="0" fontId="0" fillId="2" borderId="0" xfId="0" applyFill="1"/>
    <xf numFmtId="0" fontId="0" fillId="2" borderId="19" xfId="0" applyFill="1" applyBorder="1"/>
    <xf numFmtId="0" fontId="0" fillId="2" borderId="11" xfId="0" applyFill="1" applyBorder="1"/>
    <xf numFmtId="0" fontId="0" fillId="2" borderId="3" xfId="0" applyFill="1" applyBorder="1"/>
    <xf numFmtId="0" fontId="0" fillId="2" borderId="10" xfId="0" applyFill="1" applyBorder="1"/>
    <xf numFmtId="0" fontId="12" fillId="10" borderId="9" xfId="1" applyFill="1" applyBorder="1"/>
    <xf numFmtId="0" fontId="12" fillId="10" borderId="0" xfId="1" applyFill="1" applyBorder="1"/>
    <xf numFmtId="0" fontId="12" fillId="10" borderId="8" xfId="1" applyFill="1" applyBorder="1"/>
    <xf numFmtId="0" fontId="12" fillId="10" borderId="21" xfId="1" applyFill="1" applyBorder="1"/>
    <xf numFmtId="0" fontId="12" fillId="10" borderId="20" xfId="1" applyFill="1" applyBorder="1"/>
    <xf numFmtId="0" fontId="12" fillId="10" borderId="22" xfId="1" applyFill="1" applyBorder="1"/>
    <xf numFmtId="0" fontId="12" fillId="11" borderId="21" xfId="1" applyFill="1" applyBorder="1"/>
    <xf numFmtId="0" fontId="12" fillId="11" borderId="20" xfId="1" applyFill="1" applyBorder="1"/>
    <xf numFmtId="0" fontId="12" fillId="11" borderId="22" xfId="1" applyFill="1" applyBorder="1"/>
    <xf numFmtId="0" fontId="12" fillId="11" borderId="9" xfId="1" applyFill="1" applyBorder="1"/>
    <xf numFmtId="0" fontId="12" fillId="11" borderId="0" xfId="1" applyFill="1" applyBorder="1"/>
    <xf numFmtId="0" fontId="12" fillId="11" borderId="8" xfId="1" applyFill="1" applyBorder="1"/>
    <xf numFmtId="0" fontId="12" fillId="11" borderId="23" xfId="1" applyFill="1" applyBorder="1"/>
    <xf numFmtId="0" fontId="12" fillId="11" borderId="24" xfId="1" applyFill="1" applyBorder="1"/>
    <xf numFmtId="0" fontId="12" fillId="11" borderId="25" xfId="1" applyFill="1" applyBorder="1"/>
    <xf numFmtId="0" fontId="14" fillId="0" borderId="0" xfId="0" applyFont="1"/>
    <xf numFmtId="0" fontId="16" fillId="0" borderId="0" xfId="0" applyFont="1" applyAlignment="1">
      <alignment vertical="center"/>
    </xf>
    <xf numFmtId="14" fontId="0" fillId="0" borderId="0" xfId="0" applyNumberFormat="1"/>
    <xf numFmtId="0" fontId="0" fillId="7" borderId="0" xfId="0" applyFill="1"/>
    <xf numFmtId="14" fontId="0" fillId="7" borderId="0" xfId="0" applyNumberFormat="1" applyFill="1"/>
    <xf numFmtId="0" fontId="7" fillId="0" borderId="0" xfId="0" applyFont="1"/>
    <xf numFmtId="0" fontId="22" fillId="3" borderId="0" xfId="0" applyFont="1" applyFill="1" applyProtection="1">
      <protection locked="0"/>
    </xf>
    <xf numFmtId="0" fontId="0" fillId="3" borderId="0" xfId="0" applyFill="1" applyProtection="1">
      <protection locked="0"/>
    </xf>
    <xf numFmtId="0" fontId="0" fillId="0" borderId="9" xfId="0" applyBorder="1" applyProtection="1">
      <protection locked="0"/>
    </xf>
    <xf numFmtId="0" fontId="0" fillId="5" borderId="46" xfId="0" applyFill="1" applyBorder="1" applyProtection="1">
      <protection locked="0"/>
    </xf>
    <xf numFmtId="0" fontId="0" fillId="0" borderId="8" xfId="0" applyBorder="1" applyProtection="1">
      <protection locked="0"/>
    </xf>
    <xf numFmtId="0" fontId="17" fillId="0" borderId="8" xfId="0" applyFont="1" applyBorder="1" applyAlignment="1" applyProtection="1">
      <alignment horizontal="center" vertical="center"/>
      <protection locked="0"/>
    </xf>
    <xf numFmtId="0" fontId="0" fillId="0" borderId="23" xfId="0" applyBorder="1" applyProtection="1">
      <protection locked="0"/>
    </xf>
    <xf numFmtId="0" fontId="0" fillId="0" borderId="24" xfId="0" applyBorder="1" applyProtection="1">
      <protection locked="0"/>
    </xf>
    <xf numFmtId="0" fontId="9" fillId="0" borderId="24" xfId="0" applyFont="1" applyBorder="1" applyAlignment="1" applyProtection="1">
      <alignment vertical="center"/>
      <protection locked="0"/>
    </xf>
    <xf numFmtId="0" fontId="0" fillId="0" borderId="24" xfId="0" applyBorder="1" applyAlignment="1" applyProtection="1">
      <alignment horizontal="center" vertical="center"/>
      <protection locked="0"/>
    </xf>
    <xf numFmtId="0" fontId="0" fillId="3" borderId="0" xfId="0" applyFill="1" applyAlignment="1" applyProtection="1">
      <alignment horizontal="left" vertical="center"/>
      <protection locked="0"/>
    </xf>
    <xf numFmtId="0" fontId="0" fillId="3" borderId="0" xfId="0" applyFill="1" applyAlignment="1" applyProtection="1">
      <alignment horizontal="center" vertical="center"/>
      <protection locked="0"/>
    </xf>
    <xf numFmtId="0" fontId="0" fillId="15" borderId="0" xfId="0" applyFill="1" applyAlignment="1" applyProtection="1">
      <alignment horizontal="left" vertical="center"/>
      <protection locked="0"/>
    </xf>
    <xf numFmtId="0" fontId="0" fillId="15" borderId="0" xfId="0" applyFill="1" applyAlignment="1" applyProtection="1">
      <alignment horizontal="left"/>
      <protection locked="0"/>
    </xf>
    <xf numFmtId="0" fontId="0" fillId="3" borderId="0" xfId="0" applyFill="1" applyAlignment="1" applyProtection="1">
      <alignment vertical="center"/>
      <protection locked="0"/>
    </xf>
    <xf numFmtId="0" fontId="18" fillId="12" borderId="22" xfId="0" applyFont="1" applyFill="1" applyBorder="1" applyAlignment="1">
      <alignment horizontal="center" vertical="center"/>
    </xf>
    <xf numFmtId="0" fontId="18" fillId="12" borderId="8" xfId="0" applyFont="1" applyFill="1" applyBorder="1" applyAlignment="1">
      <alignment horizontal="center" vertical="center"/>
    </xf>
    <xf numFmtId="0" fontId="9" fillId="0" borderId="6" xfId="0" applyFont="1" applyBorder="1" applyAlignment="1">
      <alignment horizontal="center" vertical="center"/>
    </xf>
    <xf numFmtId="0" fontId="18" fillId="6" borderId="43" xfId="0" applyFont="1" applyFill="1" applyBorder="1" applyAlignment="1">
      <alignment horizontal="center" vertical="top" wrapText="1"/>
    </xf>
    <xf numFmtId="0" fontId="18" fillId="6" borderId="57" xfId="0" applyFont="1" applyFill="1" applyBorder="1" applyAlignment="1">
      <alignment horizontal="center" vertical="center" wrapText="1"/>
    </xf>
    <xf numFmtId="0" fontId="18" fillId="6" borderId="58" xfId="0" applyFont="1" applyFill="1" applyBorder="1" applyAlignment="1">
      <alignment horizontal="center" vertical="center" wrapText="1"/>
    </xf>
    <xf numFmtId="3" fontId="0" fillId="3" borderId="0" xfId="0" applyNumberFormat="1" applyFill="1" applyAlignment="1" applyProtection="1">
      <alignment horizontal="center" vertical="center"/>
      <protection locked="0"/>
    </xf>
    <xf numFmtId="0" fontId="0" fillId="0" borderId="59" xfId="0" applyBorder="1" applyAlignment="1" applyProtection="1">
      <alignment horizontal="center" vertical="center"/>
      <protection locked="0"/>
    </xf>
    <xf numFmtId="0" fontId="24" fillId="0" borderId="15" xfId="0" applyFont="1" applyBorder="1" applyAlignment="1" applyProtection="1">
      <alignment horizontal="center" vertical="center"/>
      <protection locked="0"/>
    </xf>
    <xf numFmtId="0" fontId="0" fillId="0" borderId="7" xfId="0" applyBorder="1" applyProtection="1">
      <protection locked="0"/>
    </xf>
    <xf numFmtId="0" fontId="0" fillId="0" borderId="14" xfId="0" applyBorder="1" applyProtection="1">
      <protection locked="0"/>
      <extLst>
        <ext xmlns:xfpb="http://schemas.microsoft.com/office/spreadsheetml/2022/featurepropertybag" uri="{C7286773-470A-42A8-94C5-96B5CB345126}">
          <xfpb:xfComplement i="0"/>
        </ext>
      </extLst>
    </xf>
    <xf numFmtId="0" fontId="0" fillId="0" borderId="50" xfId="0" applyBorder="1" applyProtection="1">
      <protection locked="0"/>
      <extLst>
        <ext xmlns:xfpb="http://schemas.microsoft.com/office/spreadsheetml/2022/featurepropertybag" uri="{C7286773-470A-42A8-94C5-96B5CB345126}">
          <xfpb:xfComplement i="0"/>
        </ext>
      </extLst>
    </xf>
    <xf numFmtId="0" fontId="0" fillId="0" borderId="6" xfId="0" applyBorder="1" applyProtection="1">
      <protection locked="0"/>
      <extLst>
        <ext xmlns:xfpb="http://schemas.microsoft.com/office/spreadsheetml/2022/featurepropertybag" uri="{C7286773-470A-42A8-94C5-96B5CB345126}">
          <xfpb:xfComplement i="0"/>
        </ext>
      </extLst>
    </xf>
    <xf numFmtId="0" fontId="0" fillId="5" borderId="0" xfId="0" applyFill="1" applyProtection="1">
      <protection locked="0"/>
    </xf>
    <xf numFmtId="0" fontId="9" fillId="0" borderId="0" xfId="0" applyFont="1" applyAlignment="1">
      <alignment vertical="center"/>
    </xf>
    <xf numFmtId="0" fontId="27" fillId="0" borderId="44" xfId="0" applyFont="1" applyBorder="1" applyAlignment="1" applyProtection="1">
      <alignment vertical="center"/>
      <protection locked="0"/>
    </xf>
    <xf numFmtId="0" fontId="27" fillId="0" borderId="6" xfId="0" applyFont="1" applyBorder="1" applyAlignment="1" applyProtection="1">
      <alignment horizontal="left" vertical="center"/>
      <protection locked="0"/>
    </xf>
    <xf numFmtId="0" fontId="27" fillId="0" borderId="6" xfId="0" applyFont="1" applyBorder="1" applyAlignment="1" applyProtection="1">
      <alignment horizontal="left"/>
      <protection locked="0"/>
    </xf>
    <xf numFmtId="14" fontId="28" fillId="0" borderId="43" xfId="0" applyNumberFormat="1" applyFont="1" applyBorder="1" applyAlignment="1" applyProtection="1">
      <alignment horizontal="center" vertical="center"/>
      <protection locked="0"/>
    </xf>
    <xf numFmtId="0" fontId="0" fillId="0" borderId="12" xfId="0" applyBorder="1" applyProtection="1">
      <protection locked="0"/>
    </xf>
    <xf numFmtId="0" fontId="18" fillId="12" borderId="13" xfId="0" applyFont="1" applyFill="1" applyBorder="1" applyAlignment="1">
      <alignment horizontal="center" vertical="center"/>
    </xf>
    <xf numFmtId="0" fontId="9" fillId="7" borderId="14" xfId="0" applyFont="1" applyFill="1" applyBorder="1" applyAlignment="1" applyProtection="1">
      <alignment horizontal="center" vertical="center" wrapText="1"/>
      <protection locked="0"/>
    </xf>
    <xf numFmtId="0" fontId="9" fillId="7" borderId="62" xfId="0" applyFont="1" applyFill="1" applyBorder="1" applyAlignment="1" applyProtection="1">
      <alignment horizontal="center" vertical="center" wrapText="1"/>
      <protection locked="0"/>
    </xf>
    <xf numFmtId="0" fontId="18" fillId="6" borderId="5" xfId="0" applyFont="1" applyFill="1" applyBorder="1" applyAlignment="1">
      <alignment horizontal="center" vertical="center" wrapText="1"/>
    </xf>
    <xf numFmtId="164" fontId="27" fillId="0" borderId="6" xfId="0" applyNumberFormat="1" applyFont="1" applyBorder="1" applyAlignment="1" applyProtection="1">
      <alignment horizontal="center" vertical="center"/>
      <protection locked="0"/>
    </xf>
    <xf numFmtId="0" fontId="26" fillId="0" borderId="6" xfId="3" applyBorder="1" applyAlignment="1" applyProtection="1">
      <alignment horizontal="left" vertical="center"/>
      <protection locked="0"/>
    </xf>
    <xf numFmtId="0" fontId="6" fillId="0" borderId="0" xfId="0" applyFont="1" applyAlignment="1">
      <alignment vertical="center"/>
    </xf>
    <xf numFmtId="0" fontId="9" fillId="0" borderId="46" xfId="0" applyFont="1" applyBorder="1" applyAlignment="1">
      <alignment horizontal="center" vertical="center"/>
    </xf>
    <xf numFmtId="0" fontId="0" fillId="0" borderId="45" xfId="0" applyBorder="1"/>
    <xf numFmtId="0" fontId="9" fillId="0" borderId="6" xfId="0" applyFont="1" applyBorder="1" applyAlignment="1">
      <alignment vertical="center"/>
    </xf>
    <xf numFmtId="0" fontId="6" fillId="0" borderId="0" xfId="0" applyFont="1"/>
    <xf numFmtId="0" fontId="9" fillId="0" borderId="47" xfId="0" applyFont="1" applyBorder="1" applyAlignment="1">
      <alignment vertical="center"/>
    </xf>
    <xf numFmtId="0" fontId="9" fillId="0" borderId="0" xfId="0" applyFont="1" applyAlignment="1">
      <alignment horizontal="right" vertical="center"/>
    </xf>
    <xf numFmtId="0" fontId="0" fillId="0" borderId="15" xfId="0" applyBorder="1"/>
    <xf numFmtId="0" fontId="15" fillId="4" borderId="60" xfId="0" applyFont="1" applyFill="1" applyBorder="1" applyAlignment="1">
      <alignment horizontal="center" vertical="center"/>
    </xf>
    <xf numFmtId="0" fontId="15" fillId="4" borderId="61" xfId="0" applyFont="1" applyFill="1" applyBorder="1" applyAlignment="1">
      <alignment horizontal="center" vertical="center"/>
    </xf>
    <xf numFmtId="0" fontId="9" fillId="13" borderId="55" xfId="0" applyFont="1" applyFill="1" applyBorder="1" applyAlignment="1">
      <alignment horizontal="center" vertical="center"/>
    </xf>
    <xf numFmtId="0" fontId="9" fillId="13" borderId="4" xfId="0" applyFont="1" applyFill="1" applyBorder="1" applyAlignment="1">
      <alignment horizontal="center" vertical="center"/>
    </xf>
    <xf numFmtId="1" fontId="28" fillId="0" borderId="55" xfId="0" applyNumberFormat="1" applyFont="1" applyBorder="1" applyAlignment="1" applyProtection="1">
      <alignment horizontal="center" vertical="center"/>
      <protection locked="0"/>
    </xf>
    <xf numFmtId="1" fontId="28" fillId="0" borderId="4" xfId="0" applyNumberFormat="1" applyFont="1" applyBorder="1" applyAlignment="1" applyProtection="1">
      <alignment horizontal="center" vertical="center"/>
      <protection locked="0"/>
    </xf>
    <xf numFmtId="0" fontId="21" fillId="0" borderId="8" xfId="0" applyFont="1" applyBorder="1" applyAlignment="1">
      <alignment horizontal="center" vertical="center" wrapText="1"/>
    </xf>
    <xf numFmtId="0" fontId="9" fillId="13" borderId="17" xfId="0" applyFont="1" applyFill="1" applyBorder="1" applyAlignment="1">
      <alignment horizontal="center" vertical="center"/>
    </xf>
    <xf numFmtId="0" fontId="9" fillId="13" borderId="56" xfId="0" applyFont="1" applyFill="1" applyBorder="1" applyAlignment="1">
      <alignment horizontal="center" vertical="center"/>
    </xf>
    <xf numFmtId="0" fontId="27" fillId="0" borderId="14" xfId="3" applyFont="1" applyBorder="1" applyAlignment="1" applyProtection="1">
      <alignment horizontal="left" vertical="center"/>
      <protection locked="0"/>
    </xf>
    <xf numFmtId="0" fontId="27" fillId="0" borderId="15" xfId="3" applyFont="1" applyBorder="1" applyAlignment="1" applyProtection="1">
      <alignment horizontal="left" vertical="center"/>
      <protection locked="0"/>
    </xf>
    <xf numFmtId="0" fontId="27" fillId="0" borderId="16" xfId="3" applyFont="1" applyBorder="1" applyAlignment="1" applyProtection="1">
      <alignment horizontal="left" vertical="center"/>
      <protection locked="0"/>
    </xf>
    <xf numFmtId="0" fontId="11" fillId="0" borderId="9" xfId="0" applyFont="1" applyBorder="1" applyAlignment="1">
      <alignment horizontal="center"/>
    </xf>
    <xf numFmtId="0" fontId="8" fillId="0" borderId="0" xfId="0" applyFont="1" applyAlignment="1">
      <alignment horizontal="center"/>
    </xf>
    <xf numFmtId="0" fontId="8" fillId="0" borderId="8" xfId="0" applyFont="1" applyBorder="1" applyAlignment="1">
      <alignment horizontal="center"/>
    </xf>
    <xf numFmtId="0" fontId="19" fillId="8" borderId="54" xfId="0" applyFont="1" applyFill="1" applyBorder="1" applyAlignment="1" applyProtection="1">
      <alignment horizontal="center"/>
      <protection locked="0"/>
    </xf>
    <xf numFmtId="0" fontId="19" fillId="8" borderId="3" xfId="0" applyFont="1" applyFill="1" applyBorder="1" applyAlignment="1" applyProtection="1">
      <alignment horizontal="center"/>
      <protection locked="0"/>
    </xf>
    <xf numFmtId="0" fontId="19" fillId="8" borderId="58" xfId="0" applyFont="1" applyFill="1" applyBorder="1" applyAlignment="1" applyProtection="1">
      <alignment horizontal="center"/>
      <protection locked="0"/>
    </xf>
    <xf numFmtId="0" fontId="7" fillId="4" borderId="55" xfId="0" applyFont="1" applyFill="1" applyBorder="1" applyAlignment="1">
      <alignment horizontal="left"/>
    </xf>
    <xf numFmtId="0" fontId="7" fillId="4" borderId="2" xfId="0" applyFont="1" applyFill="1" applyBorder="1" applyAlignment="1">
      <alignment horizontal="left"/>
    </xf>
    <xf numFmtId="0" fontId="7" fillId="4" borderId="56" xfId="0" applyFont="1" applyFill="1" applyBorder="1" applyAlignment="1">
      <alignment horizontal="left"/>
    </xf>
    <xf numFmtId="0" fontId="27" fillId="0" borderId="53" xfId="0" applyFont="1" applyBorder="1" applyAlignment="1" applyProtection="1">
      <alignment horizontal="left" vertical="top" wrapText="1"/>
      <protection locked="0"/>
    </xf>
    <xf numFmtId="0" fontId="27" fillId="0" borderId="7" xfId="0" applyFont="1" applyBorder="1" applyAlignment="1" applyProtection="1">
      <alignment horizontal="left" vertical="top" wrapText="1"/>
      <protection locked="0"/>
    </xf>
    <xf numFmtId="0" fontId="27" fillId="0" borderId="57" xfId="0" applyFont="1" applyBorder="1" applyAlignment="1" applyProtection="1">
      <alignment horizontal="left" vertical="top" wrapText="1"/>
      <protection locked="0"/>
    </xf>
    <xf numFmtId="0" fontId="27" fillId="0" borderId="9" xfId="0" applyFont="1" applyBorder="1" applyAlignment="1" applyProtection="1">
      <alignment horizontal="left" vertical="top" wrapText="1"/>
      <protection locked="0"/>
    </xf>
    <xf numFmtId="0" fontId="27" fillId="0" borderId="0" xfId="0" applyFont="1" applyAlignment="1" applyProtection="1">
      <alignment horizontal="left" vertical="top" wrapText="1"/>
      <protection locked="0"/>
    </xf>
    <xf numFmtId="0" fontId="27" fillId="0" borderId="8" xfId="0" applyFont="1" applyBorder="1" applyAlignment="1" applyProtection="1">
      <alignment horizontal="left" vertical="top" wrapText="1"/>
      <protection locked="0"/>
    </xf>
    <xf numFmtId="0" fontId="27" fillId="0" borderId="54" xfId="0" applyFont="1" applyBorder="1" applyAlignment="1" applyProtection="1">
      <alignment horizontal="left" vertical="top" wrapText="1"/>
      <protection locked="0"/>
    </xf>
    <xf numFmtId="0" fontId="27" fillId="0" borderId="3" xfId="0" applyFont="1" applyBorder="1" applyAlignment="1" applyProtection="1">
      <alignment horizontal="left" vertical="top" wrapText="1"/>
      <protection locked="0"/>
    </xf>
    <xf numFmtId="0" fontId="27" fillId="0" borderId="58" xfId="0" applyFont="1" applyBorder="1" applyAlignment="1" applyProtection="1">
      <alignment horizontal="left" vertical="top" wrapText="1"/>
      <protection locked="0"/>
    </xf>
    <xf numFmtId="0" fontId="27" fillId="0" borderId="53" xfId="0" applyFont="1" applyBorder="1" applyAlignment="1" applyProtection="1">
      <alignment horizontal="left" vertical="top"/>
      <protection locked="0"/>
    </xf>
    <xf numFmtId="0" fontId="27" fillId="0" borderId="7" xfId="0" applyFont="1" applyBorder="1" applyAlignment="1" applyProtection="1">
      <alignment horizontal="left" vertical="top"/>
      <protection locked="0"/>
    </xf>
    <xf numFmtId="0" fontId="27" fillId="0" borderId="57" xfId="0" applyFont="1" applyBorder="1" applyAlignment="1" applyProtection="1">
      <alignment horizontal="left" vertical="top"/>
      <protection locked="0"/>
    </xf>
    <xf numFmtId="0" fontId="27" fillId="0" borderId="9" xfId="0" applyFont="1" applyBorder="1" applyAlignment="1" applyProtection="1">
      <alignment horizontal="left" vertical="top"/>
      <protection locked="0"/>
    </xf>
    <xf numFmtId="0" fontId="27" fillId="0" borderId="0" xfId="0" applyFont="1" applyAlignment="1" applyProtection="1">
      <alignment horizontal="left" vertical="top"/>
      <protection locked="0"/>
    </xf>
    <xf numFmtId="0" fontId="27" fillId="0" borderId="8" xfId="0" applyFont="1" applyBorder="1" applyAlignment="1" applyProtection="1">
      <alignment horizontal="left" vertical="top"/>
      <protection locked="0"/>
    </xf>
    <xf numFmtId="0" fontId="27" fillId="0" borderId="54" xfId="0" applyFont="1" applyBorder="1" applyAlignment="1" applyProtection="1">
      <alignment horizontal="left" vertical="top"/>
      <protection locked="0"/>
    </xf>
    <xf numFmtId="0" fontId="27" fillId="0" borderId="3" xfId="0" applyFont="1" applyBorder="1" applyAlignment="1" applyProtection="1">
      <alignment horizontal="left" vertical="top"/>
      <protection locked="0"/>
    </xf>
    <xf numFmtId="0" fontId="27" fillId="0" borderId="58" xfId="0" applyFont="1" applyBorder="1" applyAlignment="1" applyProtection="1">
      <alignment horizontal="left" vertical="top"/>
      <protection locked="0"/>
    </xf>
    <xf numFmtId="0" fontId="10" fillId="6" borderId="48" xfId="0" applyFont="1" applyFill="1" applyBorder="1" applyAlignment="1">
      <alignment horizontal="center" vertical="center" wrapText="1"/>
    </xf>
    <xf numFmtId="0" fontId="10" fillId="6" borderId="45"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10" fillId="6" borderId="0" xfId="0" applyFont="1" applyFill="1" applyAlignment="1">
      <alignment horizontal="center" vertical="center" wrapText="1"/>
    </xf>
    <xf numFmtId="0" fontId="21" fillId="0" borderId="21" xfId="0" applyFont="1" applyBorder="1" applyAlignment="1">
      <alignment horizontal="right" vertical="center"/>
    </xf>
    <xf numFmtId="0" fontId="21" fillId="0" borderId="20" xfId="0" applyFont="1" applyBorder="1" applyAlignment="1">
      <alignment horizontal="right" vertical="center"/>
    </xf>
    <xf numFmtId="0" fontId="21" fillId="0" borderId="51" xfId="0" applyFont="1" applyBorder="1" applyAlignment="1">
      <alignment horizontal="right" vertical="center"/>
    </xf>
    <xf numFmtId="0" fontId="21" fillId="0" borderId="52" xfId="0" applyFont="1" applyBorder="1" applyAlignment="1">
      <alignment horizontal="right" vertical="center"/>
    </xf>
    <xf numFmtId="0" fontId="21" fillId="0" borderId="0" xfId="0" applyFont="1" applyAlignment="1">
      <alignment horizontal="right" vertical="center"/>
    </xf>
    <xf numFmtId="0" fontId="9" fillId="7" borderId="0" xfId="0" applyFont="1" applyFill="1" applyAlignment="1" applyProtection="1">
      <alignment horizontal="center" vertical="center" wrapText="1"/>
      <protection locked="0"/>
    </xf>
    <xf numFmtId="0" fontId="9" fillId="7" borderId="63" xfId="0" applyFont="1" applyFill="1" applyBorder="1" applyAlignment="1" applyProtection="1">
      <alignment horizontal="center" vertical="center" wrapText="1"/>
      <protection locked="0"/>
    </xf>
    <xf numFmtId="0" fontId="9" fillId="7" borderId="45" xfId="0" applyFont="1" applyFill="1" applyBorder="1" applyAlignment="1" applyProtection="1">
      <alignment horizontal="center" vertical="center" wrapText="1"/>
      <protection locked="0"/>
    </xf>
    <xf numFmtId="0" fontId="9" fillId="7" borderId="49" xfId="0" applyFont="1" applyFill="1" applyBorder="1" applyAlignment="1" applyProtection="1">
      <alignment horizontal="center" vertical="center" wrapText="1"/>
      <protection locked="0"/>
    </xf>
    <xf numFmtId="0" fontId="9" fillId="7" borderId="14" xfId="0" applyFont="1" applyFill="1" applyBorder="1" applyAlignment="1" applyProtection="1">
      <alignment horizontal="center" vertical="center" wrapText="1"/>
      <protection locked="0"/>
    </xf>
    <xf numFmtId="0" fontId="9" fillId="7" borderId="62" xfId="0" applyFont="1" applyFill="1" applyBorder="1" applyAlignment="1" applyProtection="1">
      <alignment horizontal="center" vertical="center" wrapText="1"/>
      <protection locked="0"/>
    </xf>
    <xf numFmtId="0" fontId="7" fillId="0" borderId="9" xfId="0" applyFont="1" applyBorder="1" applyAlignment="1">
      <alignment horizontal="center"/>
    </xf>
    <xf numFmtId="0" fontId="7" fillId="0" borderId="0" xfId="0" applyFont="1" applyAlignment="1">
      <alignment horizontal="center"/>
    </xf>
    <xf numFmtId="0" fontId="7" fillId="0" borderId="8" xfId="0" applyFont="1" applyBorder="1" applyAlignment="1">
      <alignment horizontal="center"/>
    </xf>
    <xf numFmtId="0" fontId="25" fillId="7" borderId="9" xfId="0" applyFont="1" applyFill="1" applyBorder="1" applyAlignment="1">
      <alignment horizontal="center"/>
    </xf>
    <xf numFmtId="0" fontId="25" fillId="7" borderId="0" xfId="0" applyFont="1" applyFill="1" applyAlignment="1">
      <alignment horizontal="center"/>
    </xf>
    <xf numFmtId="0" fontId="25" fillId="7" borderId="8" xfId="0" applyFont="1" applyFill="1" applyBorder="1" applyAlignment="1">
      <alignment horizontal="center"/>
    </xf>
    <xf numFmtId="0" fontId="0" fillId="5" borderId="53"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3" xfId="0" applyFill="1" applyBorder="1" applyAlignment="1">
      <alignment horizontal="center" vertical="center" wrapText="1"/>
    </xf>
    <xf numFmtId="0" fontId="0" fillId="5" borderId="54" xfId="0" applyFill="1" applyBorder="1" applyAlignment="1">
      <alignment horizontal="center" vertical="center" wrapText="1"/>
    </xf>
    <xf numFmtId="0" fontId="0" fillId="5" borderId="3" xfId="0" applyFill="1" applyBorder="1" applyAlignment="1">
      <alignment horizontal="center" vertical="center" wrapText="1"/>
    </xf>
    <xf numFmtId="0" fontId="0" fillId="5" borderId="10" xfId="0" applyFill="1" applyBorder="1" applyAlignment="1">
      <alignment horizontal="center" vertical="center" wrapText="1"/>
    </xf>
    <xf numFmtId="0" fontId="23" fillId="5" borderId="53" xfId="0" applyFont="1" applyFill="1" applyBorder="1" applyAlignment="1">
      <alignment horizontal="center" vertical="center" wrapText="1"/>
    </xf>
    <xf numFmtId="0" fontId="23" fillId="5" borderId="7" xfId="0" applyFont="1" applyFill="1" applyBorder="1" applyAlignment="1">
      <alignment horizontal="center" vertical="center" wrapText="1"/>
    </xf>
    <xf numFmtId="0" fontId="23" fillId="5" borderId="13" xfId="0" applyFont="1" applyFill="1" applyBorder="1" applyAlignment="1">
      <alignment horizontal="center" vertical="center" wrapText="1"/>
    </xf>
    <xf numFmtId="0" fontId="23" fillId="5" borderId="54" xfId="0" applyFont="1" applyFill="1" applyBorder="1" applyAlignment="1">
      <alignment horizontal="center" vertical="center" wrapText="1"/>
    </xf>
    <xf numFmtId="0" fontId="23" fillId="5" borderId="3" xfId="0" applyFont="1" applyFill="1" applyBorder="1" applyAlignment="1">
      <alignment horizontal="center" vertical="center" wrapText="1"/>
    </xf>
    <xf numFmtId="0" fontId="23" fillId="5" borderId="10" xfId="0" applyFont="1" applyFill="1" applyBorder="1" applyAlignment="1">
      <alignment horizontal="center" vertical="center" wrapText="1"/>
    </xf>
    <xf numFmtId="0" fontId="7" fillId="4" borderId="54" xfId="0" applyFont="1" applyFill="1" applyBorder="1" applyAlignment="1">
      <alignment horizontal="left"/>
    </xf>
    <xf numFmtId="0" fontId="7" fillId="4" borderId="3" xfId="0" applyFont="1" applyFill="1" applyBorder="1" applyAlignment="1">
      <alignment horizontal="left"/>
    </xf>
    <xf numFmtId="0" fontId="7" fillId="4" borderId="58" xfId="0" applyFont="1" applyFill="1" applyBorder="1" applyAlignment="1">
      <alignment horizontal="left"/>
    </xf>
    <xf numFmtId="0" fontId="0" fillId="8" borderId="55" xfId="0" applyFill="1" applyBorder="1" applyAlignment="1" applyProtection="1">
      <alignment horizontal="center"/>
      <protection locked="0"/>
    </xf>
    <xf numFmtId="0" fontId="0" fillId="8" borderId="2" xfId="0" applyFill="1" applyBorder="1" applyAlignment="1" applyProtection="1">
      <alignment horizontal="center"/>
      <protection locked="0"/>
    </xf>
    <xf numFmtId="0" fontId="0" fillId="8" borderId="56" xfId="0" applyFill="1" applyBorder="1" applyAlignment="1" applyProtection="1">
      <alignment horizontal="center"/>
      <protection locked="0"/>
    </xf>
    <xf numFmtId="0" fontId="19" fillId="14" borderId="42" xfId="0" applyFont="1" applyFill="1" applyBorder="1" applyAlignment="1">
      <alignment horizontal="center" vertical="center" wrapText="1"/>
    </xf>
    <xf numFmtId="0" fontId="19" fillId="14" borderId="1" xfId="0" applyFont="1" applyFill="1" applyBorder="1" applyAlignment="1">
      <alignment horizontal="center" vertical="center" wrapText="1"/>
    </xf>
    <xf numFmtId="0" fontId="19" fillId="14" borderId="43" xfId="0" applyFont="1" applyFill="1" applyBorder="1" applyAlignment="1">
      <alignment horizontal="center" vertical="center" wrapText="1"/>
    </xf>
    <xf numFmtId="0" fontId="28" fillId="0" borderId="17" xfId="0" applyFont="1" applyBorder="1" applyAlignment="1" applyProtection="1">
      <alignment horizontal="center" vertical="center"/>
      <protection locked="0"/>
    </xf>
    <xf numFmtId="0" fontId="28" fillId="0" borderId="4" xfId="0" applyFont="1" applyBorder="1" applyAlignment="1" applyProtection="1">
      <alignment horizontal="center" vertical="center"/>
      <protection locked="0"/>
    </xf>
    <xf numFmtId="0" fontId="9" fillId="13" borderId="2" xfId="0" applyFont="1" applyFill="1" applyBorder="1" applyAlignment="1">
      <alignment horizontal="center" vertical="center"/>
    </xf>
    <xf numFmtId="0" fontId="29" fillId="0" borderId="17" xfId="2" applyFont="1" applyBorder="1" applyAlignment="1" applyProtection="1">
      <alignment horizontal="center" vertical="center"/>
      <protection locked="0"/>
    </xf>
    <xf numFmtId="0" fontId="29" fillId="0" borderId="2" xfId="2" applyFont="1" applyBorder="1" applyAlignment="1" applyProtection="1">
      <alignment horizontal="center" vertical="center"/>
      <protection locked="0"/>
    </xf>
    <xf numFmtId="0" fontId="29" fillId="0" borderId="4" xfId="2" applyFont="1" applyBorder="1" applyAlignment="1" applyProtection="1">
      <alignment horizontal="center" vertical="center"/>
      <protection locked="0"/>
    </xf>
    <xf numFmtId="0" fontId="3" fillId="0" borderId="31" xfId="0" applyFont="1" applyBorder="1" applyAlignment="1">
      <alignment horizontal="center" vertical="top" wrapText="1"/>
    </xf>
    <xf numFmtId="0" fontId="3" fillId="0" borderId="32" xfId="0" applyFont="1" applyBorder="1" applyAlignment="1">
      <alignment horizontal="center" vertical="top" wrapText="1"/>
    </xf>
    <xf numFmtId="0" fontId="3" fillId="0" borderId="39" xfId="0" applyFont="1" applyBorder="1" applyAlignment="1">
      <alignment horizontal="center" vertical="top" wrapText="1"/>
    </xf>
    <xf numFmtId="1" fontId="4" fillId="0" borderId="26" xfId="0" applyNumberFormat="1" applyFont="1" applyBorder="1" applyAlignment="1">
      <alignment horizontal="center"/>
    </xf>
    <xf numFmtId="0" fontId="4" fillId="0" borderId="27" xfId="0" applyFont="1" applyBorder="1" applyAlignment="1">
      <alignment horizontal="center"/>
    </xf>
    <xf numFmtId="0" fontId="4" fillId="0" borderId="28" xfId="0" applyFont="1" applyBorder="1" applyAlignment="1">
      <alignment horizontal="center"/>
    </xf>
    <xf numFmtId="0" fontId="4" fillId="0" borderId="26" xfId="0" applyFont="1" applyBorder="1" applyAlignment="1">
      <alignment horizontal="center"/>
    </xf>
    <xf numFmtId="0" fontId="4" fillId="0" borderId="36" xfId="0" applyFont="1" applyBorder="1" applyAlignment="1">
      <alignment horizontal="center"/>
    </xf>
    <xf numFmtId="0" fontId="5" fillId="0" borderId="35" xfId="0" applyFont="1" applyBorder="1" applyAlignment="1">
      <alignment horizontal="center"/>
    </xf>
    <xf numFmtId="0" fontId="5" fillId="0" borderId="28" xfId="0" applyFont="1" applyBorder="1" applyAlignment="1">
      <alignment horizontal="center"/>
    </xf>
    <xf numFmtId="0" fontId="5" fillId="0" borderId="26" xfId="0" applyFont="1" applyBorder="1" applyAlignment="1">
      <alignment horizontal="center"/>
    </xf>
    <xf numFmtId="15" fontId="4" fillId="0" borderId="26" xfId="0" applyNumberFormat="1" applyFont="1" applyBorder="1" applyAlignment="1">
      <alignment horizontal="center"/>
    </xf>
    <xf numFmtId="0" fontId="0" fillId="0" borderId="37" xfId="0" applyBorder="1" applyAlignment="1">
      <alignment horizontal="center"/>
    </xf>
    <xf numFmtId="0" fontId="0" fillId="0" borderId="20" xfId="0" applyBorder="1" applyAlignment="1">
      <alignment horizontal="center"/>
    </xf>
    <xf numFmtId="0" fontId="0" fillId="0" borderId="22" xfId="0" applyBorder="1" applyAlignment="1">
      <alignment horizontal="center"/>
    </xf>
    <xf numFmtId="0" fontId="0" fillId="0" borderId="18" xfId="0" applyBorder="1" applyAlignment="1">
      <alignment horizontal="center"/>
    </xf>
    <xf numFmtId="0" fontId="0" fillId="0" borderId="0" xfId="0" applyAlignment="1">
      <alignment horizontal="center"/>
    </xf>
    <xf numFmtId="0" fontId="0" fillId="0" borderId="8" xfId="0" applyBorder="1" applyAlignment="1">
      <alignment horizontal="center"/>
    </xf>
    <xf numFmtId="0" fontId="0" fillId="0" borderId="40"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5" fillId="0" borderId="27" xfId="0" applyFont="1" applyBorder="1" applyAlignment="1">
      <alignment horizontal="center"/>
    </xf>
    <xf numFmtId="0" fontId="5" fillId="0" borderId="36" xfId="0" applyFont="1" applyBorder="1" applyAlignment="1">
      <alignment horizontal="center"/>
    </xf>
    <xf numFmtId="0" fontId="4" fillId="0" borderId="35" xfId="0" applyFont="1" applyBorder="1" applyAlignment="1">
      <alignment horizontal="center"/>
    </xf>
    <xf numFmtId="0" fontId="3" fillId="0" borderId="29" xfId="0" applyFont="1" applyBorder="1" applyAlignment="1">
      <alignment horizontal="center" vertical="top" wrapText="1"/>
    </xf>
    <xf numFmtId="0" fontId="3" fillId="0" borderId="30" xfId="0" applyFont="1" applyBorder="1" applyAlignment="1">
      <alignment horizontal="center" vertical="top" wrapText="1"/>
    </xf>
    <xf numFmtId="0" fontId="3" fillId="0" borderId="38" xfId="0" applyFont="1" applyBorder="1" applyAlignment="1">
      <alignment horizontal="center" vertical="top" wrapText="1"/>
    </xf>
    <xf numFmtId="0" fontId="3" fillId="0" borderId="33" xfId="0" applyFont="1" applyBorder="1" applyAlignment="1">
      <alignment horizontal="center" vertical="top" wrapText="1"/>
    </xf>
    <xf numFmtId="0" fontId="3" fillId="0" borderId="34" xfId="0" applyFont="1" applyBorder="1" applyAlignment="1">
      <alignment horizontal="center" vertical="top" wrapText="1"/>
    </xf>
    <xf numFmtId="0" fontId="3" fillId="0" borderId="41" xfId="0" applyFont="1" applyBorder="1" applyAlignment="1">
      <alignment horizontal="center" vertical="top" wrapText="1"/>
    </xf>
    <xf numFmtId="0" fontId="13" fillId="9" borderId="21" xfId="1" applyFont="1" applyBorder="1" applyAlignment="1">
      <alignment horizontal="center"/>
    </xf>
    <xf numFmtId="0" fontId="13" fillId="9" borderId="20" xfId="1" applyFont="1" applyBorder="1" applyAlignment="1">
      <alignment horizontal="center"/>
    </xf>
    <xf numFmtId="0" fontId="13" fillId="9" borderId="22" xfId="1" applyFont="1" applyBorder="1" applyAlignment="1">
      <alignment horizontal="center"/>
    </xf>
    <xf numFmtId="0" fontId="13" fillId="9" borderId="26" xfId="1" applyFont="1" applyBorder="1" applyAlignment="1">
      <alignment horizontal="center"/>
    </xf>
    <xf numFmtId="0" fontId="13" fillId="9" borderId="27" xfId="1" applyFont="1" applyBorder="1" applyAlignment="1">
      <alignment horizontal="center"/>
    </xf>
    <xf numFmtId="0" fontId="13" fillId="9" borderId="28" xfId="1" applyFont="1" applyBorder="1" applyAlignment="1">
      <alignment horizontal="center"/>
    </xf>
  </cellXfs>
  <cellStyles count="4">
    <cellStyle name="20% - Accent3" xfId="1" builtinId="38"/>
    <cellStyle name="Hyperlink" xfId="3" builtinId="8"/>
    <cellStyle name="Normal" xfId="0" builtinId="0"/>
    <cellStyle name="Normal 2" xfId="2" xr:uid="{6C3C65E0-D6D8-462A-974A-595BB73149B1}"/>
  </cellStyles>
  <dxfs count="11">
    <dxf>
      <font>
        <color theme="1" tint="0.499984740745262"/>
      </font>
      <fill>
        <patternFill>
          <bgColor theme="0" tint="-0.14996795556505021"/>
        </patternFill>
      </fill>
      <border>
        <left/>
        <right/>
        <top style="thin">
          <color auto="1"/>
        </top>
        <bottom/>
      </border>
    </dxf>
    <dxf>
      <font>
        <strike val="0"/>
        <color theme="1" tint="0.499984740745262"/>
      </font>
      <fill>
        <patternFill>
          <bgColor theme="0" tint="-0.14996795556505021"/>
        </patternFill>
      </fill>
      <border>
        <left/>
        <right/>
        <top style="thin">
          <color auto="1"/>
        </top>
        <bottom/>
      </border>
    </dxf>
    <dxf>
      <fill>
        <patternFill>
          <bgColor rgb="FFFF0000"/>
        </patternFill>
      </fill>
    </dxf>
    <dxf>
      <fill>
        <patternFill>
          <bgColor rgb="FF00B050"/>
        </patternFill>
      </fill>
    </dxf>
    <dxf>
      <fill>
        <patternFill>
          <bgColor rgb="FF00B050"/>
        </patternFill>
      </fill>
    </dxf>
    <dxf>
      <font>
        <color theme="0"/>
      </font>
      <fill>
        <patternFill>
          <bgColor rgb="FFFF0000"/>
        </patternFill>
      </fill>
    </dxf>
    <dxf>
      <font>
        <color theme="1" tint="0.499984740745262"/>
      </font>
      <fill>
        <patternFill>
          <bgColor theme="0" tint="-0.14996795556505021"/>
        </patternFill>
      </fill>
      <border>
        <left/>
        <right/>
        <top style="thin">
          <color auto="1"/>
        </top>
        <bottom/>
      </border>
    </dxf>
    <dxf>
      <fill>
        <patternFill>
          <bgColor theme="0" tint="-0.14996795556505021"/>
        </patternFill>
      </fill>
    </dxf>
    <dxf>
      <font>
        <color theme="1" tint="0.499984740745262"/>
      </font>
      <fill>
        <patternFill>
          <bgColor theme="0" tint="-0.14996795556505021"/>
        </patternFill>
      </fill>
    </dxf>
    <dxf>
      <fill>
        <patternFill>
          <bgColor theme="0" tint="-0.14996795556505021"/>
        </patternFill>
      </fill>
    </dxf>
    <dxf>
      <fill>
        <patternFill>
          <bgColor rgb="FF00B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22/11/relationships/FeaturePropertyBag" Target="featurePropertyBag/featurePropertyBag.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fmlaLink="$P$17"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495300</xdr:colOff>
          <xdr:row>44</xdr:row>
          <xdr:rowOff>0</xdr:rowOff>
        </xdr:from>
        <xdr:to>
          <xdr:col>9</xdr:col>
          <xdr:colOff>914400</xdr:colOff>
          <xdr:row>44</xdr:row>
          <xdr:rowOff>314325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8</xdr:col>
      <xdr:colOff>776726</xdr:colOff>
      <xdr:row>0</xdr:row>
      <xdr:rowOff>17024</xdr:rowOff>
    </xdr:from>
    <xdr:to>
      <xdr:col>8</xdr:col>
      <xdr:colOff>1081526</xdr:colOff>
      <xdr:row>1</xdr:row>
      <xdr:rowOff>75463</xdr:rowOff>
    </xdr:to>
    <xdr:sp macro="" textlink="">
      <xdr:nvSpPr>
        <xdr:cNvPr id="1135" name="AutoShape 111">
          <a:extLst>
            <a:ext uri="{FF2B5EF4-FFF2-40B4-BE49-F238E27FC236}">
              <a16:creationId xmlns:a16="http://schemas.microsoft.com/office/drawing/2014/main" id="{C7EC53C2-DFBF-EF5F-839F-49438C0EF430}"/>
            </a:ext>
          </a:extLst>
        </xdr:cNvPr>
        <xdr:cNvSpPr>
          <a:spLocks noChangeAspect="1" noChangeArrowheads="1"/>
        </xdr:cNvSpPr>
      </xdr:nvSpPr>
      <xdr:spPr bwMode="auto">
        <a:xfrm>
          <a:off x="8396726" y="17024"/>
          <a:ext cx="304800" cy="3069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127017</xdr:colOff>
      <xdr:row>1</xdr:row>
      <xdr:rowOff>76200</xdr:rowOff>
    </xdr:from>
    <xdr:to>
      <xdr:col>3</xdr:col>
      <xdr:colOff>447675</xdr:colOff>
      <xdr:row>11</xdr:row>
      <xdr:rowOff>19651</xdr:rowOff>
    </xdr:to>
    <xdr:pic>
      <xdr:nvPicPr>
        <xdr:cNvPr id="3" name="Picture 2">
          <a:extLst>
            <a:ext uri="{FF2B5EF4-FFF2-40B4-BE49-F238E27FC236}">
              <a16:creationId xmlns:a16="http://schemas.microsoft.com/office/drawing/2014/main" id="{E4F41AAA-40C5-3B04-2E91-842F95A1A063}"/>
            </a:ext>
          </a:extLst>
        </xdr:cNvPr>
        <xdr:cNvPicPr>
          <a:picLocks noChangeAspect="1"/>
        </xdr:cNvPicPr>
      </xdr:nvPicPr>
      <xdr:blipFill>
        <a:blip xmlns:r="http://schemas.openxmlformats.org/officeDocument/2006/relationships" r:embed="rId1"/>
        <a:stretch>
          <a:fillRect/>
        </a:stretch>
      </xdr:blipFill>
      <xdr:spPr>
        <a:xfrm rot="5400000">
          <a:off x="-36805" y="1078222"/>
          <a:ext cx="2705701" cy="7016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7</xdr:col>
      <xdr:colOff>552451</xdr:colOff>
      <xdr:row>22</xdr:row>
      <xdr:rowOff>142218</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 y="0"/>
          <a:ext cx="4819650" cy="43427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rob.hughes\Local%20Settings\Temporary%20Internet%20Files\Content.Outlook\OO692HT0\WARRANTY%20CLAIM%2008H1291%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
      <sheetName val="Sheet2"/>
    </sheetNames>
    <sheetDataSet>
      <sheetData sheetId="0"/>
      <sheetData sheetId="1">
        <row r="2">
          <cell r="A2" t="str">
            <v>Komatsu</v>
          </cell>
          <cell r="D2" t="str">
            <v>Right</v>
          </cell>
        </row>
        <row r="3">
          <cell r="A3" t="str">
            <v xml:space="preserve">Caterpillar </v>
          </cell>
          <cell r="D3" t="str">
            <v>Left</v>
          </cell>
        </row>
        <row r="4">
          <cell r="A4" t="str">
            <v xml:space="preserve">Hitachi </v>
          </cell>
          <cell r="D4" t="str">
            <v>Inner</v>
          </cell>
        </row>
        <row r="5">
          <cell r="A5" t="str">
            <v xml:space="preserve">Bucyrus/Terex </v>
          </cell>
          <cell r="D5" t="str">
            <v>Outer</v>
          </cell>
        </row>
        <row r="6">
          <cell r="A6" t="str">
            <v xml:space="preserve">Le Tourneau </v>
          </cell>
          <cell r="D6" t="str">
            <v>Upper</v>
          </cell>
        </row>
        <row r="7">
          <cell r="A7" t="str">
            <v>Atlas Copco</v>
          </cell>
          <cell r="D7" t="str">
            <v>Lower</v>
          </cell>
        </row>
        <row r="8">
          <cell r="D8" t="str">
            <v>RHF</v>
          </cell>
        </row>
        <row r="9">
          <cell r="D9" t="str">
            <v>RHR</v>
          </cell>
        </row>
        <row r="10">
          <cell r="D10" t="str">
            <v>LHF</v>
          </cell>
        </row>
        <row r="11">
          <cell r="D11" t="str">
            <v>LHR</v>
          </cell>
        </row>
        <row r="12">
          <cell r="D12" t="str">
            <v>#1</v>
          </cell>
        </row>
        <row r="13">
          <cell r="D13" t="str">
            <v>#2</v>
          </cell>
        </row>
        <row r="14">
          <cell r="D14" t="str">
            <v>#3</v>
          </cell>
        </row>
        <row r="15">
          <cell r="D15" t="str">
            <v>#4</v>
          </cell>
        </row>
        <row r="16">
          <cell r="D16" t="str">
            <v>#5</v>
          </cell>
        </row>
        <row r="17">
          <cell r="D17" t="str">
            <v>#6</v>
          </cell>
        </row>
        <row r="18">
          <cell r="D18" t="str">
            <v>#7</v>
          </cell>
        </row>
        <row r="19">
          <cell r="D19" t="str">
            <v>#8</v>
          </cell>
        </row>
      </sheetData>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Barnard, Myles" id="{DBC1C782-7C78-463B-8C8E-3C0D3690279D}" userId="S::mybarnard@deloitte.com.au::2479c9f6-505d-414f-98bc-58eb1fea94f1"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1" dT="2022-07-22T03:34:41.74" personId="{DBC1C782-7C78-463B-8C8E-3C0D3690279D}" id="{8CBAE0D3-7B84-4F97-B3D0-7DE00F1A5BD7}">
    <text>equipment number</text>
  </threadedComment>
  <threadedComment ref="J1" dT="2022-07-22T03:34:29.08" personId="{DBC1C782-7C78-463B-8C8E-3C0D3690279D}" id="{C925CCF8-C3EF-4B20-B522-1BCD3828C8E8}">
    <text>serial number</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tint="-0.249977111117893"/>
    <pageSetUpPr fitToPage="1"/>
  </sheetPr>
  <dimension ref="A1:AG61"/>
  <sheetViews>
    <sheetView showGridLines="0" showZeros="0" tabSelected="1" zoomScale="150" zoomScaleNormal="150" workbookViewId="0">
      <selection activeCell="F11" sqref="F11"/>
    </sheetView>
  </sheetViews>
  <sheetFormatPr defaultColWidth="9.140625" defaultRowHeight="12.75" x14ac:dyDescent="0.2"/>
  <cols>
    <col min="1" max="1" width="9.140625" style="36"/>
    <col min="2" max="2" width="3.42578125" style="36" customWidth="1"/>
    <col min="3" max="3" width="5.85546875" style="36" customWidth="1"/>
    <col min="4" max="4" width="15.140625" style="36" customWidth="1"/>
    <col min="5" max="5" width="22.42578125" style="36" customWidth="1"/>
    <col min="6" max="6" width="20.85546875" style="36" customWidth="1"/>
    <col min="7" max="7" width="19.5703125" style="36" customWidth="1"/>
    <col min="8" max="8" width="17.85546875" style="36" customWidth="1"/>
    <col min="9" max="9" width="22.140625" style="36" bestFit="1" customWidth="1"/>
    <col min="10" max="10" width="34.140625" style="36" customWidth="1"/>
    <col min="11" max="11" width="0.85546875" style="36" hidden="1" customWidth="1"/>
    <col min="12" max="13" width="0" style="36" hidden="1" customWidth="1"/>
    <col min="14" max="14" width="14" style="36" hidden="1" customWidth="1"/>
    <col min="15" max="15" width="26.42578125" style="36" hidden="1" customWidth="1"/>
    <col min="16" max="16" width="12.85546875" style="36" hidden="1" customWidth="1"/>
    <col min="17" max="18" width="9.140625" style="36" hidden="1" customWidth="1"/>
    <col min="19" max="19" width="22.42578125" style="36" hidden="1" customWidth="1"/>
    <col min="20" max="20" width="9.140625" style="36" hidden="1" customWidth="1"/>
    <col min="21" max="21" width="11" style="36" hidden="1" customWidth="1"/>
    <col min="22" max="16384" width="9.140625" style="36"/>
  </cols>
  <sheetData>
    <row r="1" spans="1:33" ht="19.5" customHeight="1" x14ac:dyDescent="0.2">
      <c r="A1" s="35" t="s">
        <v>0</v>
      </c>
      <c r="B1" s="35" t="s">
        <v>0</v>
      </c>
      <c r="C1" s="69"/>
      <c r="D1" s="59"/>
      <c r="E1" s="59"/>
      <c r="F1" s="59"/>
      <c r="G1" s="59"/>
      <c r="H1" s="59"/>
      <c r="I1" s="59"/>
      <c r="J1" s="70" t="s">
        <v>1</v>
      </c>
      <c r="K1" s="35" t="s">
        <v>2</v>
      </c>
      <c r="L1" s="35" t="s">
        <v>0</v>
      </c>
    </row>
    <row r="2" spans="1:33" ht="26.25" customHeight="1" thickBot="1" x14ac:dyDescent="0.25">
      <c r="C2" s="37"/>
      <c r="D2" s="63"/>
      <c r="E2" s="84" t="s">
        <v>14758</v>
      </c>
      <c r="F2" s="84"/>
      <c r="G2" s="85"/>
      <c r="H2" s="38"/>
      <c r="I2" s="63"/>
      <c r="J2" s="51" t="str" cm="1">
        <f t="array" ref="J2">IF(OR(ISBLANK(F5:F6),ISBLANK(H5:H6),ISBLANK(H3),ISBLANK(F8),P24=FALSE),"Incomplete","Complete")</f>
        <v>Incomplete</v>
      </c>
    </row>
    <row r="3" spans="1:33" ht="21" customHeight="1" thickTop="1" thickBot="1" x14ac:dyDescent="0.25">
      <c r="C3" s="37"/>
      <c r="D3"/>
      <c r="E3" s="76"/>
      <c r="F3" s="76"/>
      <c r="G3" s="77" t="s">
        <v>14740</v>
      </c>
      <c r="H3" s="74"/>
      <c r="I3" s="76"/>
      <c r="J3" s="90" t="s">
        <v>3</v>
      </c>
    </row>
    <row r="4" spans="1:33" ht="14.25" thickTop="1" thickBot="1" x14ac:dyDescent="0.25">
      <c r="C4" s="37"/>
      <c r="D4" s="3"/>
      <c r="E4"/>
      <c r="F4"/>
      <c r="G4" s="78"/>
      <c r="H4"/>
      <c r="I4"/>
      <c r="J4" s="90"/>
    </row>
    <row r="5" spans="1:33" ht="29.25" customHeight="1" thickTop="1" thickBot="1" x14ac:dyDescent="0.4">
      <c r="C5" s="37"/>
      <c r="D5" s="3"/>
      <c r="E5" s="79" t="s">
        <v>14757</v>
      </c>
      <c r="F5" s="65"/>
      <c r="G5" s="52" t="s">
        <v>14743</v>
      </c>
      <c r="H5" s="75"/>
      <c r="I5" s="80"/>
      <c r="J5" s="90"/>
    </row>
    <row r="6" spans="1:33" ht="22.5" customHeight="1" thickTop="1" thickBot="1" x14ac:dyDescent="0.4">
      <c r="C6" s="37"/>
      <c r="D6" s="3"/>
      <c r="E6" s="81" t="s">
        <v>14742</v>
      </c>
      <c r="F6" s="67"/>
      <c r="G6" s="82" t="s">
        <v>14741</v>
      </c>
      <c r="H6" s="66"/>
      <c r="I6" s="80"/>
      <c r="J6" s="90"/>
    </row>
    <row r="7" spans="1:33" ht="14.25" thickTop="1" thickBot="1" x14ac:dyDescent="0.25">
      <c r="C7" s="37"/>
      <c r="D7" s="3"/>
      <c r="E7"/>
      <c r="F7"/>
      <c r="G7" s="83"/>
      <c r="H7"/>
      <c r="I7"/>
      <c r="J7" s="39"/>
    </row>
    <row r="8" spans="1:33" ht="22.5" customHeight="1" thickTop="1" thickBot="1" x14ac:dyDescent="0.25">
      <c r="C8" s="37"/>
      <c r="D8" s="3"/>
      <c r="E8" s="79" t="s">
        <v>14763</v>
      </c>
      <c r="F8" s="93"/>
      <c r="G8" s="94"/>
      <c r="H8" s="94"/>
      <c r="I8" s="95"/>
      <c r="J8" s="40"/>
    </row>
    <row r="9" spans="1:33" ht="22.5" customHeight="1" thickTop="1" thickBot="1" x14ac:dyDescent="0.25">
      <c r="C9" s="37"/>
      <c r="D9" s="3"/>
      <c r="E9" s="64"/>
      <c r="F9" s="58"/>
      <c r="G9" s="58"/>
      <c r="H9" s="58"/>
      <c r="I9" s="58"/>
      <c r="J9" s="40"/>
    </row>
    <row r="10" spans="1:33" ht="22.5" customHeight="1" thickTop="1" thickBot="1" x14ac:dyDescent="0.25">
      <c r="C10" s="37"/>
      <c r="D10" s="3"/>
      <c r="E10" s="52" t="s">
        <v>14745</v>
      </c>
      <c r="F10" s="52" t="s">
        <v>14746</v>
      </c>
      <c r="G10" s="52" t="s">
        <v>14747</v>
      </c>
      <c r="H10" s="52" t="s">
        <v>14748</v>
      </c>
      <c r="I10" s="52" t="s">
        <v>14749</v>
      </c>
      <c r="J10" s="40"/>
    </row>
    <row r="11" spans="1:33" ht="22.5" customHeight="1" thickTop="1" thickBot="1" x14ac:dyDescent="0.25">
      <c r="C11" s="37"/>
      <c r="D11" s="3"/>
      <c r="E11" s="60" t="b">
        <v>0</v>
      </c>
      <c r="F11" s="60" t="b">
        <v>0</v>
      </c>
      <c r="G11" s="60" t="b">
        <v>0</v>
      </c>
      <c r="H11" s="61" t="b">
        <v>0</v>
      </c>
      <c r="I11" s="62" t="b">
        <v>0</v>
      </c>
      <c r="J11" s="40"/>
    </row>
    <row r="12" spans="1:33" ht="12" customHeight="1" thickTop="1" thickBot="1" x14ac:dyDescent="0.25">
      <c r="C12" s="41"/>
      <c r="D12" s="42"/>
      <c r="E12" s="43"/>
      <c r="F12" s="44"/>
      <c r="G12" s="44"/>
      <c r="H12" s="57"/>
      <c r="I12" s="44"/>
      <c r="J12" s="40"/>
    </row>
    <row r="13" spans="1:33" ht="27" customHeight="1" x14ac:dyDescent="0.2">
      <c r="C13" s="150" t="s">
        <v>14759</v>
      </c>
      <c r="D13" s="151"/>
      <c r="E13" s="151"/>
      <c r="F13" s="151"/>
      <c r="G13" s="151"/>
      <c r="H13" s="151"/>
      <c r="I13" s="152"/>
      <c r="J13" s="73" t="s">
        <v>5</v>
      </c>
      <c r="S13" s="45" t="s">
        <v>7</v>
      </c>
      <c r="T13" s="36" t="b">
        <f>OR(ISBLANK(F5),ISBLANK(F6),ISBLANK(F8),ISBLANK(H3),P24=FALSE)</f>
        <v>1</v>
      </c>
    </row>
    <row r="14" spans="1:33" ht="22.5" customHeight="1" x14ac:dyDescent="0.2">
      <c r="C14" s="153"/>
      <c r="D14" s="154"/>
      <c r="E14" s="154"/>
      <c r="F14" s="154"/>
      <c r="G14" s="154"/>
      <c r="H14" s="154"/>
      <c r="I14" s="155"/>
      <c r="J14" s="53" t="str">
        <f>IF(T14=FALSE,"Complete","Incomplete")</f>
        <v>Incomplete</v>
      </c>
      <c r="S14" s="45" t="s">
        <v>8</v>
      </c>
      <c r="T14" s="36" t="b">
        <f>OR(ISBLANK(#REF!),ISBLANK(#REF!),ISBLANK(#REF!),ISBLANK(#REF!),ISBLANK($C$17),ISBLANK($E$17),ISBLANK($H$17),ISBLANK($J$17))</f>
        <v>1</v>
      </c>
    </row>
    <row r="15" spans="1:33" ht="24" customHeight="1" x14ac:dyDescent="0.2">
      <c r="C15" s="162" t="s">
        <v>14750</v>
      </c>
      <c r="D15" s="163"/>
      <c r="E15" s="163"/>
      <c r="F15" s="163"/>
      <c r="G15" s="163"/>
      <c r="H15" s="163"/>
      <c r="I15" s="163"/>
      <c r="J15" s="164"/>
      <c r="K15" s="46"/>
    </row>
    <row r="16" spans="1:33" s="46" customFormat="1" ht="19.5" customHeight="1" x14ac:dyDescent="0.2">
      <c r="C16" s="86" t="s">
        <v>14744</v>
      </c>
      <c r="D16" s="87"/>
      <c r="E16" s="91" t="s">
        <v>14773</v>
      </c>
      <c r="F16" s="167"/>
      <c r="G16" s="87"/>
      <c r="H16" s="91" t="s">
        <v>14768</v>
      </c>
      <c r="I16" s="87"/>
      <c r="J16" s="91" t="s">
        <v>14772</v>
      </c>
      <c r="K16" s="92"/>
      <c r="O16" s="45"/>
      <c r="P16" s="36"/>
      <c r="Q16" s="36"/>
      <c r="R16" s="36"/>
      <c r="S16" s="45" t="s">
        <v>9</v>
      </c>
      <c r="T16" s="46" t="b">
        <f>OR(ISBLANK(C22),ISBLANK(C29),ISBLANK(C36),ISBLANK(#REF!),ISBLANK(#REF!))</f>
        <v>1</v>
      </c>
      <c r="AB16" s="36"/>
      <c r="AC16" s="36"/>
      <c r="AD16" s="36"/>
      <c r="AE16" s="36"/>
      <c r="AF16" s="36"/>
      <c r="AG16" s="36"/>
    </row>
    <row r="17" spans="3:21" s="46" customFormat="1" ht="42" customHeight="1" x14ac:dyDescent="0.2">
      <c r="C17" s="88"/>
      <c r="D17" s="89"/>
      <c r="E17" s="168"/>
      <c r="F17" s="169"/>
      <c r="G17" s="170"/>
      <c r="H17" s="165"/>
      <c r="I17" s="166"/>
      <c r="J17" s="68"/>
      <c r="O17" s="45" t="s">
        <v>14765</v>
      </c>
      <c r="P17" s="46" t="b">
        <v>0</v>
      </c>
      <c r="S17" s="45" t="s">
        <v>15</v>
      </c>
      <c r="T17" s="46" t="b">
        <f>OR(P21=FALSE,P22=FALSE,P23=FALSE)</f>
        <v>1</v>
      </c>
      <c r="U17" s="46" t="s">
        <v>14766</v>
      </c>
    </row>
    <row r="18" spans="3:21" s="46" customFormat="1" ht="12.75" customHeight="1" x14ac:dyDescent="0.2">
      <c r="C18" s="159"/>
      <c r="D18" s="160"/>
      <c r="E18" s="160"/>
      <c r="F18" s="160"/>
      <c r="G18" s="160"/>
      <c r="H18" s="160"/>
      <c r="I18" s="160"/>
      <c r="J18" s="161"/>
      <c r="K18" s="36"/>
      <c r="O18" s="46" t="s">
        <v>16</v>
      </c>
    </row>
    <row r="19" spans="3:21" s="46" customFormat="1" ht="39" customHeight="1" x14ac:dyDescent="0.2">
      <c r="C19" s="144" t="s">
        <v>14760</v>
      </c>
      <c r="D19" s="145"/>
      <c r="E19" s="145"/>
      <c r="F19" s="145"/>
      <c r="G19" s="145"/>
      <c r="H19" s="145"/>
      <c r="I19" s="146"/>
      <c r="J19" s="54" t="s">
        <v>6</v>
      </c>
      <c r="K19" s="36"/>
      <c r="O19" s="47" t="s">
        <v>17</v>
      </c>
      <c r="P19" s="46" t="b">
        <v>0</v>
      </c>
      <c r="S19" s="45" t="s">
        <v>14</v>
      </c>
      <c r="T19" s="36" t="b">
        <f>OR(P16=FALSE,P17=FALSE)</f>
        <v>1</v>
      </c>
    </row>
    <row r="20" spans="3:21" s="46" customFormat="1" ht="30" customHeight="1" x14ac:dyDescent="0.2">
      <c r="C20" s="147"/>
      <c r="D20" s="148"/>
      <c r="E20" s="148"/>
      <c r="F20" s="148"/>
      <c r="G20" s="148"/>
      <c r="H20" s="148"/>
      <c r="I20" s="149"/>
      <c r="J20" s="55" t="str">
        <f>IF(T16=TRUE,"Incomplete","Complete")</f>
        <v>Incomplete</v>
      </c>
      <c r="K20" s="36"/>
      <c r="O20" s="47" t="s">
        <v>18</v>
      </c>
      <c r="P20" s="56" t="b">
        <v>1</v>
      </c>
      <c r="Q20" s="46" t="s">
        <v>19</v>
      </c>
    </row>
    <row r="21" spans="3:21" ht="13.5" customHeight="1" x14ac:dyDescent="0.2">
      <c r="C21" s="156" t="s">
        <v>14764</v>
      </c>
      <c r="D21" s="157"/>
      <c r="E21" s="157"/>
      <c r="F21" s="157"/>
      <c r="G21" s="157"/>
      <c r="H21" s="157"/>
      <c r="I21" s="157"/>
      <c r="J21" s="158"/>
      <c r="O21" s="48" t="s">
        <v>21</v>
      </c>
      <c r="P21" s="36" t="b">
        <v>0</v>
      </c>
    </row>
    <row r="22" spans="3:21" ht="12" customHeight="1" x14ac:dyDescent="0.2">
      <c r="C22" s="105"/>
      <c r="D22" s="106"/>
      <c r="E22" s="106"/>
      <c r="F22" s="106"/>
      <c r="G22" s="106"/>
      <c r="H22" s="106"/>
      <c r="I22" s="106"/>
      <c r="J22" s="107"/>
      <c r="O22" s="48" t="s">
        <v>22</v>
      </c>
      <c r="P22" s="36" t="b">
        <v>0</v>
      </c>
    </row>
    <row r="23" spans="3:21" ht="22.5" customHeight="1" x14ac:dyDescent="0.2">
      <c r="C23" s="108"/>
      <c r="D23" s="109"/>
      <c r="E23" s="109"/>
      <c r="F23" s="109"/>
      <c r="G23" s="109"/>
      <c r="H23" s="109"/>
      <c r="I23" s="109"/>
      <c r="J23" s="110"/>
      <c r="O23" s="48" t="s">
        <v>23</v>
      </c>
      <c r="P23" s="36" t="b">
        <v>0</v>
      </c>
    </row>
    <row r="24" spans="3:21" x14ac:dyDescent="0.2">
      <c r="C24" s="108"/>
      <c r="D24" s="109"/>
      <c r="E24" s="109"/>
      <c r="F24" s="109"/>
      <c r="G24" s="109"/>
      <c r="H24" s="109"/>
      <c r="I24" s="109"/>
      <c r="J24" s="110"/>
      <c r="O24" s="36" t="s">
        <v>14756</v>
      </c>
      <c r="P24" s="36" t="b">
        <f>OR(E11,F11,G11,H11,I11)</f>
        <v>0</v>
      </c>
    </row>
    <row r="25" spans="3:21" x14ac:dyDescent="0.2">
      <c r="C25" s="108"/>
      <c r="D25" s="109"/>
      <c r="E25" s="109"/>
      <c r="F25" s="109"/>
      <c r="G25" s="109"/>
      <c r="H25" s="109"/>
      <c r="I25" s="109"/>
      <c r="J25" s="110"/>
      <c r="O25" s="48"/>
    </row>
    <row r="26" spans="3:21" x14ac:dyDescent="0.2">
      <c r="C26" s="108"/>
      <c r="D26" s="109"/>
      <c r="E26" s="109"/>
      <c r="F26" s="109"/>
      <c r="G26" s="109"/>
      <c r="H26" s="109"/>
      <c r="I26" s="109"/>
      <c r="J26" s="110"/>
    </row>
    <row r="27" spans="3:21" x14ac:dyDescent="0.2">
      <c r="C27" s="111"/>
      <c r="D27" s="112"/>
      <c r="E27" s="112"/>
      <c r="F27" s="112"/>
      <c r="G27" s="112"/>
      <c r="H27" s="112"/>
      <c r="I27" s="112"/>
      <c r="J27" s="113"/>
    </row>
    <row r="28" spans="3:21" x14ac:dyDescent="0.2">
      <c r="C28" s="102" t="s">
        <v>14751</v>
      </c>
      <c r="D28" s="103"/>
      <c r="E28" s="103"/>
      <c r="F28" s="103"/>
      <c r="G28" s="103"/>
      <c r="H28" s="103"/>
      <c r="I28" s="103"/>
      <c r="J28" s="104"/>
    </row>
    <row r="29" spans="3:21" x14ac:dyDescent="0.2">
      <c r="C29" s="114"/>
      <c r="D29" s="115"/>
      <c r="E29" s="115"/>
      <c r="F29" s="115"/>
      <c r="G29" s="115"/>
      <c r="H29" s="115"/>
      <c r="I29" s="115"/>
      <c r="J29" s="116"/>
    </row>
    <row r="30" spans="3:21" x14ac:dyDescent="0.2">
      <c r="C30" s="117"/>
      <c r="D30" s="118"/>
      <c r="E30" s="118"/>
      <c r="F30" s="118"/>
      <c r="G30" s="118"/>
      <c r="H30" s="118"/>
      <c r="I30" s="118"/>
      <c r="J30" s="119"/>
    </row>
    <row r="31" spans="3:21" x14ac:dyDescent="0.2">
      <c r="C31" s="117"/>
      <c r="D31" s="118"/>
      <c r="E31" s="118"/>
      <c r="F31" s="118"/>
      <c r="G31" s="118"/>
      <c r="H31" s="118"/>
      <c r="I31" s="118"/>
      <c r="J31" s="119"/>
    </row>
    <row r="32" spans="3:21" x14ac:dyDescent="0.2">
      <c r="C32" s="117"/>
      <c r="D32" s="118"/>
      <c r="E32" s="118"/>
      <c r="F32" s="118"/>
      <c r="G32" s="118"/>
      <c r="H32" s="118"/>
      <c r="I32" s="118"/>
      <c r="J32" s="119"/>
    </row>
    <row r="33" spans="3:10" x14ac:dyDescent="0.2">
      <c r="C33" s="117"/>
      <c r="D33" s="118"/>
      <c r="E33" s="118"/>
      <c r="F33" s="118"/>
      <c r="G33" s="118"/>
      <c r="H33" s="118"/>
      <c r="I33" s="118"/>
      <c r="J33" s="119"/>
    </row>
    <row r="34" spans="3:10" x14ac:dyDescent="0.2">
      <c r="C34" s="120"/>
      <c r="D34" s="121"/>
      <c r="E34" s="121"/>
      <c r="F34" s="121"/>
      <c r="G34" s="121"/>
      <c r="H34" s="121"/>
      <c r="I34" s="121"/>
      <c r="J34" s="122"/>
    </row>
    <row r="35" spans="3:10" x14ac:dyDescent="0.2">
      <c r="C35" s="102" t="s">
        <v>14753</v>
      </c>
      <c r="D35" s="103"/>
      <c r="E35" s="103"/>
      <c r="F35" s="103"/>
      <c r="G35" s="103"/>
      <c r="H35" s="103"/>
      <c r="I35" s="103"/>
      <c r="J35" s="104"/>
    </row>
    <row r="36" spans="3:10" x14ac:dyDescent="0.2">
      <c r="C36" s="114"/>
      <c r="D36" s="115"/>
      <c r="E36" s="115"/>
      <c r="F36" s="115"/>
      <c r="G36" s="115"/>
      <c r="H36" s="115"/>
      <c r="I36" s="115"/>
      <c r="J36" s="116"/>
    </row>
    <row r="37" spans="3:10" x14ac:dyDescent="0.2">
      <c r="C37" s="117"/>
      <c r="D37" s="118"/>
      <c r="E37" s="118"/>
      <c r="F37" s="118"/>
      <c r="G37" s="118"/>
      <c r="H37" s="118"/>
      <c r="I37" s="118"/>
      <c r="J37" s="119"/>
    </row>
    <row r="38" spans="3:10" x14ac:dyDescent="0.2">
      <c r="C38" s="117"/>
      <c r="D38" s="118"/>
      <c r="E38" s="118"/>
      <c r="F38" s="118"/>
      <c r="G38" s="118"/>
      <c r="H38" s="118"/>
      <c r="I38" s="118"/>
      <c r="J38" s="119"/>
    </row>
    <row r="39" spans="3:10" x14ac:dyDescent="0.2">
      <c r="C39" s="117"/>
      <c r="D39" s="118"/>
      <c r="E39" s="118"/>
      <c r="F39" s="118"/>
      <c r="G39" s="118"/>
      <c r="H39" s="118"/>
      <c r="I39" s="118"/>
      <c r="J39" s="119"/>
    </row>
    <row r="40" spans="3:10" x14ac:dyDescent="0.2">
      <c r="C40" s="117"/>
      <c r="D40" s="118"/>
      <c r="E40" s="118"/>
      <c r="F40" s="118"/>
      <c r="G40" s="118"/>
      <c r="H40" s="118"/>
      <c r="I40" s="118"/>
      <c r="J40" s="119"/>
    </row>
    <row r="41" spans="3:10" ht="13.5" thickBot="1" x14ac:dyDescent="0.25">
      <c r="C41" s="120"/>
      <c r="D41" s="121"/>
      <c r="E41" s="121"/>
      <c r="F41" s="121"/>
      <c r="G41" s="121"/>
      <c r="H41" s="121"/>
      <c r="I41" s="121"/>
      <c r="J41" s="122"/>
    </row>
    <row r="42" spans="3:10" ht="18.75" x14ac:dyDescent="0.2">
      <c r="C42" s="127" t="s">
        <v>14761</v>
      </c>
      <c r="D42" s="128"/>
      <c r="E42" s="128"/>
      <c r="F42" s="128"/>
      <c r="G42" s="128"/>
      <c r="H42" s="128"/>
      <c r="I42" s="128"/>
      <c r="J42" s="50" t="s">
        <v>14752</v>
      </c>
    </row>
    <row r="43" spans="3:10" ht="19.5" thickBot="1" x14ac:dyDescent="0.25">
      <c r="C43" s="129"/>
      <c r="D43" s="130"/>
      <c r="E43" s="130"/>
      <c r="F43" s="130"/>
      <c r="G43" s="131"/>
      <c r="H43" s="131"/>
      <c r="I43" s="130"/>
      <c r="J43" s="51" t="str">
        <f>IF(AND(P17=TRUE),"Complete","Incomplete")</f>
        <v>Incomplete</v>
      </c>
    </row>
    <row r="44" spans="3:10" ht="25.5" customHeight="1" thickTop="1" thickBot="1" x14ac:dyDescent="0.25">
      <c r="C44" s="123" t="s">
        <v>14762</v>
      </c>
      <c r="D44" s="124"/>
      <c r="E44" s="124"/>
      <c r="F44" s="124"/>
      <c r="G44" s="134"/>
      <c r="H44" s="135"/>
      <c r="I44" s="136" t="s">
        <v>14769</v>
      </c>
      <c r="J44" s="137"/>
    </row>
    <row r="45" spans="3:10" ht="35.25" customHeight="1" thickTop="1" thickBot="1" x14ac:dyDescent="0.25">
      <c r="C45" s="125"/>
      <c r="D45" s="126"/>
      <c r="E45" s="126"/>
      <c r="F45" s="126"/>
      <c r="G45" s="132"/>
      <c r="H45" s="133"/>
      <c r="I45" s="71"/>
      <c r="J45" s="72"/>
    </row>
    <row r="46" spans="3:10" ht="13.5" thickTop="1" x14ac:dyDescent="0.2">
      <c r="C46" s="99" t="s">
        <v>14754</v>
      </c>
      <c r="D46" s="100"/>
      <c r="E46" s="100"/>
      <c r="F46" s="100"/>
      <c r="G46" s="100"/>
      <c r="H46" s="100"/>
      <c r="I46" s="100"/>
      <c r="J46" s="101"/>
    </row>
    <row r="47" spans="3:10" ht="15.75" x14ac:dyDescent="0.25">
      <c r="C47" s="96" t="s">
        <v>14770</v>
      </c>
      <c r="D47" s="97"/>
      <c r="E47" s="97"/>
      <c r="F47" s="97"/>
      <c r="G47" s="97"/>
      <c r="H47" s="97"/>
      <c r="I47" s="97"/>
      <c r="J47" s="98"/>
    </row>
    <row r="48" spans="3:10" x14ac:dyDescent="0.2">
      <c r="C48" s="138" t="s">
        <v>14767</v>
      </c>
      <c r="D48" s="139"/>
      <c r="E48" s="139"/>
      <c r="F48" s="139"/>
      <c r="G48" s="139"/>
      <c r="H48" s="139"/>
      <c r="I48" s="139"/>
      <c r="J48" s="140"/>
    </row>
    <row r="49" spans="3:16" x14ac:dyDescent="0.2">
      <c r="C49" s="138" t="s">
        <v>14755</v>
      </c>
      <c r="D49" s="139"/>
      <c r="E49" s="139"/>
      <c r="F49" s="139"/>
      <c r="G49" s="139"/>
      <c r="H49" s="139"/>
      <c r="I49" s="139"/>
      <c r="J49" s="140"/>
    </row>
    <row r="50" spans="3:16" ht="15.75" x14ac:dyDescent="0.25">
      <c r="C50" s="141" t="s">
        <v>14771</v>
      </c>
      <c r="D50" s="142"/>
      <c r="E50" s="142"/>
      <c r="F50" s="142"/>
      <c r="G50" s="142"/>
      <c r="H50" s="142"/>
      <c r="I50" s="142"/>
      <c r="J50" s="143"/>
    </row>
    <row r="53" spans="3:16" ht="21.75" customHeight="1" x14ac:dyDescent="0.2">
      <c r="K53" s="49"/>
    </row>
    <row r="54" spans="3:16" ht="20.25" customHeight="1" x14ac:dyDescent="0.2">
      <c r="K54" s="49"/>
    </row>
    <row r="55" spans="3:16" ht="17.25" customHeight="1" x14ac:dyDescent="0.2">
      <c r="K55" s="49"/>
    </row>
    <row r="56" spans="3:16" s="49" customFormat="1" ht="17.25" customHeight="1" x14ac:dyDescent="0.2">
      <c r="C56" s="36"/>
      <c r="D56" s="36"/>
      <c r="E56" s="36"/>
      <c r="F56" s="36"/>
      <c r="G56" s="36"/>
      <c r="H56" s="36"/>
      <c r="I56" s="36"/>
      <c r="J56" s="36"/>
      <c r="K56" s="36"/>
      <c r="O56" s="36"/>
      <c r="P56" s="36"/>
    </row>
    <row r="57" spans="3:16" s="49" customFormat="1" ht="21" customHeight="1" x14ac:dyDescent="0.2">
      <c r="C57" s="36"/>
      <c r="D57" s="36"/>
      <c r="E57" s="36"/>
      <c r="F57" s="36"/>
      <c r="G57" s="36"/>
      <c r="H57" s="36"/>
      <c r="I57" s="36"/>
      <c r="J57" s="36"/>
      <c r="K57" s="36"/>
      <c r="P57" s="36"/>
    </row>
    <row r="58" spans="3:16" s="49" customFormat="1" ht="20.25" customHeight="1" x14ac:dyDescent="0.2">
      <c r="C58" s="36"/>
      <c r="D58" s="36"/>
      <c r="E58" s="36"/>
      <c r="F58" s="36"/>
      <c r="G58" s="36"/>
      <c r="H58" s="36"/>
      <c r="I58" s="36"/>
      <c r="J58" s="36"/>
      <c r="K58" s="36"/>
    </row>
    <row r="59" spans="3:16" ht="15" customHeight="1" x14ac:dyDescent="0.2">
      <c r="N59" s="49"/>
      <c r="O59" s="49"/>
    </row>
    <row r="60" spans="3:16" ht="15" customHeight="1" x14ac:dyDescent="0.2">
      <c r="O60" s="49"/>
    </row>
    <row r="61" spans="3:16" ht="15" customHeight="1" x14ac:dyDescent="0.2"/>
  </sheetData>
  <sheetProtection sheet="1" objects="1" scenarios="1" selectLockedCells="1"/>
  <mergeCells count="30">
    <mergeCell ref="C19:I20"/>
    <mergeCell ref="C13:I14"/>
    <mergeCell ref="C21:J21"/>
    <mergeCell ref="C18:J18"/>
    <mergeCell ref="C15:J15"/>
    <mergeCell ref="H17:I17"/>
    <mergeCell ref="E16:G16"/>
    <mergeCell ref="E17:G17"/>
    <mergeCell ref="C48:J48"/>
    <mergeCell ref="C49:J49"/>
    <mergeCell ref="C50:J50"/>
    <mergeCell ref="C47:J47"/>
    <mergeCell ref="C46:J46"/>
    <mergeCell ref="C35:J35"/>
    <mergeCell ref="C22:J27"/>
    <mergeCell ref="C29:J34"/>
    <mergeCell ref="C36:J41"/>
    <mergeCell ref="C28:J28"/>
    <mergeCell ref="C44:F45"/>
    <mergeCell ref="C42:I43"/>
    <mergeCell ref="G45:H45"/>
    <mergeCell ref="G44:H44"/>
    <mergeCell ref="I44:J44"/>
    <mergeCell ref="E2:G2"/>
    <mergeCell ref="C16:D16"/>
    <mergeCell ref="C17:D17"/>
    <mergeCell ref="J3:J6"/>
    <mergeCell ref="H16:I16"/>
    <mergeCell ref="J16:K16"/>
    <mergeCell ref="F8:I8"/>
  </mergeCells>
  <conditionalFormatting sqref="C44:F44 J13:J14">
    <cfRule type="expression" dxfId="10" priority="58">
      <formula>$T$19=FALSE</formula>
    </cfRule>
  </conditionalFormatting>
  <conditionalFormatting sqref="C19:J44 G45 I45:J45 C46:J50">
    <cfRule type="expression" dxfId="9" priority="59" stopIfTrue="1">
      <formula>$T$14=TRUE</formula>
    </cfRule>
  </conditionalFormatting>
  <conditionalFormatting sqref="C42:J44 C45:G45 I45:J45 C46:J50">
    <cfRule type="expression" dxfId="8" priority="24">
      <formula>$T$16=TRUE</formula>
    </cfRule>
  </conditionalFormatting>
  <conditionalFormatting sqref="C46:J50">
    <cfRule type="expression" dxfId="7" priority="1">
      <formula>$T$19=TRUE</formula>
    </cfRule>
  </conditionalFormatting>
  <conditionalFormatting sqref="C13:K17">
    <cfRule type="expression" dxfId="6" priority="8">
      <formula>$T$13=TRUE</formula>
    </cfRule>
  </conditionalFormatting>
  <conditionalFormatting sqref="J1:J2">
    <cfRule type="expression" dxfId="5" priority="51">
      <formula>IF($T$13,1,0)</formula>
    </cfRule>
  </conditionalFormatting>
  <conditionalFormatting sqref="J13:J14">
    <cfRule type="expression" dxfId="4" priority="2">
      <formula>$T$14=FALSE</formula>
    </cfRule>
  </conditionalFormatting>
  <conditionalFormatting sqref="J19:J20">
    <cfRule type="expression" dxfId="3" priority="57">
      <formula>$T$16=FALSE</formula>
    </cfRule>
  </conditionalFormatting>
  <conditionalFormatting sqref="J42:J43">
    <cfRule type="expression" dxfId="2" priority="54">
      <formula>$P$17=FALSE</formula>
    </cfRule>
  </conditionalFormatting>
  <conditionalFormatting sqref="O19:O25">
    <cfRule type="expression" dxfId="1" priority="29">
      <formula>OR(($P$16=FALSE),($P$17=FALSE))</formula>
    </cfRule>
    <cfRule type="expression" dxfId="0" priority="50">
      <formula>OR(ISBLANK($F$5),ISBLANK($H$3),ISBLANK($H$5),ISBLANK($H$6),ISBLANK($F$8))</formula>
    </cfRule>
  </conditionalFormatting>
  <dataValidations xWindow="387" yWindow="888" count="14">
    <dataValidation allowBlank="1" showErrorMessage="1" promptTitle="Optional field" prompt="A description of what the the issue is and the symptoms the equipment / component displayed leading to the claim._x000a__x000a_This is an Optional Field. Please put &quot;NA&quot; in this cell if not relavent to your claim" sqref="C22:J27" xr:uid="{41B06BA4-4A61-4DFA-9A78-557583E1A85F}"/>
    <dataValidation allowBlank="1" showErrorMessage="1" promptTitle="Section 1" prompt="Please Complete section 1 before moving on to section 2. Section 2 will not light up until section 1 is complete. Information entered in section 1 will assist this form in auto populating section 3." sqref="J1:J2" xr:uid="{DF556827-5E95-4190-A8E1-1579FF053FB1}"/>
    <dataValidation allowBlank="1" showErrorMessage="1" promptTitle="Section 2" prompt="Please complete section 2 before moving on to section 3. Section 3 will not light up until the three check boxes in section 2 have been checked. It's important that all three steps in section 2 have ben completed before filling in the warranty claim" sqref="J42:J43" xr:uid="{19F759C4-6EFE-471B-9BEB-AD8DED180069}"/>
    <dataValidation allowBlank="1" showErrorMessage="1" promptTitle="Section Incomplete" prompt="Please complete all mandatory fields before moving on to section 5" sqref="J19" xr:uid="{4FA669E2-A6CA-4BF0-9FA8-F3C2F87ED3B3}"/>
    <dataValidation allowBlank="1" showErrorMessage="1" promptTitle="Hint" prompt="Date the Form is submitted" sqref="H3" xr:uid="{98405A9A-C47A-4494-9E63-D9A6778FA624}"/>
    <dataValidation allowBlank="1" showErrorMessage="1" prompt="Date that the failed / fitted component was purchased on" sqref="J17" xr:uid="{A5D749F5-79D6-45FB-A61D-409E73119BB0}"/>
    <dataValidation allowBlank="1" showErrorMessage="1" promptTitle="Optional Field" prompt="A Description of what diagonise or repair was performed (eg. Visual inspection, Review oil analysis, Vibration Analysis, Use of heat gun )_x000a__x000a_This is an Optional Field. Please put &quot;NA&quot; in this cell if not relavent to your claim" sqref="C29:J34" xr:uid="{329C2411-49AF-40CF-8FE9-9E89B0D8141F}"/>
    <dataValidation allowBlank="1" showErrorMessage="1" promptTitle="Optional Field" prompt="Ideas as to what has cause the premature failure (eg. Internal failure, premature seal failure, Unknown)_x000a__x000a_This is an Optional Field. Please put &quot;NA&quot; in this cell if not relavent to your claim" sqref="C36:J41" xr:uid="{DCDCE64C-FCA2-448E-BB91-ACD300386953}"/>
    <dataValidation allowBlank="1" showErrorMessage="1" promptTitle="OEM Contact Name" prompt="Please record the person that you talked to from the Vendor. You will need to put this person's name in the warranty claim form in order for it to be accepted" sqref="G44:G45 H44" xr:uid="{6F195F9A-089B-490B-A465-A34F81050893}"/>
    <dataValidation allowBlank="1" showInputMessage="1" showErrorMessage="1" promptTitle="Hint" prompt="The reason for the return" sqref="G9:I9" xr:uid="{9D0C3C27-8275-49EE-8E4A-BB6FFE90CBBC}"/>
    <dataValidation allowBlank="1" showErrorMessage="1" prompt="Equals SMU hours when fault was identified minus the SMU hours when the part was originally fitted" sqref="H17:I17" xr:uid="{FF65DF2F-D48D-4C26-915C-34CD63BA8EB4}"/>
    <dataValidation allowBlank="1" showErrorMessage="1" promptTitle="Hint" prompt="The reason for the return" sqref="F9 F8:I8" xr:uid="{E5D617E1-3BBD-4D03-A3FB-752831F2398C}"/>
    <dataValidation allowBlank="1" showInputMessage="1" showErrorMessage="1" promptTitle="Optional Field" prompt="List any parts required to resolve the issue additional to the major component_x000a__x000a_This is an Optional Field. Please put &quot;NA&quot; in this cell if not relavent to your claim" sqref="J43 G44:G45 H44" xr:uid="{53BD7444-080D-4E17-9FDC-5A47E0E56702}"/>
    <dataValidation allowBlank="1" showErrorMessage="1" promptTitle="Optional Field" prompt="List any parts required to resolve the issue additional to the major component_x000a__x000a_This is an Optional Field. Please put &quot;NA&quot; in this cell if not relavent to your claim" sqref="C44:F45 I45 J45 I44:J44 C42:I43 J42" xr:uid="{D9ADDDD9-09BB-4EE3-953A-7F0E362C58C1}"/>
  </dataValidations>
  <printOptions horizontalCentered="1" verticalCentered="1"/>
  <pageMargins left="0" right="0" top="0" bottom="0" header="0" footer="0"/>
  <pageSetup paperSize="9" scale="71" orientation="portrait" copies="3" r:id="rId1"/>
  <drawing r:id="rId2"/>
  <legacyDrawing r:id="rId3"/>
  <mc:AlternateContent xmlns:mc="http://schemas.openxmlformats.org/markup-compatibility/2006">
    <mc:Choice Requires="x14">
      <controls>
        <mc:AlternateContent xmlns:mc="http://schemas.openxmlformats.org/markup-compatibility/2006">
          <mc:Choice Requires="x14">
            <control shapeId="1090" r:id="rId4" name="Check Box 66">
              <controlPr defaultSize="0" autoFill="0" autoLine="0" autoPict="0">
                <anchor moveWithCells="1">
                  <from>
                    <xdr:col>9</xdr:col>
                    <xdr:colOff>495300</xdr:colOff>
                    <xdr:row>44</xdr:row>
                    <xdr:rowOff>0</xdr:rowOff>
                  </from>
                  <to>
                    <xdr:col>9</xdr:col>
                    <xdr:colOff>914400</xdr:colOff>
                    <xdr:row>44</xdr:row>
                    <xdr:rowOff>314325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FFFF00"/>
  </sheetPr>
  <dimension ref="A1:AN131"/>
  <sheetViews>
    <sheetView topLeftCell="A4" workbookViewId="0">
      <selection activeCell="B5" sqref="B5:H24"/>
    </sheetView>
  </sheetViews>
  <sheetFormatPr defaultColWidth="9" defaultRowHeight="12.75" x14ac:dyDescent="0.2"/>
  <cols>
    <col min="1" max="1" width="2.85546875" style="2" customWidth="1"/>
    <col min="9" max="9" width="2.85546875" customWidth="1"/>
    <col min="13" max="13" width="39" customWidth="1"/>
    <col min="14" max="40" width="9.140625" style="2"/>
  </cols>
  <sheetData>
    <row r="1" spans="2:13" ht="13.5" hidden="1" thickBot="1" x14ac:dyDescent="0.25">
      <c r="B1" s="5"/>
      <c r="C1" s="6"/>
      <c r="D1" s="6"/>
      <c r="E1" s="6"/>
      <c r="F1" s="6"/>
      <c r="G1" s="6"/>
      <c r="H1" s="6"/>
      <c r="I1" s="6"/>
      <c r="J1" s="6"/>
      <c r="K1" s="6"/>
      <c r="L1" s="6"/>
      <c r="M1" s="7"/>
    </row>
    <row r="2" spans="2:13" ht="13.5" hidden="1" thickBot="1" x14ac:dyDescent="0.25">
      <c r="B2" s="179" t="s">
        <v>24</v>
      </c>
      <c r="C2" s="180"/>
      <c r="D2" s="181" t="s">
        <v>25</v>
      </c>
      <c r="E2" s="180"/>
      <c r="F2" s="181" t="s">
        <v>26</v>
      </c>
      <c r="G2" s="192"/>
      <c r="H2" s="180"/>
      <c r="I2" s="181" t="s">
        <v>27</v>
      </c>
      <c r="J2" s="192"/>
      <c r="K2" s="180"/>
      <c r="L2" s="181" t="s">
        <v>28</v>
      </c>
      <c r="M2" s="193"/>
    </row>
    <row r="3" spans="2:13" ht="13.5" hidden="1" thickBot="1" x14ac:dyDescent="0.25">
      <c r="B3" s="194"/>
      <c r="C3" s="176"/>
      <c r="D3" s="177"/>
      <c r="E3" s="176"/>
      <c r="F3" s="182"/>
      <c r="G3" s="175"/>
      <c r="H3" s="176"/>
      <c r="I3" s="174"/>
      <c r="J3" s="175"/>
      <c r="K3" s="176"/>
      <c r="L3" s="177"/>
      <c r="M3" s="178"/>
    </row>
    <row r="4" spans="2:13" ht="13.5" thickBot="1" x14ac:dyDescent="0.25">
      <c r="B4" s="8"/>
      <c r="C4" s="9"/>
      <c r="D4" s="9"/>
      <c r="E4" s="9"/>
      <c r="F4" s="9"/>
      <c r="G4" s="9"/>
      <c r="H4" s="9"/>
      <c r="I4" s="9"/>
      <c r="J4" s="9"/>
      <c r="K4" s="9"/>
      <c r="L4" s="9"/>
      <c r="M4" s="10"/>
    </row>
    <row r="5" spans="2:13" ht="12.75" customHeight="1" x14ac:dyDescent="0.2">
      <c r="B5" s="183"/>
      <c r="C5" s="184"/>
      <c r="D5" s="184"/>
      <c r="E5" s="184"/>
      <c r="F5" s="184"/>
      <c r="G5" s="184"/>
      <c r="H5" s="185"/>
      <c r="I5" s="9"/>
      <c r="J5" s="195"/>
      <c r="K5" s="196"/>
      <c r="L5" s="196"/>
      <c r="M5" s="197"/>
    </row>
    <row r="6" spans="2:13" ht="12.75" customHeight="1" x14ac:dyDescent="0.2">
      <c r="B6" s="186"/>
      <c r="C6" s="187"/>
      <c r="D6" s="187"/>
      <c r="E6" s="187"/>
      <c r="F6" s="187"/>
      <c r="G6" s="187"/>
      <c r="H6" s="188"/>
      <c r="I6" s="9"/>
      <c r="J6" s="171"/>
      <c r="K6" s="172"/>
      <c r="L6" s="172"/>
      <c r="M6" s="173"/>
    </row>
    <row r="7" spans="2:13" ht="12.75" customHeight="1" x14ac:dyDescent="0.2">
      <c r="B7" s="186"/>
      <c r="C7" s="187"/>
      <c r="D7" s="187"/>
      <c r="E7" s="187"/>
      <c r="F7" s="187"/>
      <c r="G7" s="187"/>
      <c r="H7" s="188"/>
      <c r="I7" s="9"/>
      <c r="J7" s="171"/>
      <c r="K7" s="172"/>
      <c r="L7" s="172"/>
      <c r="M7" s="173"/>
    </row>
    <row r="8" spans="2:13" ht="12.75" customHeight="1" x14ac:dyDescent="0.2">
      <c r="B8" s="186"/>
      <c r="C8" s="187"/>
      <c r="D8" s="187"/>
      <c r="E8" s="187"/>
      <c r="F8" s="187"/>
      <c r="G8" s="187"/>
      <c r="H8" s="188"/>
      <c r="I8" s="9"/>
      <c r="J8" s="171"/>
      <c r="K8" s="172"/>
      <c r="L8" s="172"/>
      <c r="M8" s="173"/>
    </row>
    <row r="9" spans="2:13" ht="12.75" customHeight="1" x14ac:dyDescent="0.2">
      <c r="B9" s="186"/>
      <c r="C9" s="187"/>
      <c r="D9" s="187"/>
      <c r="E9" s="187"/>
      <c r="F9" s="187"/>
      <c r="G9" s="187"/>
      <c r="H9" s="188"/>
      <c r="I9" s="9"/>
      <c r="J9" s="171"/>
      <c r="K9" s="172"/>
      <c r="L9" s="172"/>
      <c r="M9" s="173"/>
    </row>
    <row r="10" spans="2:13" ht="12.75" customHeight="1" x14ac:dyDescent="0.2">
      <c r="B10" s="186"/>
      <c r="C10" s="187"/>
      <c r="D10" s="187"/>
      <c r="E10" s="187"/>
      <c r="F10" s="187"/>
      <c r="G10" s="187"/>
      <c r="H10" s="188"/>
      <c r="I10" s="9"/>
      <c r="J10" s="171"/>
      <c r="K10" s="172"/>
      <c r="L10" s="172"/>
      <c r="M10" s="173"/>
    </row>
    <row r="11" spans="2:13" ht="12.75" customHeight="1" x14ac:dyDescent="0.2">
      <c r="B11" s="186"/>
      <c r="C11" s="187"/>
      <c r="D11" s="187"/>
      <c r="E11" s="187"/>
      <c r="F11" s="187"/>
      <c r="G11" s="187"/>
      <c r="H11" s="188"/>
      <c r="I11" s="9"/>
      <c r="J11" s="171"/>
      <c r="K11" s="172"/>
      <c r="L11" s="172"/>
      <c r="M11" s="173"/>
    </row>
    <row r="12" spans="2:13" ht="12.75" customHeight="1" x14ac:dyDescent="0.2">
      <c r="B12" s="186"/>
      <c r="C12" s="187"/>
      <c r="D12" s="187"/>
      <c r="E12" s="187"/>
      <c r="F12" s="187"/>
      <c r="G12" s="187"/>
      <c r="H12" s="188"/>
      <c r="I12" s="9"/>
      <c r="J12" s="171"/>
      <c r="K12" s="172"/>
      <c r="L12" s="172"/>
      <c r="M12" s="173"/>
    </row>
    <row r="13" spans="2:13" ht="12.75" customHeight="1" x14ac:dyDescent="0.2">
      <c r="B13" s="186"/>
      <c r="C13" s="187"/>
      <c r="D13" s="187"/>
      <c r="E13" s="187"/>
      <c r="F13" s="187"/>
      <c r="G13" s="187"/>
      <c r="H13" s="188"/>
      <c r="I13" s="9"/>
      <c r="J13" s="171"/>
      <c r="K13" s="172"/>
      <c r="L13" s="172"/>
      <c r="M13" s="173"/>
    </row>
    <row r="14" spans="2:13" ht="12.75" customHeight="1" x14ac:dyDescent="0.2">
      <c r="B14" s="186"/>
      <c r="C14" s="187"/>
      <c r="D14" s="187"/>
      <c r="E14" s="187"/>
      <c r="F14" s="187"/>
      <c r="G14" s="187"/>
      <c r="H14" s="188"/>
      <c r="I14" s="9"/>
      <c r="J14" s="171"/>
      <c r="K14" s="172"/>
      <c r="L14" s="172"/>
      <c r="M14" s="173"/>
    </row>
    <row r="15" spans="2:13" ht="12.75" customHeight="1" x14ac:dyDescent="0.2">
      <c r="B15" s="186"/>
      <c r="C15" s="187"/>
      <c r="D15" s="187"/>
      <c r="E15" s="187"/>
      <c r="F15" s="187"/>
      <c r="G15" s="187"/>
      <c r="H15" s="188"/>
      <c r="I15" s="9"/>
      <c r="J15" s="171"/>
      <c r="K15" s="172"/>
      <c r="L15" s="172"/>
      <c r="M15" s="173"/>
    </row>
    <row r="16" spans="2:13" ht="12.75" customHeight="1" x14ac:dyDescent="0.2">
      <c r="B16" s="186"/>
      <c r="C16" s="187"/>
      <c r="D16" s="187"/>
      <c r="E16" s="187"/>
      <c r="F16" s="187"/>
      <c r="G16" s="187"/>
      <c r="H16" s="188"/>
      <c r="I16" s="9"/>
      <c r="J16" s="171"/>
      <c r="K16" s="172"/>
      <c r="L16" s="172"/>
      <c r="M16" s="173"/>
    </row>
    <row r="17" spans="2:13" ht="12.75" customHeight="1" x14ac:dyDescent="0.2">
      <c r="B17" s="186"/>
      <c r="C17" s="187"/>
      <c r="D17" s="187"/>
      <c r="E17" s="187"/>
      <c r="F17" s="187"/>
      <c r="G17" s="187"/>
      <c r="H17" s="188"/>
      <c r="I17" s="9"/>
      <c r="J17" s="171"/>
      <c r="K17" s="172"/>
      <c r="L17" s="172"/>
      <c r="M17" s="173"/>
    </row>
    <row r="18" spans="2:13" ht="12.75" customHeight="1" x14ac:dyDescent="0.2">
      <c r="B18" s="186"/>
      <c r="C18" s="187"/>
      <c r="D18" s="187"/>
      <c r="E18" s="187"/>
      <c r="F18" s="187"/>
      <c r="G18" s="187"/>
      <c r="H18" s="188"/>
      <c r="I18" s="9"/>
      <c r="J18" s="171"/>
      <c r="K18" s="172"/>
      <c r="L18" s="172"/>
      <c r="M18" s="173"/>
    </row>
    <row r="19" spans="2:13" ht="12.75" customHeight="1" x14ac:dyDescent="0.2">
      <c r="B19" s="186"/>
      <c r="C19" s="187"/>
      <c r="D19" s="187"/>
      <c r="E19" s="187"/>
      <c r="F19" s="187"/>
      <c r="G19" s="187"/>
      <c r="H19" s="188"/>
      <c r="I19" s="9"/>
      <c r="J19" s="171"/>
      <c r="K19" s="172"/>
      <c r="L19" s="172"/>
      <c r="M19" s="173"/>
    </row>
    <row r="20" spans="2:13" ht="12.75" customHeight="1" x14ac:dyDescent="0.2">
      <c r="B20" s="186"/>
      <c r="C20" s="187"/>
      <c r="D20" s="187"/>
      <c r="E20" s="187"/>
      <c r="F20" s="187"/>
      <c r="G20" s="187"/>
      <c r="H20" s="188"/>
      <c r="I20" s="9"/>
      <c r="J20" s="171"/>
      <c r="K20" s="172"/>
      <c r="L20" s="172"/>
      <c r="M20" s="173"/>
    </row>
    <row r="21" spans="2:13" ht="12.75" customHeight="1" x14ac:dyDescent="0.2">
      <c r="B21" s="186"/>
      <c r="C21" s="187"/>
      <c r="D21" s="187"/>
      <c r="E21" s="187"/>
      <c r="F21" s="187"/>
      <c r="G21" s="187"/>
      <c r="H21" s="188"/>
      <c r="I21" s="9"/>
      <c r="J21" s="171"/>
      <c r="K21" s="172"/>
      <c r="L21" s="172"/>
      <c r="M21" s="173"/>
    </row>
    <row r="22" spans="2:13" ht="12.75" customHeight="1" x14ac:dyDescent="0.2">
      <c r="B22" s="186"/>
      <c r="C22" s="187"/>
      <c r="D22" s="187"/>
      <c r="E22" s="187"/>
      <c r="F22" s="187"/>
      <c r="G22" s="187"/>
      <c r="H22" s="188"/>
      <c r="I22" s="9"/>
      <c r="J22" s="171"/>
      <c r="K22" s="172"/>
      <c r="L22" s="172"/>
      <c r="M22" s="173"/>
    </row>
    <row r="23" spans="2:13" ht="12.75" customHeight="1" x14ac:dyDescent="0.2">
      <c r="B23" s="186"/>
      <c r="C23" s="187"/>
      <c r="D23" s="187"/>
      <c r="E23" s="187"/>
      <c r="F23" s="187"/>
      <c r="G23" s="187"/>
      <c r="H23" s="188"/>
      <c r="I23" s="9"/>
      <c r="J23" s="171"/>
      <c r="K23" s="172"/>
      <c r="L23" s="172"/>
      <c r="M23" s="173"/>
    </row>
    <row r="24" spans="2:13" ht="11.25" customHeight="1" thickBot="1" x14ac:dyDescent="0.25">
      <c r="B24" s="189"/>
      <c r="C24" s="190"/>
      <c r="D24" s="190"/>
      <c r="E24" s="190"/>
      <c r="F24" s="190"/>
      <c r="G24" s="190"/>
      <c r="H24" s="191"/>
      <c r="I24" s="9"/>
      <c r="J24" s="198"/>
      <c r="K24" s="199"/>
      <c r="L24" s="199"/>
      <c r="M24" s="200"/>
    </row>
    <row r="25" spans="2:13" ht="13.5" thickBot="1" x14ac:dyDescent="0.25">
      <c r="B25" s="8"/>
      <c r="C25" s="9"/>
      <c r="D25" s="9"/>
      <c r="E25" s="9"/>
      <c r="F25" s="9"/>
      <c r="G25" s="9"/>
      <c r="H25" s="9"/>
      <c r="I25" s="9"/>
      <c r="J25" s="9"/>
      <c r="K25" s="9"/>
      <c r="L25" s="9"/>
      <c r="M25" s="10"/>
    </row>
    <row r="26" spans="2:13" ht="12.75" customHeight="1" x14ac:dyDescent="0.2">
      <c r="B26" s="183"/>
      <c r="C26" s="184"/>
      <c r="D26" s="184"/>
      <c r="E26" s="184"/>
      <c r="F26" s="184"/>
      <c r="G26" s="184"/>
      <c r="H26" s="185"/>
      <c r="I26" s="9"/>
      <c r="J26" s="195"/>
      <c r="K26" s="196"/>
      <c r="L26" s="196"/>
      <c r="M26" s="197"/>
    </row>
    <row r="27" spans="2:13" ht="12.75" customHeight="1" x14ac:dyDescent="0.2">
      <c r="B27" s="186"/>
      <c r="C27" s="187"/>
      <c r="D27" s="187"/>
      <c r="E27" s="187"/>
      <c r="F27" s="187"/>
      <c r="G27" s="187"/>
      <c r="H27" s="188"/>
      <c r="I27" s="9"/>
      <c r="J27" s="171"/>
      <c r="K27" s="172"/>
      <c r="L27" s="172"/>
      <c r="M27" s="173"/>
    </row>
    <row r="28" spans="2:13" ht="12.75" customHeight="1" x14ac:dyDescent="0.2">
      <c r="B28" s="186"/>
      <c r="C28" s="187"/>
      <c r="D28" s="187"/>
      <c r="E28" s="187"/>
      <c r="F28" s="187"/>
      <c r="G28" s="187"/>
      <c r="H28" s="188"/>
      <c r="I28" s="9"/>
      <c r="J28" s="171"/>
      <c r="K28" s="172"/>
      <c r="L28" s="172"/>
      <c r="M28" s="173"/>
    </row>
    <row r="29" spans="2:13" ht="12.75" customHeight="1" x14ac:dyDescent="0.2">
      <c r="B29" s="186"/>
      <c r="C29" s="187"/>
      <c r="D29" s="187"/>
      <c r="E29" s="187"/>
      <c r="F29" s="187"/>
      <c r="G29" s="187"/>
      <c r="H29" s="188"/>
      <c r="I29" s="9"/>
      <c r="J29" s="171"/>
      <c r="K29" s="172"/>
      <c r="L29" s="172"/>
      <c r="M29" s="173"/>
    </row>
    <row r="30" spans="2:13" ht="12.75" customHeight="1" x14ac:dyDescent="0.2">
      <c r="B30" s="186"/>
      <c r="C30" s="187"/>
      <c r="D30" s="187"/>
      <c r="E30" s="187"/>
      <c r="F30" s="187"/>
      <c r="G30" s="187"/>
      <c r="H30" s="188"/>
      <c r="I30" s="9"/>
      <c r="J30" s="171"/>
      <c r="K30" s="172"/>
      <c r="L30" s="172"/>
      <c r="M30" s="173"/>
    </row>
    <row r="31" spans="2:13" ht="12.75" customHeight="1" x14ac:dyDescent="0.2">
      <c r="B31" s="186"/>
      <c r="C31" s="187"/>
      <c r="D31" s="187"/>
      <c r="E31" s="187"/>
      <c r="F31" s="187"/>
      <c r="G31" s="187"/>
      <c r="H31" s="188"/>
      <c r="I31" s="9"/>
      <c r="J31" s="171"/>
      <c r="K31" s="172"/>
      <c r="L31" s="172"/>
      <c r="M31" s="173"/>
    </row>
    <row r="32" spans="2:13" ht="12.75" customHeight="1" x14ac:dyDescent="0.2">
      <c r="B32" s="186"/>
      <c r="C32" s="187"/>
      <c r="D32" s="187"/>
      <c r="E32" s="187"/>
      <c r="F32" s="187"/>
      <c r="G32" s="187"/>
      <c r="H32" s="188"/>
      <c r="I32" s="9"/>
      <c r="J32" s="171"/>
      <c r="K32" s="172"/>
      <c r="L32" s="172"/>
      <c r="M32" s="173"/>
    </row>
    <row r="33" spans="2:13" ht="12.75" customHeight="1" x14ac:dyDescent="0.2">
      <c r="B33" s="186"/>
      <c r="C33" s="187"/>
      <c r="D33" s="187"/>
      <c r="E33" s="187"/>
      <c r="F33" s="187"/>
      <c r="G33" s="187"/>
      <c r="H33" s="188"/>
      <c r="I33" s="9"/>
      <c r="J33" s="171"/>
      <c r="K33" s="172"/>
      <c r="L33" s="172"/>
      <c r="M33" s="173"/>
    </row>
    <row r="34" spans="2:13" ht="12.75" customHeight="1" x14ac:dyDescent="0.2">
      <c r="B34" s="186"/>
      <c r="C34" s="187"/>
      <c r="D34" s="187"/>
      <c r="E34" s="187"/>
      <c r="F34" s="187"/>
      <c r="G34" s="187"/>
      <c r="H34" s="188"/>
      <c r="I34" s="9"/>
      <c r="J34" s="171"/>
      <c r="K34" s="172"/>
      <c r="L34" s="172"/>
      <c r="M34" s="173"/>
    </row>
    <row r="35" spans="2:13" ht="12.75" customHeight="1" x14ac:dyDescent="0.2">
      <c r="B35" s="186"/>
      <c r="C35" s="187"/>
      <c r="D35" s="187"/>
      <c r="E35" s="187"/>
      <c r="F35" s="187"/>
      <c r="G35" s="187"/>
      <c r="H35" s="188"/>
      <c r="I35" s="9"/>
      <c r="J35" s="171"/>
      <c r="K35" s="172"/>
      <c r="L35" s="172"/>
      <c r="M35" s="173"/>
    </row>
    <row r="36" spans="2:13" ht="12.75" customHeight="1" x14ac:dyDescent="0.2">
      <c r="B36" s="186"/>
      <c r="C36" s="187"/>
      <c r="D36" s="187"/>
      <c r="E36" s="187"/>
      <c r="F36" s="187"/>
      <c r="G36" s="187"/>
      <c r="H36" s="188"/>
      <c r="I36" s="9"/>
      <c r="J36" s="171"/>
      <c r="K36" s="172"/>
      <c r="L36" s="172"/>
      <c r="M36" s="173"/>
    </row>
    <row r="37" spans="2:13" ht="12.75" customHeight="1" x14ac:dyDescent="0.2">
      <c r="B37" s="186"/>
      <c r="C37" s="187"/>
      <c r="D37" s="187"/>
      <c r="E37" s="187"/>
      <c r="F37" s="187"/>
      <c r="G37" s="187"/>
      <c r="H37" s="188"/>
      <c r="I37" s="9"/>
      <c r="J37" s="171"/>
      <c r="K37" s="172"/>
      <c r="L37" s="172"/>
      <c r="M37" s="173"/>
    </row>
    <row r="38" spans="2:13" ht="12.75" customHeight="1" x14ac:dyDescent="0.2">
      <c r="B38" s="186"/>
      <c r="C38" s="187"/>
      <c r="D38" s="187"/>
      <c r="E38" s="187"/>
      <c r="F38" s="187"/>
      <c r="G38" s="187"/>
      <c r="H38" s="188"/>
      <c r="I38" s="9"/>
      <c r="J38" s="171"/>
      <c r="K38" s="172"/>
      <c r="L38" s="172"/>
      <c r="M38" s="173"/>
    </row>
    <row r="39" spans="2:13" ht="12.75" customHeight="1" x14ac:dyDescent="0.2">
      <c r="B39" s="186"/>
      <c r="C39" s="187"/>
      <c r="D39" s="187"/>
      <c r="E39" s="187"/>
      <c r="F39" s="187"/>
      <c r="G39" s="187"/>
      <c r="H39" s="188"/>
      <c r="I39" s="9"/>
      <c r="J39" s="171"/>
      <c r="K39" s="172"/>
      <c r="L39" s="172"/>
      <c r="M39" s="173"/>
    </row>
    <row r="40" spans="2:13" ht="12.75" customHeight="1" x14ac:dyDescent="0.2">
      <c r="B40" s="186"/>
      <c r="C40" s="187"/>
      <c r="D40" s="187"/>
      <c r="E40" s="187"/>
      <c r="F40" s="187"/>
      <c r="G40" s="187"/>
      <c r="H40" s="188"/>
      <c r="I40" s="9"/>
      <c r="J40" s="171"/>
      <c r="K40" s="172"/>
      <c r="L40" s="172"/>
      <c r="M40" s="173"/>
    </row>
    <row r="41" spans="2:13" ht="12.75" customHeight="1" x14ac:dyDescent="0.2">
      <c r="B41" s="186"/>
      <c r="C41" s="187"/>
      <c r="D41" s="187"/>
      <c r="E41" s="187"/>
      <c r="F41" s="187"/>
      <c r="G41" s="187"/>
      <c r="H41" s="188"/>
      <c r="I41" s="9"/>
      <c r="J41" s="171"/>
      <c r="K41" s="172"/>
      <c r="L41" s="172"/>
      <c r="M41" s="173"/>
    </row>
    <row r="42" spans="2:13" ht="12.75" customHeight="1" x14ac:dyDescent="0.2">
      <c r="B42" s="186"/>
      <c r="C42" s="187"/>
      <c r="D42" s="187"/>
      <c r="E42" s="187"/>
      <c r="F42" s="187"/>
      <c r="G42" s="187"/>
      <c r="H42" s="188"/>
      <c r="I42" s="9"/>
      <c r="J42" s="171"/>
      <c r="K42" s="172"/>
      <c r="L42" s="172"/>
      <c r="M42" s="173"/>
    </row>
    <row r="43" spans="2:13" ht="12.75" customHeight="1" x14ac:dyDescent="0.2">
      <c r="B43" s="186"/>
      <c r="C43" s="187"/>
      <c r="D43" s="187"/>
      <c r="E43" s="187"/>
      <c r="F43" s="187"/>
      <c r="G43" s="187"/>
      <c r="H43" s="188"/>
      <c r="I43" s="9"/>
      <c r="J43" s="171"/>
      <c r="K43" s="172"/>
      <c r="L43" s="172"/>
      <c r="M43" s="173"/>
    </row>
    <row r="44" spans="2:13" ht="12.75" customHeight="1" x14ac:dyDescent="0.2">
      <c r="B44" s="186"/>
      <c r="C44" s="187"/>
      <c r="D44" s="187"/>
      <c r="E44" s="187"/>
      <c r="F44" s="187"/>
      <c r="G44" s="187"/>
      <c r="H44" s="188"/>
      <c r="I44" s="9"/>
      <c r="J44" s="171"/>
      <c r="K44" s="172"/>
      <c r="L44" s="172"/>
      <c r="M44" s="173"/>
    </row>
    <row r="45" spans="2:13" ht="13.5" customHeight="1" thickBot="1" x14ac:dyDescent="0.25">
      <c r="B45" s="189"/>
      <c r="C45" s="190"/>
      <c r="D45" s="190"/>
      <c r="E45" s="190"/>
      <c r="F45" s="190"/>
      <c r="G45" s="190"/>
      <c r="H45" s="191"/>
      <c r="I45" s="9"/>
      <c r="J45" s="198"/>
      <c r="K45" s="199"/>
      <c r="L45" s="199"/>
      <c r="M45" s="200"/>
    </row>
    <row r="46" spans="2:13" ht="13.5" thickBot="1" x14ac:dyDescent="0.25">
      <c r="B46" s="8"/>
      <c r="C46" s="9"/>
      <c r="D46" s="9"/>
      <c r="E46" s="9"/>
      <c r="F46" s="9"/>
      <c r="G46" s="9"/>
      <c r="H46" s="9"/>
      <c r="I46" s="9"/>
      <c r="J46" s="9"/>
      <c r="K46" s="9"/>
      <c r="L46" s="9"/>
      <c r="M46" s="10"/>
    </row>
    <row r="47" spans="2:13" ht="12.75" customHeight="1" x14ac:dyDescent="0.2">
      <c r="B47" s="183"/>
      <c r="C47" s="184"/>
      <c r="D47" s="184"/>
      <c r="E47" s="184"/>
      <c r="F47" s="184"/>
      <c r="G47" s="184"/>
      <c r="H47" s="185"/>
      <c r="I47" s="9"/>
      <c r="J47" s="195"/>
      <c r="K47" s="196"/>
      <c r="L47" s="196"/>
      <c r="M47" s="197"/>
    </row>
    <row r="48" spans="2:13" ht="12.75" customHeight="1" x14ac:dyDescent="0.2">
      <c r="B48" s="186"/>
      <c r="C48" s="187"/>
      <c r="D48" s="187"/>
      <c r="E48" s="187"/>
      <c r="F48" s="187"/>
      <c r="G48" s="187"/>
      <c r="H48" s="188"/>
      <c r="I48" s="9"/>
      <c r="J48" s="171"/>
      <c r="K48" s="172"/>
      <c r="L48" s="172"/>
      <c r="M48" s="173"/>
    </row>
    <row r="49" spans="2:13" ht="12.75" customHeight="1" x14ac:dyDescent="0.2">
      <c r="B49" s="186"/>
      <c r="C49" s="187"/>
      <c r="D49" s="187"/>
      <c r="E49" s="187"/>
      <c r="F49" s="187"/>
      <c r="G49" s="187"/>
      <c r="H49" s="188"/>
      <c r="I49" s="9"/>
      <c r="J49" s="171"/>
      <c r="K49" s="172"/>
      <c r="L49" s="172"/>
      <c r="M49" s="173"/>
    </row>
    <row r="50" spans="2:13" ht="12.75" customHeight="1" x14ac:dyDescent="0.2">
      <c r="B50" s="186"/>
      <c r="C50" s="187"/>
      <c r="D50" s="187"/>
      <c r="E50" s="187"/>
      <c r="F50" s="187"/>
      <c r="G50" s="187"/>
      <c r="H50" s="188"/>
      <c r="I50" s="9"/>
      <c r="J50" s="171"/>
      <c r="K50" s="172"/>
      <c r="L50" s="172"/>
      <c r="M50" s="173"/>
    </row>
    <row r="51" spans="2:13" ht="12.75" customHeight="1" x14ac:dyDescent="0.2">
      <c r="B51" s="186"/>
      <c r="C51" s="187"/>
      <c r="D51" s="187"/>
      <c r="E51" s="187"/>
      <c r="F51" s="187"/>
      <c r="G51" s="187"/>
      <c r="H51" s="188"/>
      <c r="I51" s="9"/>
      <c r="J51" s="171"/>
      <c r="K51" s="172"/>
      <c r="L51" s="172"/>
      <c r="M51" s="173"/>
    </row>
    <row r="52" spans="2:13" ht="12.75" customHeight="1" x14ac:dyDescent="0.2">
      <c r="B52" s="186"/>
      <c r="C52" s="187"/>
      <c r="D52" s="187"/>
      <c r="E52" s="187"/>
      <c r="F52" s="187"/>
      <c r="G52" s="187"/>
      <c r="H52" s="188"/>
      <c r="I52" s="9"/>
      <c r="J52" s="171"/>
      <c r="K52" s="172"/>
      <c r="L52" s="172"/>
      <c r="M52" s="173"/>
    </row>
    <row r="53" spans="2:13" ht="12.75" customHeight="1" x14ac:dyDescent="0.2">
      <c r="B53" s="186"/>
      <c r="C53" s="187"/>
      <c r="D53" s="187"/>
      <c r="E53" s="187"/>
      <c r="F53" s="187"/>
      <c r="G53" s="187"/>
      <c r="H53" s="188"/>
      <c r="I53" s="9"/>
      <c r="J53" s="171"/>
      <c r="K53" s="172"/>
      <c r="L53" s="172"/>
      <c r="M53" s="173"/>
    </row>
    <row r="54" spans="2:13" ht="12.75" customHeight="1" x14ac:dyDescent="0.2">
      <c r="B54" s="186"/>
      <c r="C54" s="187"/>
      <c r="D54" s="187"/>
      <c r="E54" s="187"/>
      <c r="F54" s="187"/>
      <c r="G54" s="187"/>
      <c r="H54" s="188"/>
      <c r="I54" s="9"/>
      <c r="J54" s="171"/>
      <c r="K54" s="172"/>
      <c r="L54" s="172"/>
      <c r="M54" s="173"/>
    </row>
    <row r="55" spans="2:13" ht="12.75" customHeight="1" x14ac:dyDescent="0.2">
      <c r="B55" s="186"/>
      <c r="C55" s="187"/>
      <c r="D55" s="187"/>
      <c r="E55" s="187"/>
      <c r="F55" s="187"/>
      <c r="G55" s="187"/>
      <c r="H55" s="188"/>
      <c r="I55" s="9"/>
      <c r="J55" s="171"/>
      <c r="K55" s="172"/>
      <c r="L55" s="172"/>
      <c r="M55" s="173"/>
    </row>
    <row r="56" spans="2:13" ht="12.75" customHeight="1" x14ac:dyDescent="0.2">
      <c r="B56" s="186"/>
      <c r="C56" s="187"/>
      <c r="D56" s="187"/>
      <c r="E56" s="187"/>
      <c r="F56" s="187"/>
      <c r="G56" s="187"/>
      <c r="H56" s="188"/>
      <c r="I56" s="9"/>
      <c r="J56" s="171"/>
      <c r="K56" s="172"/>
      <c r="L56" s="172"/>
      <c r="M56" s="173"/>
    </row>
    <row r="57" spans="2:13" ht="12.75" customHeight="1" x14ac:dyDescent="0.2">
      <c r="B57" s="186"/>
      <c r="C57" s="187"/>
      <c r="D57" s="187"/>
      <c r="E57" s="187"/>
      <c r="F57" s="187"/>
      <c r="G57" s="187"/>
      <c r="H57" s="188"/>
      <c r="I57" s="9"/>
      <c r="J57" s="171"/>
      <c r="K57" s="172"/>
      <c r="L57" s="172"/>
      <c r="M57" s="173"/>
    </row>
    <row r="58" spans="2:13" ht="12.75" customHeight="1" x14ac:dyDescent="0.2">
      <c r="B58" s="186"/>
      <c r="C58" s="187"/>
      <c r="D58" s="187"/>
      <c r="E58" s="187"/>
      <c r="F58" s="187"/>
      <c r="G58" s="187"/>
      <c r="H58" s="188"/>
      <c r="I58" s="9"/>
      <c r="J58" s="171"/>
      <c r="K58" s="172"/>
      <c r="L58" s="172"/>
      <c r="M58" s="173"/>
    </row>
    <row r="59" spans="2:13" ht="12.75" customHeight="1" x14ac:dyDescent="0.2">
      <c r="B59" s="186"/>
      <c r="C59" s="187"/>
      <c r="D59" s="187"/>
      <c r="E59" s="187"/>
      <c r="F59" s="187"/>
      <c r="G59" s="187"/>
      <c r="H59" s="188"/>
      <c r="I59" s="9"/>
      <c r="J59" s="171"/>
      <c r="K59" s="172"/>
      <c r="L59" s="172"/>
      <c r="M59" s="173"/>
    </row>
    <row r="60" spans="2:13" ht="12.75" customHeight="1" x14ac:dyDescent="0.2">
      <c r="B60" s="186"/>
      <c r="C60" s="187"/>
      <c r="D60" s="187"/>
      <c r="E60" s="187"/>
      <c r="F60" s="187"/>
      <c r="G60" s="187"/>
      <c r="H60" s="188"/>
      <c r="I60" s="9"/>
      <c r="J60" s="171"/>
      <c r="K60" s="172"/>
      <c r="L60" s="172"/>
      <c r="M60" s="173"/>
    </row>
    <row r="61" spans="2:13" ht="12.75" customHeight="1" x14ac:dyDescent="0.2">
      <c r="B61" s="186"/>
      <c r="C61" s="187"/>
      <c r="D61" s="187"/>
      <c r="E61" s="187"/>
      <c r="F61" s="187"/>
      <c r="G61" s="187"/>
      <c r="H61" s="188"/>
      <c r="I61" s="9"/>
      <c r="J61" s="171"/>
      <c r="K61" s="172"/>
      <c r="L61" s="172"/>
      <c r="M61" s="173"/>
    </row>
    <row r="62" spans="2:13" ht="12.75" customHeight="1" x14ac:dyDescent="0.2">
      <c r="B62" s="186"/>
      <c r="C62" s="187"/>
      <c r="D62" s="187"/>
      <c r="E62" s="187"/>
      <c r="F62" s="187"/>
      <c r="G62" s="187"/>
      <c r="H62" s="188"/>
      <c r="I62" s="9"/>
      <c r="J62" s="171"/>
      <c r="K62" s="172"/>
      <c r="L62" s="172"/>
      <c r="M62" s="173"/>
    </row>
    <row r="63" spans="2:13" ht="12.75" customHeight="1" x14ac:dyDescent="0.2">
      <c r="B63" s="186"/>
      <c r="C63" s="187"/>
      <c r="D63" s="187"/>
      <c r="E63" s="187"/>
      <c r="F63" s="187"/>
      <c r="G63" s="187"/>
      <c r="H63" s="188"/>
      <c r="I63" s="9"/>
      <c r="J63" s="171"/>
      <c r="K63" s="172"/>
      <c r="L63" s="172"/>
      <c r="M63" s="173"/>
    </row>
    <row r="64" spans="2:13" ht="12.75" customHeight="1" x14ac:dyDescent="0.2">
      <c r="B64" s="186"/>
      <c r="C64" s="187"/>
      <c r="D64" s="187"/>
      <c r="E64" s="187"/>
      <c r="F64" s="187"/>
      <c r="G64" s="187"/>
      <c r="H64" s="188"/>
      <c r="I64" s="9"/>
      <c r="J64" s="171"/>
      <c r="K64" s="172"/>
      <c r="L64" s="172"/>
      <c r="M64" s="173"/>
    </row>
    <row r="65" spans="2:13" ht="12.75" customHeight="1" x14ac:dyDescent="0.2">
      <c r="B65" s="186"/>
      <c r="C65" s="187"/>
      <c r="D65" s="187"/>
      <c r="E65" s="187"/>
      <c r="F65" s="187"/>
      <c r="G65" s="187"/>
      <c r="H65" s="188"/>
      <c r="I65" s="9"/>
      <c r="J65" s="171"/>
      <c r="K65" s="172"/>
      <c r="L65" s="172"/>
      <c r="M65" s="173"/>
    </row>
    <row r="66" spans="2:13" ht="13.5" customHeight="1" thickBot="1" x14ac:dyDescent="0.25">
      <c r="B66" s="189"/>
      <c r="C66" s="190"/>
      <c r="D66" s="190"/>
      <c r="E66" s="190"/>
      <c r="F66" s="190"/>
      <c r="G66" s="190"/>
      <c r="H66" s="191"/>
      <c r="I66" s="9"/>
      <c r="J66" s="198"/>
      <c r="K66" s="199"/>
      <c r="L66" s="199"/>
      <c r="M66" s="200"/>
    </row>
    <row r="67" spans="2:13" ht="13.5" thickBot="1" x14ac:dyDescent="0.25">
      <c r="B67" s="8"/>
      <c r="C67" s="9"/>
      <c r="D67" s="9"/>
      <c r="E67" s="9"/>
      <c r="F67" s="9"/>
      <c r="G67" s="9"/>
      <c r="H67" s="9"/>
      <c r="I67" s="9"/>
      <c r="J67" s="9"/>
      <c r="K67" s="9"/>
      <c r="L67" s="9"/>
      <c r="M67" s="10"/>
    </row>
    <row r="68" spans="2:13" ht="12.75" customHeight="1" x14ac:dyDescent="0.2">
      <c r="B68" s="183"/>
      <c r="C68" s="184"/>
      <c r="D68" s="184"/>
      <c r="E68" s="184"/>
      <c r="F68" s="184"/>
      <c r="G68" s="184"/>
      <c r="H68" s="185"/>
      <c r="I68" s="9"/>
      <c r="J68" s="195"/>
      <c r="K68" s="196"/>
      <c r="L68" s="196"/>
      <c r="M68" s="197"/>
    </row>
    <row r="69" spans="2:13" ht="12.75" customHeight="1" x14ac:dyDescent="0.2">
      <c r="B69" s="186"/>
      <c r="C69" s="187"/>
      <c r="D69" s="187"/>
      <c r="E69" s="187"/>
      <c r="F69" s="187"/>
      <c r="G69" s="187"/>
      <c r="H69" s="188"/>
      <c r="I69" s="9"/>
      <c r="J69" s="171"/>
      <c r="K69" s="172"/>
      <c r="L69" s="172"/>
      <c r="M69" s="173"/>
    </row>
    <row r="70" spans="2:13" ht="12.75" customHeight="1" x14ac:dyDescent="0.2">
      <c r="B70" s="186"/>
      <c r="C70" s="187"/>
      <c r="D70" s="187"/>
      <c r="E70" s="187"/>
      <c r="F70" s="187"/>
      <c r="G70" s="187"/>
      <c r="H70" s="188"/>
      <c r="I70" s="9"/>
      <c r="J70" s="171"/>
      <c r="K70" s="172"/>
      <c r="L70" s="172"/>
      <c r="M70" s="173"/>
    </row>
    <row r="71" spans="2:13" ht="12.75" customHeight="1" x14ac:dyDescent="0.2">
      <c r="B71" s="186"/>
      <c r="C71" s="187"/>
      <c r="D71" s="187"/>
      <c r="E71" s="187"/>
      <c r="F71" s="187"/>
      <c r="G71" s="187"/>
      <c r="H71" s="188"/>
      <c r="I71" s="9"/>
      <c r="J71" s="171"/>
      <c r="K71" s="172"/>
      <c r="L71" s="172"/>
      <c r="M71" s="173"/>
    </row>
    <row r="72" spans="2:13" ht="12.75" customHeight="1" x14ac:dyDescent="0.2">
      <c r="B72" s="186"/>
      <c r="C72" s="187"/>
      <c r="D72" s="187"/>
      <c r="E72" s="187"/>
      <c r="F72" s="187"/>
      <c r="G72" s="187"/>
      <c r="H72" s="188"/>
      <c r="I72" s="9"/>
      <c r="J72" s="171"/>
      <c r="K72" s="172"/>
      <c r="L72" s="172"/>
      <c r="M72" s="173"/>
    </row>
    <row r="73" spans="2:13" ht="12.75" customHeight="1" x14ac:dyDescent="0.2">
      <c r="B73" s="186"/>
      <c r="C73" s="187"/>
      <c r="D73" s="187"/>
      <c r="E73" s="187"/>
      <c r="F73" s="187"/>
      <c r="G73" s="187"/>
      <c r="H73" s="188"/>
      <c r="I73" s="9"/>
      <c r="J73" s="171"/>
      <c r="K73" s="172"/>
      <c r="L73" s="172"/>
      <c r="M73" s="173"/>
    </row>
    <row r="74" spans="2:13" ht="12.75" customHeight="1" x14ac:dyDescent="0.2">
      <c r="B74" s="186"/>
      <c r="C74" s="187"/>
      <c r="D74" s="187"/>
      <c r="E74" s="187"/>
      <c r="F74" s="187"/>
      <c r="G74" s="187"/>
      <c r="H74" s="188"/>
      <c r="I74" s="9"/>
      <c r="J74" s="171"/>
      <c r="K74" s="172"/>
      <c r="L74" s="172"/>
      <c r="M74" s="173"/>
    </row>
    <row r="75" spans="2:13" ht="12.75" customHeight="1" x14ac:dyDescent="0.2">
      <c r="B75" s="186"/>
      <c r="C75" s="187"/>
      <c r="D75" s="187"/>
      <c r="E75" s="187"/>
      <c r="F75" s="187"/>
      <c r="G75" s="187"/>
      <c r="H75" s="188"/>
      <c r="I75" s="9"/>
      <c r="J75" s="171"/>
      <c r="K75" s="172"/>
      <c r="L75" s="172"/>
      <c r="M75" s="173"/>
    </row>
    <row r="76" spans="2:13" ht="12.75" customHeight="1" x14ac:dyDescent="0.2">
      <c r="B76" s="186"/>
      <c r="C76" s="187"/>
      <c r="D76" s="187"/>
      <c r="E76" s="187"/>
      <c r="F76" s="187"/>
      <c r="G76" s="187"/>
      <c r="H76" s="188"/>
      <c r="I76" s="9"/>
      <c r="J76" s="171"/>
      <c r="K76" s="172"/>
      <c r="L76" s="172"/>
      <c r="M76" s="173"/>
    </row>
    <row r="77" spans="2:13" ht="12.75" customHeight="1" x14ac:dyDescent="0.2">
      <c r="B77" s="186"/>
      <c r="C77" s="187"/>
      <c r="D77" s="187"/>
      <c r="E77" s="187"/>
      <c r="F77" s="187"/>
      <c r="G77" s="187"/>
      <c r="H77" s="188"/>
      <c r="I77" s="9"/>
      <c r="J77" s="171"/>
      <c r="K77" s="172"/>
      <c r="L77" s="172"/>
      <c r="M77" s="173"/>
    </row>
    <row r="78" spans="2:13" ht="12.75" customHeight="1" x14ac:dyDescent="0.2">
      <c r="B78" s="186"/>
      <c r="C78" s="187"/>
      <c r="D78" s="187"/>
      <c r="E78" s="187"/>
      <c r="F78" s="187"/>
      <c r="G78" s="187"/>
      <c r="H78" s="188"/>
      <c r="I78" s="9"/>
      <c r="J78" s="171"/>
      <c r="K78" s="172"/>
      <c r="L78" s="172"/>
      <c r="M78" s="173"/>
    </row>
    <row r="79" spans="2:13" ht="12.75" customHeight="1" x14ac:dyDescent="0.2">
      <c r="B79" s="186"/>
      <c r="C79" s="187"/>
      <c r="D79" s="187"/>
      <c r="E79" s="187"/>
      <c r="F79" s="187"/>
      <c r="G79" s="187"/>
      <c r="H79" s="188"/>
      <c r="I79" s="9"/>
      <c r="J79" s="171"/>
      <c r="K79" s="172"/>
      <c r="L79" s="172"/>
      <c r="M79" s="173"/>
    </row>
    <row r="80" spans="2:13" ht="12.75" customHeight="1" x14ac:dyDescent="0.2">
      <c r="B80" s="186"/>
      <c r="C80" s="187"/>
      <c r="D80" s="187"/>
      <c r="E80" s="187"/>
      <c r="F80" s="187"/>
      <c r="G80" s="187"/>
      <c r="H80" s="188"/>
      <c r="I80" s="9"/>
      <c r="J80" s="171"/>
      <c r="K80" s="172"/>
      <c r="L80" s="172"/>
      <c r="M80" s="173"/>
    </row>
    <row r="81" spans="2:13" ht="12.75" customHeight="1" x14ac:dyDescent="0.2">
      <c r="B81" s="186"/>
      <c r="C81" s="187"/>
      <c r="D81" s="187"/>
      <c r="E81" s="187"/>
      <c r="F81" s="187"/>
      <c r="G81" s="187"/>
      <c r="H81" s="188"/>
      <c r="I81" s="9"/>
      <c r="J81" s="171"/>
      <c r="K81" s="172"/>
      <c r="L81" s="172"/>
      <c r="M81" s="173"/>
    </row>
    <row r="82" spans="2:13" ht="12.75" customHeight="1" x14ac:dyDescent="0.2">
      <c r="B82" s="186"/>
      <c r="C82" s="187"/>
      <c r="D82" s="187"/>
      <c r="E82" s="187"/>
      <c r="F82" s="187"/>
      <c r="G82" s="187"/>
      <c r="H82" s="188"/>
      <c r="I82" s="9"/>
      <c r="J82" s="171"/>
      <c r="K82" s="172"/>
      <c r="L82" s="172"/>
      <c r="M82" s="173"/>
    </row>
    <row r="83" spans="2:13" ht="12.75" customHeight="1" x14ac:dyDescent="0.2">
      <c r="B83" s="186"/>
      <c r="C83" s="187"/>
      <c r="D83" s="187"/>
      <c r="E83" s="187"/>
      <c r="F83" s="187"/>
      <c r="G83" s="187"/>
      <c r="H83" s="188"/>
      <c r="I83" s="9"/>
      <c r="J83" s="171"/>
      <c r="K83" s="172"/>
      <c r="L83" s="172"/>
      <c r="M83" s="173"/>
    </row>
    <row r="84" spans="2:13" ht="12.75" customHeight="1" x14ac:dyDescent="0.2">
      <c r="B84" s="186"/>
      <c r="C84" s="187"/>
      <c r="D84" s="187"/>
      <c r="E84" s="187"/>
      <c r="F84" s="187"/>
      <c r="G84" s="187"/>
      <c r="H84" s="188"/>
      <c r="I84" s="9"/>
      <c r="J84" s="171"/>
      <c r="K84" s="172"/>
      <c r="L84" s="172"/>
      <c r="M84" s="173"/>
    </row>
    <row r="85" spans="2:13" ht="12.75" customHeight="1" x14ac:dyDescent="0.2">
      <c r="B85" s="186"/>
      <c r="C85" s="187"/>
      <c r="D85" s="187"/>
      <c r="E85" s="187"/>
      <c r="F85" s="187"/>
      <c r="G85" s="187"/>
      <c r="H85" s="188"/>
      <c r="I85" s="9"/>
      <c r="J85" s="171"/>
      <c r="K85" s="172"/>
      <c r="L85" s="172"/>
      <c r="M85" s="173"/>
    </row>
    <row r="86" spans="2:13" ht="12.75" customHeight="1" x14ac:dyDescent="0.2">
      <c r="B86" s="186"/>
      <c r="C86" s="187"/>
      <c r="D86" s="187"/>
      <c r="E86" s="187"/>
      <c r="F86" s="187"/>
      <c r="G86" s="187"/>
      <c r="H86" s="188"/>
      <c r="I86" s="9"/>
      <c r="J86" s="171"/>
      <c r="K86" s="172"/>
      <c r="L86" s="172"/>
      <c r="M86" s="173"/>
    </row>
    <row r="87" spans="2:13" ht="13.5" customHeight="1" thickBot="1" x14ac:dyDescent="0.25">
      <c r="B87" s="189"/>
      <c r="C87" s="190"/>
      <c r="D87" s="190"/>
      <c r="E87" s="190"/>
      <c r="F87" s="190"/>
      <c r="G87" s="190"/>
      <c r="H87" s="191"/>
      <c r="I87" s="9"/>
      <c r="J87" s="198"/>
      <c r="K87" s="199"/>
      <c r="L87" s="199"/>
      <c r="M87" s="200"/>
    </row>
    <row r="88" spans="2:13" ht="13.5" thickBot="1" x14ac:dyDescent="0.25">
      <c r="B88" s="8"/>
      <c r="C88" s="9"/>
      <c r="D88" s="9"/>
      <c r="E88" s="9"/>
      <c r="F88" s="9"/>
      <c r="G88" s="9"/>
      <c r="H88" s="9"/>
      <c r="I88" s="9"/>
      <c r="J88" s="9"/>
      <c r="K88" s="9"/>
      <c r="L88" s="9"/>
      <c r="M88" s="10"/>
    </row>
    <row r="89" spans="2:13" ht="12.75" customHeight="1" x14ac:dyDescent="0.2">
      <c r="B89" s="183"/>
      <c r="C89" s="184"/>
      <c r="D89" s="184"/>
      <c r="E89" s="184"/>
      <c r="F89" s="184"/>
      <c r="G89" s="184"/>
      <c r="H89" s="185"/>
      <c r="I89" s="9"/>
      <c r="J89" s="195"/>
      <c r="K89" s="196"/>
      <c r="L89" s="196"/>
      <c r="M89" s="197"/>
    </row>
    <row r="90" spans="2:13" ht="12.75" customHeight="1" x14ac:dyDescent="0.2">
      <c r="B90" s="186"/>
      <c r="C90" s="187"/>
      <c r="D90" s="187"/>
      <c r="E90" s="187"/>
      <c r="F90" s="187"/>
      <c r="G90" s="187"/>
      <c r="H90" s="188"/>
      <c r="I90" s="9"/>
      <c r="J90" s="171"/>
      <c r="K90" s="172"/>
      <c r="L90" s="172"/>
      <c r="M90" s="173"/>
    </row>
    <row r="91" spans="2:13" ht="12.75" customHeight="1" x14ac:dyDescent="0.2">
      <c r="B91" s="186"/>
      <c r="C91" s="187"/>
      <c r="D91" s="187"/>
      <c r="E91" s="187"/>
      <c r="F91" s="187"/>
      <c r="G91" s="187"/>
      <c r="H91" s="188"/>
      <c r="I91" s="9"/>
      <c r="J91" s="171"/>
      <c r="K91" s="172"/>
      <c r="L91" s="172"/>
      <c r="M91" s="173"/>
    </row>
    <row r="92" spans="2:13" ht="12.75" customHeight="1" x14ac:dyDescent="0.2">
      <c r="B92" s="186"/>
      <c r="C92" s="187"/>
      <c r="D92" s="187"/>
      <c r="E92" s="187"/>
      <c r="F92" s="187"/>
      <c r="G92" s="187"/>
      <c r="H92" s="188"/>
      <c r="I92" s="9"/>
      <c r="J92" s="171"/>
      <c r="K92" s="172"/>
      <c r="L92" s="172"/>
      <c r="M92" s="173"/>
    </row>
    <row r="93" spans="2:13" ht="12.75" customHeight="1" x14ac:dyDescent="0.2">
      <c r="B93" s="186"/>
      <c r="C93" s="187"/>
      <c r="D93" s="187"/>
      <c r="E93" s="187"/>
      <c r="F93" s="187"/>
      <c r="G93" s="187"/>
      <c r="H93" s="188"/>
      <c r="I93" s="9"/>
      <c r="J93" s="171"/>
      <c r="K93" s="172"/>
      <c r="L93" s="172"/>
      <c r="M93" s="173"/>
    </row>
    <row r="94" spans="2:13" ht="12.75" customHeight="1" x14ac:dyDescent="0.2">
      <c r="B94" s="186"/>
      <c r="C94" s="187"/>
      <c r="D94" s="187"/>
      <c r="E94" s="187"/>
      <c r="F94" s="187"/>
      <c r="G94" s="187"/>
      <c r="H94" s="188"/>
      <c r="I94" s="9"/>
      <c r="J94" s="171"/>
      <c r="K94" s="172"/>
      <c r="L94" s="172"/>
      <c r="M94" s="173"/>
    </row>
    <row r="95" spans="2:13" ht="12.75" customHeight="1" x14ac:dyDescent="0.2">
      <c r="B95" s="186"/>
      <c r="C95" s="187"/>
      <c r="D95" s="187"/>
      <c r="E95" s="187"/>
      <c r="F95" s="187"/>
      <c r="G95" s="187"/>
      <c r="H95" s="188"/>
      <c r="I95" s="9"/>
      <c r="J95" s="171"/>
      <c r="K95" s="172"/>
      <c r="L95" s="172"/>
      <c r="M95" s="173"/>
    </row>
    <row r="96" spans="2:13" ht="12.75" customHeight="1" x14ac:dyDescent="0.2">
      <c r="B96" s="186"/>
      <c r="C96" s="187"/>
      <c r="D96" s="187"/>
      <c r="E96" s="187"/>
      <c r="F96" s="187"/>
      <c r="G96" s="187"/>
      <c r="H96" s="188"/>
      <c r="I96" s="9"/>
      <c r="J96" s="171"/>
      <c r="K96" s="172"/>
      <c r="L96" s="172"/>
      <c r="M96" s="173"/>
    </row>
    <row r="97" spans="2:13" ht="12.75" customHeight="1" x14ac:dyDescent="0.2">
      <c r="B97" s="186"/>
      <c r="C97" s="187"/>
      <c r="D97" s="187"/>
      <c r="E97" s="187"/>
      <c r="F97" s="187"/>
      <c r="G97" s="187"/>
      <c r="H97" s="188"/>
      <c r="I97" s="9"/>
      <c r="J97" s="171"/>
      <c r="K97" s="172"/>
      <c r="L97" s="172"/>
      <c r="M97" s="173"/>
    </row>
    <row r="98" spans="2:13" ht="12.75" customHeight="1" x14ac:dyDescent="0.2">
      <c r="B98" s="186"/>
      <c r="C98" s="187"/>
      <c r="D98" s="187"/>
      <c r="E98" s="187"/>
      <c r="F98" s="187"/>
      <c r="G98" s="187"/>
      <c r="H98" s="188"/>
      <c r="I98" s="9"/>
      <c r="J98" s="171"/>
      <c r="K98" s="172"/>
      <c r="L98" s="172"/>
      <c r="M98" s="173"/>
    </row>
    <row r="99" spans="2:13" ht="12.75" customHeight="1" x14ac:dyDescent="0.2">
      <c r="B99" s="186"/>
      <c r="C99" s="187"/>
      <c r="D99" s="187"/>
      <c r="E99" s="187"/>
      <c r="F99" s="187"/>
      <c r="G99" s="187"/>
      <c r="H99" s="188"/>
      <c r="I99" s="9"/>
      <c r="J99" s="171"/>
      <c r="K99" s="172"/>
      <c r="L99" s="172"/>
      <c r="M99" s="173"/>
    </row>
    <row r="100" spans="2:13" ht="12.75" customHeight="1" x14ac:dyDescent="0.2">
      <c r="B100" s="186"/>
      <c r="C100" s="187"/>
      <c r="D100" s="187"/>
      <c r="E100" s="187"/>
      <c r="F100" s="187"/>
      <c r="G100" s="187"/>
      <c r="H100" s="188"/>
      <c r="I100" s="9"/>
      <c r="J100" s="171"/>
      <c r="K100" s="172"/>
      <c r="L100" s="172"/>
      <c r="M100" s="173"/>
    </row>
    <row r="101" spans="2:13" ht="12.75" customHeight="1" x14ac:dyDescent="0.2">
      <c r="B101" s="186"/>
      <c r="C101" s="187"/>
      <c r="D101" s="187"/>
      <c r="E101" s="187"/>
      <c r="F101" s="187"/>
      <c r="G101" s="187"/>
      <c r="H101" s="188"/>
      <c r="I101" s="9"/>
      <c r="J101" s="171"/>
      <c r="K101" s="172"/>
      <c r="L101" s="172"/>
      <c r="M101" s="173"/>
    </row>
    <row r="102" spans="2:13" ht="12.75" customHeight="1" x14ac:dyDescent="0.2">
      <c r="B102" s="186"/>
      <c r="C102" s="187"/>
      <c r="D102" s="187"/>
      <c r="E102" s="187"/>
      <c r="F102" s="187"/>
      <c r="G102" s="187"/>
      <c r="H102" s="188"/>
      <c r="I102" s="9"/>
      <c r="J102" s="171"/>
      <c r="K102" s="172"/>
      <c r="L102" s="172"/>
      <c r="M102" s="173"/>
    </row>
    <row r="103" spans="2:13" ht="12.75" customHeight="1" x14ac:dyDescent="0.2">
      <c r="B103" s="186"/>
      <c r="C103" s="187"/>
      <c r="D103" s="187"/>
      <c r="E103" s="187"/>
      <c r="F103" s="187"/>
      <c r="G103" s="187"/>
      <c r="H103" s="188"/>
      <c r="I103" s="9"/>
      <c r="J103" s="171"/>
      <c r="K103" s="172"/>
      <c r="L103" s="172"/>
      <c r="M103" s="173"/>
    </row>
    <row r="104" spans="2:13" ht="12.75" customHeight="1" x14ac:dyDescent="0.2">
      <c r="B104" s="186"/>
      <c r="C104" s="187"/>
      <c r="D104" s="187"/>
      <c r="E104" s="187"/>
      <c r="F104" s="187"/>
      <c r="G104" s="187"/>
      <c r="H104" s="188"/>
      <c r="I104" s="9"/>
      <c r="J104" s="171"/>
      <c r="K104" s="172"/>
      <c r="L104" s="172"/>
      <c r="M104" s="173"/>
    </row>
    <row r="105" spans="2:13" ht="12.75" customHeight="1" x14ac:dyDescent="0.2">
      <c r="B105" s="186"/>
      <c r="C105" s="187"/>
      <c r="D105" s="187"/>
      <c r="E105" s="187"/>
      <c r="F105" s="187"/>
      <c r="G105" s="187"/>
      <c r="H105" s="188"/>
      <c r="I105" s="9"/>
      <c r="J105" s="171"/>
      <c r="K105" s="172"/>
      <c r="L105" s="172"/>
      <c r="M105" s="173"/>
    </row>
    <row r="106" spans="2:13" ht="12.75" customHeight="1" x14ac:dyDescent="0.2">
      <c r="B106" s="186"/>
      <c r="C106" s="187"/>
      <c r="D106" s="187"/>
      <c r="E106" s="187"/>
      <c r="F106" s="187"/>
      <c r="G106" s="187"/>
      <c r="H106" s="188"/>
      <c r="I106" s="9"/>
      <c r="J106" s="171"/>
      <c r="K106" s="172"/>
      <c r="L106" s="172"/>
      <c r="M106" s="173"/>
    </row>
    <row r="107" spans="2:13" ht="12.75" customHeight="1" x14ac:dyDescent="0.2">
      <c r="B107" s="186"/>
      <c r="C107" s="187"/>
      <c r="D107" s="187"/>
      <c r="E107" s="187"/>
      <c r="F107" s="187"/>
      <c r="G107" s="187"/>
      <c r="H107" s="188"/>
      <c r="I107" s="9"/>
      <c r="J107" s="171"/>
      <c r="K107" s="172"/>
      <c r="L107" s="172"/>
      <c r="M107" s="173"/>
    </row>
    <row r="108" spans="2:13" ht="13.5" customHeight="1" thickBot="1" x14ac:dyDescent="0.25">
      <c r="B108" s="189"/>
      <c r="C108" s="190"/>
      <c r="D108" s="190"/>
      <c r="E108" s="190"/>
      <c r="F108" s="190"/>
      <c r="G108" s="190"/>
      <c r="H108" s="191"/>
      <c r="I108" s="9"/>
      <c r="J108" s="198"/>
      <c r="K108" s="199"/>
      <c r="L108" s="199"/>
      <c r="M108" s="200"/>
    </row>
    <row r="109" spans="2:13" ht="13.5" thickBot="1" x14ac:dyDescent="0.25">
      <c r="B109" s="8"/>
      <c r="C109" s="9"/>
      <c r="D109" s="9"/>
      <c r="E109" s="9"/>
      <c r="F109" s="9"/>
      <c r="G109" s="9"/>
      <c r="H109" s="9"/>
      <c r="I109" s="9"/>
      <c r="J109" s="9"/>
      <c r="K109" s="9"/>
      <c r="L109" s="9"/>
      <c r="M109" s="10"/>
    </row>
    <row r="110" spans="2:13" ht="12.75" customHeight="1" x14ac:dyDescent="0.2">
      <c r="B110" s="183"/>
      <c r="C110" s="184"/>
      <c r="D110" s="184"/>
      <c r="E110" s="184"/>
      <c r="F110" s="184"/>
      <c r="G110" s="184"/>
      <c r="H110" s="185"/>
      <c r="I110" s="9"/>
      <c r="J110" s="195"/>
      <c r="K110" s="196"/>
      <c r="L110" s="196"/>
      <c r="M110" s="197"/>
    </row>
    <row r="111" spans="2:13" ht="12.75" customHeight="1" x14ac:dyDescent="0.2">
      <c r="B111" s="186"/>
      <c r="C111" s="187"/>
      <c r="D111" s="187"/>
      <c r="E111" s="187"/>
      <c r="F111" s="187"/>
      <c r="G111" s="187"/>
      <c r="H111" s="188"/>
      <c r="I111" s="9"/>
      <c r="J111" s="171"/>
      <c r="K111" s="172"/>
      <c r="L111" s="172"/>
      <c r="M111" s="173"/>
    </row>
    <row r="112" spans="2:13" ht="12.75" customHeight="1" x14ac:dyDescent="0.2">
      <c r="B112" s="186"/>
      <c r="C112" s="187"/>
      <c r="D112" s="187"/>
      <c r="E112" s="187"/>
      <c r="F112" s="187"/>
      <c r="G112" s="187"/>
      <c r="H112" s="188"/>
      <c r="I112" s="9"/>
      <c r="J112" s="171"/>
      <c r="K112" s="172"/>
      <c r="L112" s="172"/>
      <c r="M112" s="173"/>
    </row>
    <row r="113" spans="2:13" ht="12.75" customHeight="1" x14ac:dyDescent="0.2">
      <c r="B113" s="186"/>
      <c r="C113" s="187"/>
      <c r="D113" s="187"/>
      <c r="E113" s="187"/>
      <c r="F113" s="187"/>
      <c r="G113" s="187"/>
      <c r="H113" s="188"/>
      <c r="I113" s="9"/>
      <c r="J113" s="171"/>
      <c r="K113" s="172"/>
      <c r="L113" s="172"/>
      <c r="M113" s="173"/>
    </row>
    <row r="114" spans="2:13" ht="12.75" customHeight="1" x14ac:dyDescent="0.2">
      <c r="B114" s="186"/>
      <c r="C114" s="187"/>
      <c r="D114" s="187"/>
      <c r="E114" s="187"/>
      <c r="F114" s="187"/>
      <c r="G114" s="187"/>
      <c r="H114" s="188"/>
      <c r="I114" s="9"/>
      <c r="J114" s="171"/>
      <c r="K114" s="172"/>
      <c r="L114" s="172"/>
      <c r="M114" s="173"/>
    </row>
    <row r="115" spans="2:13" ht="12.75" customHeight="1" x14ac:dyDescent="0.2">
      <c r="B115" s="186"/>
      <c r="C115" s="187"/>
      <c r="D115" s="187"/>
      <c r="E115" s="187"/>
      <c r="F115" s="187"/>
      <c r="G115" s="187"/>
      <c r="H115" s="188"/>
      <c r="I115" s="9"/>
      <c r="J115" s="171"/>
      <c r="K115" s="172"/>
      <c r="L115" s="172"/>
      <c r="M115" s="173"/>
    </row>
    <row r="116" spans="2:13" ht="12.75" customHeight="1" x14ac:dyDescent="0.2">
      <c r="B116" s="186"/>
      <c r="C116" s="187"/>
      <c r="D116" s="187"/>
      <c r="E116" s="187"/>
      <c r="F116" s="187"/>
      <c r="G116" s="187"/>
      <c r="H116" s="188"/>
      <c r="I116" s="9"/>
      <c r="J116" s="171"/>
      <c r="K116" s="172"/>
      <c r="L116" s="172"/>
      <c r="M116" s="173"/>
    </row>
    <row r="117" spans="2:13" ht="12.75" customHeight="1" x14ac:dyDescent="0.2">
      <c r="B117" s="186"/>
      <c r="C117" s="187"/>
      <c r="D117" s="187"/>
      <c r="E117" s="187"/>
      <c r="F117" s="187"/>
      <c r="G117" s="187"/>
      <c r="H117" s="188"/>
      <c r="I117" s="9"/>
      <c r="J117" s="171"/>
      <c r="K117" s="172"/>
      <c r="L117" s="172"/>
      <c r="M117" s="173"/>
    </row>
    <row r="118" spans="2:13" ht="12.75" customHeight="1" x14ac:dyDescent="0.2">
      <c r="B118" s="186"/>
      <c r="C118" s="187"/>
      <c r="D118" s="187"/>
      <c r="E118" s="187"/>
      <c r="F118" s="187"/>
      <c r="G118" s="187"/>
      <c r="H118" s="188"/>
      <c r="I118" s="9"/>
      <c r="J118" s="171"/>
      <c r="K118" s="172"/>
      <c r="L118" s="172"/>
      <c r="M118" s="173"/>
    </row>
    <row r="119" spans="2:13" ht="12.75" customHeight="1" x14ac:dyDescent="0.2">
      <c r="B119" s="186"/>
      <c r="C119" s="187"/>
      <c r="D119" s="187"/>
      <c r="E119" s="187"/>
      <c r="F119" s="187"/>
      <c r="G119" s="187"/>
      <c r="H119" s="188"/>
      <c r="I119" s="9"/>
      <c r="J119" s="171"/>
      <c r="K119" s="172"/>
      <c r="L119" s="172"/>
      <c r="M119" s="173"/>
    </row>
    <row r="120" spans="2:13" ht="12.75" customHeight="1" x14ac:dyDescent="0.2">
      <c r="B120" s="186"/>
      <c r="C120" s="187"/>
      <c r="D120" s="187"/>
      <c r="E120" s="187"/>
      <c r="F120" s="187"/>
      <c r="G120" s="187"/>
      <c r="H120" s="188"/>
      <c r="I120" s="9"/>
      <c r="J120" s="171"/>
      <c r="K120" s="172"/>
      <c r="L120" s="172"/>
      <c r="M120" s="173"/>
    </row>
    <row r="121" spans="2:13" ht="12.75" customHeight="1" x14ac:dyDescent="0.2">
      <c r="B121" s="186"/>
      <c r="C121" s="187"/>
      <c r="D121" s="187"/>
      <c r="E121" s="187"/>
      <c r="F121" s="187"/>
      <c r="G121" s="187"/>
      <c r="H121" s="188"/>
      <c r="I121" s="9"/>
      <c r="J121" s="171"/>
      <c r="K121" s="172"/>
      <c r="L121" s="172"/>
      <c r="M121" s="173"/>
    </row>
    <row r="122" spans="2:13" ht="12.75" customHeight="1" x14ac:dyDescent="0.2">
      <c r="B122" s="186"/>
      <c r="C122" s="187"/>
      <c r="D122" s="187"/>
      <c r="E122" s="187"/>
      <c r="F122" s="187"/>
      <c r="G122" s="187"/>
      <c r="H122" s="188"/>
      <c r="I122" s="9"/>
      <c r="J122" s="171"/>
      <c r="K122" s="172"/>
      <c r="L122" s="172"/>
      <c r="M122" s="173"/>
    </row>
    <row r="123" spans="2:13" ht="12.75" customHeight="1" x14ac:dyDescent="0.2">
      <c r="B123" s="186"/>
      <c r="C123" s="187"/>
      <c r="D123" s="187"/>
      <c r="E123" s="187"/>
      <c r="F123" s="187"/>
      <c r="G123" s="187"/>
      <c r="H123" s="188"/>
      <c r="I123" s="9"/>
      <c r="J123" s="171"/>
      <c r="K123" s="172"/>
      <c r="L123" s="172"/>
      <c r="M123" s="173"/>
    </row>
    <row r="124" spans="2:13" ht="12.75" customHeight="1" x14ac:dyDescent="0.2">
      <c r="B124" s="186"/>
      <c r="C124" s="187"/>
      <c r="D124" s="187"/>
      <c r="E124" s="187"/>
      <c r="F124" s="187"/>
      <c r="G124" s="187"/>
      <c r="H124" s="188"/>
      <c r="I124" s="9"/>
      <c r="J124" s="171"/>
      <c r="K124" s="172"/>
      <c r="L124" s="172"/>
      <c r="M124" s="173"/>
    </row>
    <row r="125" spans="2:13" ht="12.75" customHeight="1" x14ac:dyDescent="0.2">
      <c r="B125" s="186"/>
      <c r="C125" s="187"/>
      <c r="D125" s="187"/>
      <c r="E125" s="187"/>
      <c r="F125" s="187"/>
      <c r="G125" s="187"/>
      <c r="H125" s="188"/>
      <c r="I125" s="9"/>
      <c r="J125" s="171"/>
      <c r="K125" s="172"/>
      <c r="L125" s="172"/>
      <c r="M125" s="173"/>
    </row>
    <row r="126" spans="2:13" ht="12.75" customHeight="1" x14ac:dyDescent="0.2">
      <c r="B126" s="186"/>
      <c r="C126" s="187"/>
      <c r="D126" s="187"/>
      <c r="E126" s="187"/>
      <c r="F126" s="187"/>
      <c r="G126" s="187"/>
      <c r="H126" s="188"/>
      <c r="I126" s="9"/>
      <c r="J126" s="171"/>
      <c r="K126" s="172"/>
      <c r="L126" s="172"/>
      <c r="M126" s="173"/>
    </row>
    <row r="127" spans="2:13" ht="12.75" customHeight="1" x14ac:dyDescent="0.2">
      <c r="B127" s="186"/>
      <c r="C127" s="187"/>
      <c r="D127" s="187"/>
      <c r="E127" s="187"/>
      <c r="F127" s="187"/>
      <c r="G127" s="187"/>
      <c r="H127" s="188"/>
      <c r="I127" s="9"/>
      <c r="J127" s="171"/>
      <c r="K127" s="172"/>
      <c r="L127" s="172"/>
      <c r="M127" s="173"/>
    </row>
    <row r="128" spans="2:13" ht="12.75" customHeight="1" x14ac:dyDescent="0.2">
      <c r="B128" s="186"/>
      <c r="C128" s="187"/>
      <c r="D128" s="187"/>
      <c r="E128" s="187"/>
      <c r="F128" s="187"/>
      <c r="G128" s="187"/>
      <c r="H128" s="188"/>
      <c r="I128" s="9"/>
      <c r="J128" s="171"/>
      <c r="K128" s="172"/>
      <c r="L128" s="172"/>
      <c r="M128" s="173"/>
    </row>
    <row r="129" spans="2:13" ht="13.5" customHeight="1" thickBot="1" x14ac:dyDescent="0.25">
      <c r="B129" s="189"/>
      <c r="C129" s="190"/>
      <c r="D129" s="190"/>
      <c r="E129" s="190"/>
      <c r="F129" s="190"/>
      <c r="G129" s="190"/>
      <c r="H129" s="191"/>
      <c r="I129" s="9"/>
      <c r="J129" s="198"/>
      <c r="K129" s="199"/>
      <c r="L129" s="199"/>
      <c r="M129" s="200"/>
    </row>
    <row r="130" spans="2:13" x14ac:dyDescent="0.2">
      <c r="B130" s="8"/>
      <c r="C130" s="9"/>
      <c r="D130" s="9"/>
      <c r="E130" s="9"/>
      <c r="F130" s="9"/>
      <c r="G130" s="9"/>
      <c r="H130" s="9"/>
      <c r="I130" s="9"/>
      <c r="J130" s="9"/>
      <c r="K130" s="9"/>
      <c r="L130" s="9"/>
      <c r="M130" s="10"/>
    </row>
    <row r="131" spans="2:13" x14ac:dyDescent="0.2">
      <c r="B131" s="11"/>
      <c r="C131" s="12"/>
      <c r="D131" s="12"/>
      <c r="E131" s="12"/>
      <c r="F131" s="12"/>
      <c r="G131" s="12"/>
      <c r="H131" s="12"/>
      <c r="I131" s="12"/>
      <c r="J131" s="12"/>
      <c r="K131" s="12"/>
      <c r="L131" s="12"/>
      <c r="M131" s="13"/>
    </row>
  </sheetData>
  <mergeCells count="136">
    <mergeCell ref="J121:M121"/>
    <mergeCell ref="J128:M128"/>
    <mergeCell ref="J129:M129"/>
    <mergeCell ref="J122:M122"/>
    <mergeCell ref="J123:M123"/>
    <mergeCell ref="J124:M124"/>
    <mergeCell ref="J125:M125"/>
    <mergeCell ref="J126:M126"/>
    <mergeCell ref="J127:M127"/>
    <mergeCell ref="J110:M110"/>
    <mergeCell ref="J111:M111"/>
    <mergeCell ref="J101:M101"/>
    <mergeCell ref="J102:M102"/>
    <mergeCell ref="J116:M116"/>
    <mergeCell ref="J117:M117"/>
    <mergeCell ref="J118:M118"/>
    <mergeCell ref="J119:M119"/>
    <mergeCell ref="J120:M120"/>
    <mergeCell ref="J115:M115"/>
    <mergeCell ref="J103:M103"/>
    <mergeCell ref="J104:M104"/>
    <mergeCell ref="J105:M105"/>
    <mergeCell ref="J106:M106"/>
    <mergeCell ref="J107:M107"/>
    <mergeCell ref="J108:M108"/>
    <mergeCell ref="J112:M112"/>
    <mergeCell ref="J113:M113"/>
    <mergeCell ref="J114:M114"/>
    <mergeCell ref="J54:M54"/>
    <mergeCell ref="J55:M55"/>
    <mergeCell ref="J56:M56"/>
    <mergeCell ref="J57:M57"/>
    <mergeCell ref="J58:M58"/>
    <mergeCell ref="J59:M59"/>
    <mergeCell ref="J60:M60"/>
    <mergeCell ref="J84:M84"/>
    <mergeCell ref="J85:M85"/>
    <mergeCell ref="J78:M78"/>
    <mergeCell ref="J79:M79"/>
    <mergeCell ref="J80:M80"/>
    <mergeCell ref="J81:M81"/>
    <mergeCell ref="J82:M82"/>
    <mergeCell ref="J83:M83"/>
    <mergeCell ref="J61:M61"/>
    <mergeCell ref="J62:M62"/>
    <mergeCell ref="J63:M63"/>
    <mergeCell ref="J64:M64"/>
    <mergeCell ref="J65:M65"/>
    <mergeCell ref="J66:M66"/>
    <mergeCell ref="J44:M44"/>
    <mergeCell ref="J45:M45"/>
    <mergeCell ref="J47:M47"/>
    <mergeCell ref="J48:M48"/>
    <mergeCell ref="J49:M49"/>
    <mergeCell ref="J50:M50"/>
    <mergeCell ref="J51:M51"/>
    <mergeCell ref="J52:M52"/>
    <mergeCell ref="J53:M53"/>
    <mergeCell ref="B110:H129"/>
    <mergeCell ref="B68:H87"/>
    <mergeCell ref="B89:H108"/>
    <mergeCell ref="J68:M68"/>
    <mergeCell ref="J69:M69"/>
    <mergeCell ref="J70:M70"/>
    <mergeCell ref="J71:M71"/>
    <mergeCell ref="J72:M72"/>
    <mergeCell ref="J22:M22"/>
    <mergeCell ref="J32:M32"/>
    <mergeCell ref="J33:M33"/>
    <mergeCell ref="J34:M34"/>
    <mergeCell ref="J35:M35"/>
    <mergeCell ref="J23:M23"/>
    <mergeCell ref="J24:M24"/>
    <mergeCell ref="J26:M26"/>
    <mergeCell ref="J27:M27"/>
    <mergeCell ref="J28:M28"/>
    <mergeCell ref="J29:M29"/>
    <mergeCell ref="J36:M36"/>
    <mergeCell ref="J37:M37"/>
    <mergeCell ref="J38:M38"/>
    <mergeCell ref="J39:M39"/>
    <mergeCell ref="J40:M40"/>
    <mergeCell ref="J89:M89"/>
    <mergeCell ref="J90:M90"/>
    <mergeCell ref="J97:M97"/>
    <mergeCell ref="J98:M98"/>
    <mergeCell ref="J99:M99"/>
    <mergeCell ref="J100:M100"/>
    <mergeCell ref="J91:M91"/>
    <mergeCell ref="J92:M92"/>
    <mergeCell ref="J73:M73"/>
    <mergeCell ref="J74:M74"/>
    <mergeCell ref="J75:M75"/>
    <mergeCell ref="J76:M76"/>
    <mergeCell ref="J77:M77"/>
    <mergeCell ref="J87:M87"/>
    <mergeCell ref="J86:M86"/>
    <mergeCell ref="J93:M93"/>
    <mergeCell ref="J94:M94"/>
    <mergeCell ref="J95:M95"/>
    <mergeCell ref="J96:M96"/>
    <mergeCell ref="B47:H66"/>
    <mergeCell ref="F2:H2"/>
    <mergeCell ref="I2:K2"/>
    <mergeCell ref="B5:H24"/>
    <mergeCell ref="B26:H45"/>
    <mergeCell ref="L2:M2"/>
    <mergeCell ref="B3:C3"/>
    <mergeCell ref="J5:M5"/>
    <mergeCell ref="J6:M6"/>
    <mergeCell ref="J7:M7"/>
    <mergeCell ref="J30:M30"/>
    <mergeCell ref="J31:M31"/>
    <mergeCell ref="J11:M11"/>
    <mergeCell ref="J12:M12"/>
    <mergeCell ref="J13:M13"/>
    <mergeCell ref="J14:M14"/>
    <mergeCell ref="J15:M15"/>
    <mergeCell ref="J16:M16"/>
    <mergeCell ref="J17:M17"/>
    <mergeCell ref="J18:M18"/>
    <mergeCell ref="J19:M19"/>
    <mergeCell ref="J41:M41"/>
    <mergeCell ref="J42:M42"/>
    <mergeCell ref="J43:M43"/>
    <mergeCell ref="J20:M20"/>
    <mergeCell ref="J21:M21"/>
    <mergeCell ref="J8:M8"/>
    <mergeCell ref="J9:M9"/>
    <mergeCell ref="J10:M10"/>
    <mergeCell ref="I3:K3"/>
    <mergeCell ref="L3:M3"/>
    <mergeCell ref="B2:C2"/>
    <mergeCell ref="D2:E2"/>
    <mergeCell ref="D3:E3"/>
    <mergeCell ref="F3:H3"/>
  </mergeCells>
  <pageMargins left="0.7" right="0.7" top="0.75" bottom="0.75" header="0.3" footer="0.3"/>
  <pageSetup paperSize="9"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theme="5" tint="-0.499984740745262"/>
  </sheetPr>
  <dimension ref="A1:P97"/>
  <sheetViews>
    <sheetView workbookViewId="0">
      <selection activeCell="I2" sqref="I2"/>
    </sheetView>
  </sheetViews>
  <sheetFormatPr defaultColWidth="9.140625" defaultRowHeight="15" x14ac:dyDescent="0.25"/>
  <cols>
    <col min="1" max="16384" width="9.140625" style="4"/>
  </cols>
  <sheetData>
    <row r="1" spans="9:16" ht="15.75" thickBot="1" x14ac:dyDescent="0.3">
      <c r="I1" s="201" t="s">
        <v>29</v>
      </c>
      <c r="J1" s="202"/>
      <c r="K1" s="202"/>
      <c r="L1" s="202"/>
      <c r="M1" s="202"/>
      <c r="N1" s="202"/>
      <c r="O1" s="202"/>
      <c r="P1" s="203"/>
    </row>
    <row r="2" spans="9:16" x14ac:dyDescent="0.25">
      <c r="I2" s="17"/>
      <c r="J2" s="18"/>
      <c r="K2" s="18"/>
      <c r="L2" s="18"/>
      <c r="M2" s="18"/>
      <c r="N2" s="18"/>
      <c r="O2" s="18"/>
      <c r="P2" s="19"/>
    </row>
    <row r="3" spans="9:16" x14ac:dyDescent="0.25">
      <c r="I3" s="14"/>
      <c r="J3" s="15"/>
      <c r="K3" s="15"/>
      <c r="L3" s="15"/>
      <c r="M3" s="15"/>
      <c r="N3" s="15"/>
      <c r="O3" s="15"/>
      <c r="P3" s="16"/>
    </row>
    <row r="4" spans="9:16" x14ac:dyDescent="0.25">
      <c r="I4" s="14"/>
      <c r="J4" s="15"/>
      <c r="K4" s="15"/>
      <c r="L4" s="15"/>
      <c r="M4" s="15"/>
      <c r="N4" s="15"/>
      <c r="O4" s="15"/>
      <c r="P4" s="16"/>
    </row>
    <row r="5" spans="9:16" x14ac:dyDescent="0.25">
      <c r="I5" s="14"/>
      <c r="J5" s="15"/>
      <c r="K5" s="15"/>
      <c r="L5" s="15"/>
      <c r="M5" s="15"/>
      <c r="N5" s="15"/>
      <c r="O5" s="15"/>
      <c r="P5" s="16"/>
    </row>
    <row r="6" spans="9:16" x14ac:dyDescent="0.25">
      <c r="I6" s="14"/>
      <c r="J6" s="15"/>
      <c r="K6" s="15"/>
      <c r="L6" s="15"/>
      <c r="M6" s="15"/>
      <c r="N6" s="15"/>
      <c r="O6" s="15"/>
      <c r="P6" s="16"/>
    </row>
    <row r="7" spans="9:16" x14ac:dyDescent="0.25">
      <c r="I7" s="14"/>
      <c r="J7" s="15"/>
      <c r="K7" s="15"/>
      <c r="L7" s="15"/>
      <c r="M7" s="15"/>
      <c r="N7" s="15"/>
      <c r="O7" s="15"/>
      <c r="P7" s="16"/>
    </row>
    <row r="8" spans="9:16" x14ac:dyDescent="0.25">
      <c r="I8" s="14"/>
      <c r="J8" s="15"/>
      <c r="K8" s="15"/>
      <c r="L8" s="15"/>
      <c r="M8" s="15"/>
      <c r="N8" s="15"/>
      <c r="O8" s="15"/>
      <c r="P8" s="16"/>
    </row>
    <row r="9" spans="9:16" x14ac:dyDescent="0.25">
      <c r="I9" s="14"/>
      <c r="J9" s="15"/>
      <c r="K9" s="15"/>
      <c r="L9" s="15"/>
      <c r="M9" s="15"/>
      <c r="N9" s="15"/>
      <c r="O9" s="15"/>
      <c r="P9" s="16"/>
    </row>
    <row r="10" spans="9:16" x14ac:dyDescent="0.25">
      <c r="I10" s="14"/>
      <c r="J10" s="15"/>
      <c r="K10" s="15"/>
      <c r="L10" s="15"/>
      <c r="M10" s="15"/>
      <c r="N10" s="15"/>
      <c r="O10" s="15"/>
      <c r="P10" s="16"/>
    </row>
    <row r="11" spans="9:16" x14ac:dyDescent="0.25">
      <c r="I11" s="14"/>
      <c r="J11" s="15"/>
      <c r="K11" s="15"/>
      <c r="L11" s="15"/>
      <c r="M11" s="15"/>
      <c r="N11" s="15"/>
      <c r="O11" s="15"/>
      <c r="P11" s="16"/>
    </row>
    <row r="12" spans="9:16" x14ac:dyDescent="0.25">
      <c r="I12" s="14"/>
      <c r="J12" s="15"/>
      <c r="K12" s="15"/>
      <c r="L12" s="15"/>
      <c r="M12" s="15"/>
      <c r="N12" s="15"/>
      <c r="O12" s="15"/>
      <c r="P12" s="16"/>
    </row>
    <row r="13" spans="9:16" x14ac:dyDescent="0.25">
      <c r="I13" s="14"/>
      <c r="J13" s="15"/>
      <c r="K13" s="15"/>
      <c r="L13" s="15"/>
      <c r="M13" s="15"/>
      <c r="N13" s="15"/>
      <c r="O13" s="15"/>
      <c r="P13" s="16"/>
    </row>
    <row r="14" spans="9:16" x14ac:dyDescent="0.25">
      <c r="I14" s="14"/>
      <c r="J14" s="15"/>
      <c r="K14" s="15"/>
      <c r="L14" s="15"/>
      <c r="M14" s="15"/>
      <c r="N14" s="15"/>
      <c r="O14" s="15"/>
      <c r="P14" s="16"/>
    </row>
    <row r="15" spans="9:16" x14ac:dyDescent="0.25">
      <c r="I15" s="14"/>
      <c r="J15" s="15"/>
      <c r="K15" s="15"/>
      <c r="L15" s="15"/>
      <c r="M15" s="15"/>
      <c r="N15" s="15"/>
      <c r="O15" s="15"/>
      <c r="P15" s="16"/>
    </row>
    <row r="16" spans="9:16" x14ac:dyDescent="0.25">
      <c r="I16" s="14"/>
      <c r="J16" s="15"/>
      <c r="K16" s="15"/>
      <c r="L16" s="15"/>
      <c r="M16" s="15"/>
      <c r="N16" s="15"/>
      <c r="O16" s="15"/>
      <c r="P16" s="16"/>
    </row>
    <row r="17" spans="1:16" x14ac:dyDescent="0.25">
      <c r="I17" s="14"/>
      <c r="J17" s="15"/>
      <c r="K17" s="15"/>
      <c r="L17" s="15"/>
      <c r="M17" s="15"/>
      <c r="N17" s="15"/>
      <c r="O17" s="15"/>
      <c r="P17" s="16"/>
    </row>
    <row r="18" spans="1:16" x14ac:dyDescent="0.25">
      <c r="I18" s="14"/>
      <c r="J18" s="15"/>
      <c r="K18" s="15"/>
      <c r="L18" s="15"/>
      <c r="M18" s="15"/>
      <c r="N18" s="15"/>
      <c r="O18" s="15"/>
      <c r="P18" s="16"/>
    </row>
    <row r="19" spans="1:16" x14ac:dyDescent="0.25">
      <c r="I19" s="14"/>
      <c r="J19" s="15"/>
      <c r="K19" s="15"/>
      <c r="L19" s="15"/>
      <c r="M19" s="15"/>
      <c r="N19" s="15"/>
      <c r="O19" s="15"/>
      <c r="P19" s="16"/>
    </row>
    <row r="20" spans="1:16" x14ac:dyDescent="0.25">
      <c r="I20" s="14"/>
      <c r="J20" s="15"/>
      <c r="K20" s="15"/>
      <c r="L20" s="15"/>
      <c r="M20" s="15"/>
      <c r="N20" s="15"/>
      <c r="O20" s="15"/>
      <c r="P20" s="16"/>
    </row>
    <row r="21" spans="1:16" x14ac:dyDescent="0.25">
      <c r="I21" s="14"/>
      <c r="J21" s="15"/>
      <c r="K21" s="15"/>
      <c r="L21" s="15"/>
      <c r="M21" s="15"/>
      <c r="N21" s="15"/>
      <c r="O21" s="15"/>
      <c r="P21" s="16"/>
    </row>
    <row r="22" spans="1:16" x14ac:dyDescent="0.25">
      <c r="I22" s="14"/>
      <c r="J22" s="15"/>
      <c r="K22" s="15"/>
      <c r="L22" s="15"/>
      <c r="M22" s="15"/>
      <c r="N22" s="15"/>
      <c r="O22" s="15"/>
      <c r="P22" s="16"/>
    </row>
    <row r="23" spans="1:16" ht="15.75" thickBot="1" x14ac:dyDescent="0.3">
      <c r="I23" s="14"/>
      <c r="J23" s="15"/>
      <c r="K23" s="15"/>
      <c r="L23" s="15"/>
      <c r="M23" s="15"/>
      <c r="N23" s="15"/>
      <c r="O23" s="15"/>
      <c r="P23" s="16"/>
    </row>
    <row r="24" spans="1:16" ht="15.75" thickBot="1" x14ac:dyDescent="0.3">
      <c r="A24" s="204" t="s">
        <v>30</v>
      </c>
      <c r="B24" s="205"/>
      <c r="C24" s="205"/>
      <c r="D24" s="205"/>
      <c r="E24" s="205"/>
      <c r="F24" s="205"/>
      <c r="G24" s="205"/>
      <c r="H24" s="205"/>
      <c r="I24" s="205"/>
      <c r="J24" s="205"/>
      <c r="K24" s="205"/>
      <c r="L24" s="205"/>
      <c r="M24" s="205"/>
      <c r="N24" s="205"/>
      <c r="O24" s="205"/>
      <c r="P24" s="206"/>
    </row>
    <row r="25" spans="1:16" x14ac:dyDescent="0.25">
      <c r="A25" s="20"/>
      <c r="B25" s="21"/>
      <c r="C25" s="21"/>
      <c r="D25" s="21"/>
      <c r="E25" s="21"/>
      <c r="F25" s="21"/>
      <c r="G25" s="21"/>
      <c r="H25" s="21"/>
      <c r="I25" s="21"/>
      <c r="J25" s="21"/>
      <c r="K25" s="21"/>
      <c r="L25" s="21"/>
      <c r="M25" s="21"/>
      <c r="N25" s="21"/>
      <c r="O25" s="21"/>
      <c r="P25" s="22"/>
    </row>
    <row r="26" spans="1:16" x14ac:dyDescent="0.25">
      <c r="A26" s="23"/>
      <c r="B26" s="24"/>
      <c r="C26" s="24"/>
      <c r="D26" s="24"/>
      <c r="E26" s="24"/>
      <c r="F26" s="24"/>
      <c r="G26" s="24"/>
      <c r="H26" s="24"/>
      <c r="I26" s="24"/>
      <c r="J26" s="24"/>
      <c r="K26" s="24"/>
      <c r="L26" s="24"/>
      <c r="M26" s="24"/>
      <c r="N26" s="24"/>
      <c r="O26" s="24"/>
      <c r="P26" s="25"/>
    </row>
    <row r="27" spans="1:16" x14ac:dyDescent="0.25">
      <c r="A27" s="23"/>
      <c r="B27" s="24"/>
      <c r="C27" s="24"/>
      <c r="D27" s="24"/>
      <c r="E27" s="24"/>
      <c r="F27" s="24"/>
      <c r="G27" s="24"/>
      <c r="H27" s="24"/>
      <c r="I27" s="24"/>
      <c r="J27" s="24"/>
      <c r="K27" s="24"/>
      <c r="L27" s="24"/>
      <c r="M27" s="24"/>
      <c r="N27" s="24"/>
      <c r="O27" s="24"/>
      <c r="P27" s="25"/>
    </row>
    <row r="28" spans="1:16" x14ac:dyDescent="0.25">
      <c r="A28" s="23"/>
      <c r="B28" s="24"/>
      <c r="C28" s="24"/>
      <c r="D28" s="24"/>
      <c r="E28" s="24"/>
      <c r="F28" s="24"/>
      <c r="G28" s="24"/>
      <c r="H28" s="24"/>
      <c r="I28" s="24"/>
      <c r="J28" s="24"/>
      <c r="K28" s="24"/>
      <c r="L28" s="24"/>
      <c r="M28" s="24"/>
      <c r="N28" s="24"/>
      <c r="O28" s="24"/>
      <c r="P28" s="25"/>
    </row>
    <row r="29" spans="1:16" x14ac:dyDescent="0.25">
      <c r="A29" s="23"/>
      <c r="B29" s="24"/>
      <c r="C29" s="24"/>
      <c r="D29" s="24"/>
      <c r="E29" s="24"/>
      <c r="F29" s="24"/>
      <c r="G29" s="24"/>
      <c r="H29" s="24"/>
      <c r="I29" s="24"/>
      <c r="J29" s="24"/>
      <c r="K29" s="24"/>
      <c r="L29" s="24"/>
      <c r="M29" s="24"/>
      <c r="N29" s="24"/>
      <c r="O29" s="24"/>
      <c r="P29" s="25"/>
    </row>
    <row r="30" spans="1:16" x14ac:dyDescent="0.25">
      <c r="A30" s="23"/>
      <c r="B30" s="24"/>
      <c r="C30" s="24"/>
      <c r="D30" s="24"/>
      <c r="E30" s="24"/>
      <c r="F30" s="24"/>
      <c r="G30" s="24"/>
      <c r="H30" s="24"/>
      <c r="I30" s="24"/>
      <c r="J30" s="24"/>
      <c r="K30" s="24"/>
      <c r="L30" s="24"/>
      <c r="M30" s="24"/>
      <c r="N30" s="24"/>
      <c r="O30" s="24"/>
      <c r="P30" s="25"/>
    </row>
    <row r="31" spans="1:16" x14ac:dyDescent="0.25">
      <c r="A31" s="23"/>
      <c r="B31" s="24"/>
      <c r="C31" s="24"/>
      <c r="D31" s="24"/>
      <c r="E31" s="24"/>
      <c r="F31" s="24"/>
      <c r="G31" s="24"/>
      <c r="H31" s="24"/>
      <c r="I31" s="24"/>
      <c r="J31" s="24"/>
      <c r="K31" s="24"/>
      <c r="L31" s="24"/>
      <c r="M31" s="24"/>
      <c r="N31" s="24"/>
      <c r="O31" s="24"/>
      <c r="P31" s="25"/>
    </row>
    <row r="32" spans="1:16" x14ac:dyDescent="0.25">
      <c r="A32" s="23"/>
      <c r="B32" s="24"/>
      <c r="C32" s="24"/>
      <c r="D32" s="24"/>
      <c r="E32" s="24"/>
      <c r="F32" s="24"/>
      <c r="G32" s="24"/>
      <c r="H32" s="24"/>
      <c r="I32" s="24"/>
      <c r="J32" s="24"/>
      <c r="K32" s="24"/>
      <c r="L32" s="24"/>
      <c r="M32" s="24"/>
      <c r="N32" s="24"/>
      <c r="O32" s="24"/>
      <c r="P32" s="25"/>
    </row>
    <row r="33" spans="1:16" x14ac:dyDescent="0.25">
      <c r="A33" s="23"/>
      <c r="B33" s="24"/>
      <c r="C33" s="24"/>
      <c r="D33" s="24"/>
      <c r="E33" s="24"/>
      <c r="F33" s="24"/>
      <c r="G33" s="24"/>
      <c r="H33" s="24"/>
      <c r="I33" s="24"/>
      <c r="J33" s="24"/>
      <c r="K33" s="24"/>
      <c r="L33" s="24"/>
      <c r="M33" s="24"/>
      <c r="N33" s="24"/>
      <c r="O33" s="24"/>
      <c r="P33" s="25"/>
    </row>
    <row r="34" spans="1:16" x14ac:dyDescent="0.25">
      <c r="A34" s="23"/>
      <c r="B34" s="24"/>
      <c r="C34" s="24"/>
      <c r="D34" s="24"/>
      <c r="E34" s="24"/>
      <c r="F34" s="24"/>
      <c r="G34" s="24"/>
      <c r="H34" s="24"/>
      <c r="I34" s="24"/>
      <c r="J34" s="24"/>
      <c r="K34" s="24"/>
      <c r="L34" s="24"/>
      <c r="M34" s="24"/>
      <c r="N34" s="24"/>
      <c r="O34" s="24"/>
      <c r="P34" s="25"/>
    </row>
    <row r="35" spans="1:16" x14ac:dyDescent="0.25">
      <c r="A35" s="23"/>
      <c r="B35" s="24"/>
      <c r="C35" s="24"/>
      <c r="D35" s="24"/>
      <c r="E35" s="24"/>
      <c r="F35" s="24"/>
      <c r="G35" s="24"/>
      <c r="H35" s="24"/>
      <c r="I35" s="24"/>
      <c r="J35" s="24"/>
      <c r="K35" s="24"/>
      <c r="L35" s="24"/>
      <c r="M35" s="24"/>
      <c r="N35" s="24"/>
      <c r="O35" s="24"/>
      <c r="P35" s="25"/>
    </row>
    <row r="36" spans="1:16" x14ac:dyDescent="0.25">
      <c r="A36" s="23"/>
      <c r="B36" s="24"/>
      <c r="C36" s="24"/>
      <c r="D36" s="24"/>
      <c r="E36" s="24"/>
      <c r="F36" s="24"/>
      <c r="G36" s="24"/>
      <c r="H36" s="24"/>
      <c r="I36" s="24"/>
      <c r="J36" s="24"/>
      <c r="K36" s="24"/>
      <c r="L36" s="24"/>
      <c r="M36" s="24"/>
      <c r="N36" s="24"/>
      <c r="O36" s="24"/>
      <c r="P36" s="25"/>
    </row>
    <row r="37" spans="1:16" x14ac:dyDescent="0.25">
      <c r="A37" s="23"/>
      <c r="B37" s="24"/>
      <c r="C37" s="24"/>
      <c r="D37" s="24"/>
      <c r="E37" s="24"/>
      <c r="F37" s="24"/>
      <c r="G37" s="24"/>
      <c r="H37" s="24"/>
      <c r="I37" s="24"/>
      <c r="J37" s="24"/>
      <c r="K37" s="24"/>
      <c r="L37" s="24"/>
      <c r="M37" s="24"/>
      <c r="N37" s="24"/>
      <c r="O37" s="24"/>
      <c r="P37" s="25"/>
    </row>
    <row r="38" spans="1:16" x14ac:dyDescent="0.25">
      <c r="A38" s="23"/>
      <c r="B38" s="24"/>
      <c r="C38" s="24"/>
      <c r="D38" s="24"/>
      <c r="E38" s="24"/>
      <c r="F38" s="24"/>
      <c r="G38" s="24"/>
      <c r="H38" s="24"/>
      <c r="I38" s="24"/>
      <c r="J38" s="24"/>
      <c r="K38" s="24"/>
      <c r="L38" s="24"/>
      <c r="M38" s="24"/>
      <c r="N38" s="24"/>
      <c r="O38" s="24"/>
      <c r="P38" s="25"/>
    </row>
    <row r="39" spans="1:16" x14ac:dyDescent="0.25">
      <c r="A39" s="23"/>
      <c r="B39" s="24"/>
      <c r="C39" s="24"/>
      <c r="D39" s="24"/>
      <c r="E39" s="24"/>
      <c r="F39" s="24"/>
      <c r="G39" s="24"/>
      <c r="H39" s="24"/>
      <c r="I39" s="24"/>
      <c r="J39" s="24"/>
      <c r="K39" s="24"/>
      <c r="L39" s="24"/>
      <c r="M39" s="24"/>
      <c r="N39" s="24"/>
      <c r="O39" s="24"/>
      <c r="P39" s="25"/>
    </row>
    <row r="40" spans="1:16" x14ac:dyDescent="0.25">
      <c r="A40" s="23"/>
      <c r="B40" s="24"/>
      <c r="C40" s="24"/>
      <c r="D40" s="24"/>
      <c r="E40" s="24"/>
      <c r="F40" s="24"/>
      <c r="G40" s="24"/>
      <c r="H40" s="24"/>
      <c r="I40" s="24"/>
      <c r="J40" s="24"/>
      <c r="K40" s="24"/>
      <c r="L40" s="24"/>
      <c r="M40" s="24"/>
      <c r="N40" s="24"/>
      <c r="O40" s="24"/>
      <c r="P40" s="25"/>
    </row>
    <row r="41" spans="1:16" x14ac:dyDescent="0.25">
      <c r="A41" s="23"/>
      <c r="B41" s="24"/>
      <c r="C41" s="24"/>
      <c r="D41" s="24"/>
      <c r="E41" s="24"/>
      <c r="F41" s="24"/>
      <c r="G41" s="24"/>
      <c r="H41" s="24"/>
      <c r="I41" s="24"/>
      <c r="J41" s="24"/>
      <c r="K41" s="24"/>
      <c r="L41" s="24"/>
      <c r="M41" s="24"/>
      <c r="N41" s="24"/>
      <c r="O41" s="24"/>
      <c r="P41" s="25"/>
    </row>
    <row r="42" spans="1:16" x14ac:dyDescent="0.25">
      <c r="A42" s="23"/>
      <c r="B42" s="24"/>
      <c r="C42" s="24"/>
      <c r="D42" s="24"/>
      <c r="E42" s="24"/>
      <c r="F42" s="24"/>
      <c r="G42" s="24"/>
      <c r="H42" s="24"/>
      <c r="I42" s="24"/>
      <c r="J42" s="24"/>
      <c r="K42" s="24"/>
      <c r="L42" s="24"/>
      <c r="M42" s="24"/>
      <c r="N42" s="24"/>
      <c r="O42" s="24"/>
      <c r="P42" s="25"/>
    </row>
    <row r="43" spans="1:16" x14ac:dyDescent="0.25">
      <c r="A43" s="23"/>
      <c r="B43" s="24"/>
      <c r="C43" s="24"/>
      <c r="D43" s="24"/>
      <c r="E43" s="24"/>
      <c r="F43" s="24"/>
      <c r="G43" s="24"/>
      <c r="H43" s="24"/>
      <c r="I43" s="24"/>
      <c r="J43" s="24"/>
      <c r="K43" s="24"/>
      <c r="L43" s="24"/>
      <c r="M43" s="24"/>
      <c r="N43" s="24"/>
      <c r="O43" s="24"/>
      <c r="P43" s="25"/>
    </row>
    <row r="44" spans="1:16" x14ac:dyDescent="0.25">
      <c r="A44" s="23"/>
      <c r="B44" s="24"/>
      <c r="C44" s="24"/>
      <c r="D44" s="24"/>
      <c r="E44" s="24"/>
      <c r="F44" s="24"/>
      <c r="G44" s="24"/>
      <c r="H44" s="24"/>
      <c r="I44" s="24"/>
      <c r="J44" s="24"/>
      <c r="K44" s="24"/>
      <c r="L44" s="24"/>
      <c r="M44" s="24"/>
      <c r="N44" s="24"/>
      <c r="O44" s="24"/>
      <c r="P44" s="25"/>
    </row>
    <row r="45" spans="1:16" x14ac:dyDescent="0.25">
      <c r="A45" s="23"/>
      <c r="B45" s="24"/>
      <c r="C45" s="24"/>
      <c r="D45" s="24"/>
      <c r="E45" s="24"/>
      <c r="F45" s="24"/>
      <c r="G45" s="24"/>
      <c r="H45" s="24"/>
      <c r="I45" s="24"/>
      <c r="J45" s="24"/>
      <c r="K45" s="24"/>
      <c r="L45" s="24"/>
      <c r="M45" s="24"/>
      <c r="N45" s="24"/>
      <c r="O45" s="24"/>
      <c r="P45" s="25"/>
    </row>
    <row r="46" spans="1:16" x14ac:dyDescent="0.25">
      <c r="A46" s="23"/>
      <c r="B46" s="24"/>
      <c r="C46" s="24"/>
      <c r="D46" s="24"/>
      <c r="E46" s="24"/>
      <c r="F46" s="24"/>
      <c r="G46" s="24"/>
      <c r="H46" s="24"/>
      <c r="I46" s="24"/>
      <c r="J46" s="24"/>
      <c r="K46" s="24"/>
      <c r="L46" s="24"/>
      <c r="M46" s="24"/>
      <c r="N46" s="24"/>
      <c r="O46" s="24"/>
      <c r="P46" s="25"/>
    </row>
    <row r="47" spans="1:16" x14ac:dyDescent="0.25">
      <c r="A47" s="23"/>
      <c r="B47" s="24"/>
      <c r="C47" s="24"/>
      <c r="D47" s="24"/>
      <c r="E47" s="24"/>
      <c r="F47" s="24"/>
      <c r="G47" s="24"/>
      <c r="H47" s="24"/>
      <c r="I47" s="24"/>
      <c r="J47" s="24"/>
      <c r="K47" s="24"/>
      <c r="L47" s="24"/>
      <c r="M47" s="24"/>
      <c r="N47" s="24"/>
      <c r="O47" s="24"/>
      <c r="P47" s="25"/>
    </row>
    <row r="48" spans="1:16" x14ac:dyDescent="0.25">
      <c r="A48" s="23"/>
      <c r="B48" s="24"/>
      <c r="C48" s="24"/>
      <c r="D48" s="24"/>
      <c r="E48" s="24"/>
      <c r="F48" s="24"/>
      <c r="G48" s="24"/>
      <c r="H48" s="24"/>
      <c r="I48" s="24"/>
      <c r="J48" s="24"/>
      <c r="K48" s="24"/>
      <c r="L48" s="24"/>
      <c r="M48" s="24"/>
      <c r="N48" s="24"/>
      <c r="O48" s="24"/>
      <c r="P48" s="25"/>
    </row>
    <row r="49" spans="1:16" x14ac:dyDescent="0.25">
      <c r="A49" s="23"/>
      <c r="B49" s="24"/>
      <c r="C49" s="24"/>
      <c r="D49" s="24"/>
      <c r="E49" s="24"/>
      <c r="F49" s="24"/>
      <c r="G49" s="24"/>
      <c r="H49" s="24"/>
      <c r="I49" s="24"/>
      <c r="J49" s="24"/>
      <c r="K49" s="24"/>
      <c r="L49" s="24"/>
      <c r="M49" s="24"/>
      <c r="N49" s="24"/>
      <c r="O49" s="24"/>
      <c r="P49" s="25"/>
    </row>
    <row r="50" spans="1:16" x14ac:dyDescent="0.25">
      <c r="A50" s="23"/>
      <c r="B50" s="24"/>
      <c r="C50" s="24"/>
      <c r="D50" s="24"/>
      <c r="E50" s="24"/>
      <c r="F50" s="24"/>
      <c r="G50" s="24"/>
      <c r="H50" s="24"/>
      <c r="I50" s="24"/>
      <c r="J50" s="24"/>
      <c r="K50" s="24"/>
      <c r="L50" s="24"/>
      <c r="M50" s="24"/>
      <c r="N50" s="24"/>
      <c r="O50" s="24"/>
      <c r="P50" s="25"/>
    </row>
    <row r="51" spans="1:16" x14ac:dyDescent="0.25">
      <c r="A51" s="23"/>
      <c r="B51" s="24"/>
      <c r="C51" s="24"/>
      <c r="D51" s="24"/>
      <c r="E51" s="24"/>
      <c r="F51" s="24"/>
      <c r="G51" s="24"/>
      <c r="H51" s="24"/>
      <c r="I51" s="24"/>
      <c r="J51" s="24"/>
      <c r="K51" s="24"/>
      <c r="L51" s="24"/>
      <c r="M51" s="24"/>
      <c r="N51" s="24"/>
      <c r="O51" s="24"/>
      <c r="P51" s="25"/>
    </row>
    <row r="52" spans="1:16" x14ac:dyDescent="0.25">
      <c r="A52" s="23"/>
      <c r="B52" s="24"/>
      <c r="C52" s="24"/>
      <c r="D52" s="24"/>
      <c r="E52" s="24"/>
      <c r="F52" s="24"/>
      <c r="G52" s="24"/>
      <c r="H52" s="24"/>
      <c r="I52" s="24"/>
      <c r="J52" s="24"/>
      <c r="K52" s="24"/>
      <c r="L52" s="24"/>
      <c r="M52" s="24"/>
      <c r="N52" s="24"/>
      <c r="O52" s="24"/>
      <c r="P52" s="25"/>
    </row>
    <row r="53" spans="1:16" x14ac:dyDescent="0.25">
      <c r="A53" s="23"/>
      <c r="B53" s="24"/>
      <c r="C53" s="24"/>
      <c r="D53" s="24"/>
      <c r="E53" s="24"/>
      <c r="F53" s="24"/>
      <c r="G53" s="24"/>
      <c r="H53" s="24"/>
      <c r="I53" s="24"/>
      <c r="J53" s="24"/>
      <c r="K53" s="24"/>
      <c r="L53" s="24"/>
      <c r="M53" s="24"/>
      <c r="N53" s="24"/>
      <c r="O53" s="24"/>
      <c r="P53" s="25"/>
    </row>
    <row r="54" spans="1:16" x14ac:dyDescent="0.25">
      <c r="A54" s="23"/>
      <c r="B54" s="24"/>
      <c r="C54" s="24"/>
      <c r="D54" s="24"/>
      <c r="E54" s="24"/>
      <c r="F54" s="24"/>
      <c r="G54" s="24"/>
      <c r="H54" s="24"/>
      <c r="I54" s="24"/>
      <c r="J54" s="24"/>
      <c r="K54" s="24"/>
      <c r="L54" s="24"/>
      <c r="M54" s="24"/>
      <c r="N54" s="24"/>
      <c r="O54" s="24"/>
      <c r="P54" s="25"/>
    </row>
    <row r="55" spans="1:16" x14ac:dyDescent="0.25">
      <c r="A55" s="23"/>
      <c r="B55" s="24"/>
      <c r="C55" s="24"/>
      <c r="D55" s="24"/>
      <c r="E55" s="24"/>
      <c r="F55" s="24"/>
      <c r="G55" s="24"/>
      <c r="H55" s="24"/>
      <c r="I55" s="24"/>
      <c r="J55" s="24"/>
      <c r="K55" s="24"/>
      <c r="L55" s="24"/>
      <c r="M55" s="24"/>
      <c r="N55" s="24"/>
      <c r="O55" s="24"/>
      <c r="P55" s="25"/>
    </row>
    <row r="56" spans="1:16" x14ac:dyDescent="0.25">
      <c r="A56" s="23"/>
      <c r="B56" s="24"/>
      <c r="C56" s="24"/>
      <c r="D56" s="24"/>
      <c r="E56" s="24"/>
      <c r="F56" s="24"/>
      <c r="G56" s="24"/>
      <c r="H56" s="24"/>
      <c r="I56" s="24"/>
      <c r="J56" s="24"/>
      <c r="K56" s="24"/>
      <c r="L56" s="24"/>
      <c r="M56" s="24"/>
      <c r="N56" s="24"/>
      <c r="O56" s="24"/>
      <c r="P56" s="25"/>
    </row>
    <row r="57" spans="1:16" x14ac:dyDescent="0.25">
      <c r="A57" s="23"/>
      <c r="B57" s="24"/>
      <c r="C57" s="24"/>
      <c r="D57" s="24"/>
      <c r="E57" s="24"/>
      <c r="F57" s="24"/>
      <c r="G57" s="24"/>
      <c r="H57" s="24"/>
      <c r="I57" s="24"/>
      <c r="J57" s="24"/>
      <c r="K57" s="24"/>
      <c r="L57" s="24"/>
      <c r="M57" s="24"/>
      <c r="N57" s="24"/>
      <c r="O57" s="24"/>
      <c r="P57" s="25"/>
    </row>
    <row r="58" spans="1:16" x14ac:dyDescent="0.25">
      <c r="A58" s="23"/>
      <c r="B58" s="24"/>
      <c r="C58" s="24"/>
      <c r="D58" s="24"/>
      <c r="E58" s="24"/>
      <c r="F58" s="24"/>
      <c r="G58" s="24"/>
      <c r="H58" s="24"/>
      <c r="I58" s="24"/>
      <c r="J58" s="24"/>
      <c r="K58" s="24"/>
      <c r="L58" s="24"/>
      <c r="M58" s="24"/>
      <c r="N58" s="24"/>
      <c r="O58" s="24"/>
      <c r="P58" s="25"/>
    </row>
    <row r="59" spans="1:16" x14ac:dyDescent="0.25">
      <c r="A59" s="23"/>
      <c r="B59" s="24"/>
      <c r="C59" s="24"/>
      <c r="D59" s="24"/>
      <c r="E59" s="24"/>
      <c r="F59" s="24"/>
      <c r="G59" s="24"/>
      <c r="H59" s="24"/>
      <c r="I59" s="24"/>
      <c r="J59" s="24"/>
      <c r="K59" s="24"/>
      <c r="L59" s="24"/>
      <c r="M59" s="24"/>
      <c r="N59" s="24"/>
      <c r="O59" s="24"/>
      <c r="P59" s="25"/>
    </row>
    <row r="60" spans="1:16" x14ac:dyDescent="0.25">
      <c r="A60" s="23"/>
      <c r="B60" s="24"/>
      <c r="C60" s="24"/>
      <c r="D60" s="24"/>
      <c r="E60" s="24"/>
      <c r="F60" s="24"/>
      <c r="G60" s="24"/>
      <c r="H60" s="24"/>
      <c r="I60" s="24"/>
      <c r="J60" s="24"/>
      <c r="K60" s="24"/>
      <c r="L60" s="24"/>
      <c r="M60" s="24"/>
      <c r="N60" s="24"/>
      <c r="O60" s="24"/>
      <c r="P60" s="25"/>
    </row>
    <row r="61" spans="1:16" x14ac:dyDescent="0.25">
      <c r="A61" s="23"/>
      <c r="B61" s="24"/>
      <c r="C61" s="24"/>
      <c r="D61" s="24"/>
      <c r="E61" s="24"/>
      <c r="F61" s="24"/>
      <c r="G61" s="24"/>
      <c r="H61" s="24"/>
      <c r="I61" s="24"/>
      <c r="J61" s="24"/>
      <c r="K61" s="24"/>
      <c r="L61" s="24"/>
      <c r="M61" s="24"/>
      <c r="N61" s="24"/>
      <c r="O61" s="24"/>
      <c r="P61" s="25"/>
    </row>
    <row r="62" spans="1:16" x14ac:dyDescent="0.25">
      <c r="A62" s="23"/>
      <c r="B62" s="24"/>
      <c r="C62" s="24"/>
      <c r="D62" s="24"/>
      <c r="E62" s="24"/>
      <c r="F62" s="24"/>
      <c r="G62" s="24"/>
      <c r="H62" s="24"/>
      <c r="I62" s="24"/>
      <c r="J62" s="24"/>
      <c r="K62" s="24"/>
      <c r="L62" s="24"/>
      <c r="M62" s="24"/>
      <c r="N62" s="24"/>
      <c r="O62" s="24"/>
      <c r="P62" s="25"/>
    </row>
    <row r="63" spans="1:16" x14ac:dyDescent="0.25">
      <c r="A63" s="23"/>
      <c r="B63" s="24"/>
      <c r="C63" s="24"/>
      <c r="D63" s="24"/>
      <c r="E63" s="24"/>
      <c r="F63" s="24"/>
      <c r="G63" s="24"/>
      <c r="H63" s="24"/>
      <c r="I63" s="24"/>
      <c r="J63" s="24"/>
      <c r="K63" s="24"/>
      <c r="L63" s="24"/>
      <c r="M63" s="24"/>
      <c r="N63" s="24"/>
      <c r="O63" s="24"/>
      <c r="P63" s="25"/>
    </row>
    <row r="64" spans="1:16" x14ac:dyDescent="0.25">
      <c r="A64" s="23"/>
      <c r="B64" s="24"/>
      <c r="C64" s="24"/>
      <c r="D64" s="24"/>
      <c r="E64" s="24"/>
      <c r="F64" s="24"/>
      <c r="G64" s="24"/>
      <c r="H64" s="24"/>
      <c r="I64" s="24"/>
      <c r="J64" s="24"/>
      <c r="K64" s="24"/>
      <c r="L64" s="24"/>
      <c r="M64" s="24"/>
      <c r="N64" s="24"/>
      <c r="O64" s="24"/>
      <c r="P64" s="25"/>
    </row>
    <row r="65" spans="1:16" x14ac:dyDescent="0.25">
      <c r="A65" s="23"/>
      <c r="B65" s="24"/>
      <c r="C65" s="24"/>
      <c r="D65" s="24"/>
      <c r="E65" s="24"/>
      <c r="F65" s="24"/>
      <c r="G65" s="24"/>
      <c r="H65" s="24"/>
      <c r="I65" s="24"/>
      <c r="J65" s="24"/>
      <c r="K65" s="24"/>
      <c r="L65" s="24"/>
      <c r="M65" s="24"/>
      <c r="N65" s="24"/>
      <c r="O65" s="24"/>
      <c r="P65" s="25"/>
    </row>
    <row r="66" spans="1:16" x14ac:dyDescent="0.25">
      <c r="A66" s="23"/>
      <c r="B66" s="24"/>
      <c r="C66" s="24"/>
      <c r="D66" s="24"/>
      <c r="E66" s="24"/>
      <c r="F66" s="24"/>
      <c r="G66" s="24"/>
      <c r="H66" s="24"/>
      <c r="I66" s="24"/>
      <c r="J66" s="24"/>
      <c r="K66" s="24"/>
      <c r="L66" s="24"/>
      <c r="M66" s="24"/>
      <c r="N66" s="24"/>
      <c r="O66" s="24"/>
      <c r="P66" s="25"/>
    </row>
    <row r="67" spans="1:16" x14ac:dyDescent="0.25">
      <c r="A67" s="23"/>
      <c r="B67" s="24"/>
      <c r="C67" s="24"/>
      <c r="D67" s="24"/>
      <c r="E67" s="24"/>
      <c r="F67" s="24"/>
      <c r="G67" s="24"/>
      <c r="H67" s="24"/>
      <c r="I67" s="24"/>
      <c r="J67" s="24"/>
      <c r="K67" s="24"/>
      <c r="L67" s="24"/>
      <c r="M67" s="24"/>
      <c r="N67" s="24"/>
      <c r="O67" s="24"/>
      <c r="P67" s="25"/>
    </row>
    <row r="68" spans="1:16" x14ac:dyDescent="0.25">
      <c r="A68" s="23"/>
      <c r="B68" s="24"/>
      <c r="C68" s="24"/>
      <c r="D68" s="24"/>
      <c r="E68" s="24"/>
      <c r="F68" s="24"/>
      <c r="G68" s="24"/>
      <c r="H68" s="24"/>
      <c r="I68" s="24"/>
      <c r="J68" s="24"/>
      <c r="K68" s="24"/>
      <c r="L68" s="24"/>
      <c r="M68" s="24"/>
      <c r="N68" s="24"/>
      <c r="O68" s="24"/>
      <c r="P68" s="25"/>
    </row>
    <row r="69" spans="1:16" x14ac:dyDescent="0.25">
      <c r="A69" s="23"/>
      <c r="B69" s="24"/>
      <c r="C69" s="24"/>
      <c r="D69" s="24"/>
      <c r="E69" s="24"/>
      <c r="F69" s="24"/>
      <c r="G69" s="24"/>
      <c r="H69" s="24"/>
      <c r="I69" s="24"/>
      <c r="J69" s="24"/>
      <c r="K69" s="24"/>
      <c r="L69" s="24"/>
      <c r="M69" s="24"/>
      <c r="N69" s="24"/>
      <c r="O69" s="24"/>
      <c r="P69" s="25"/>
    </row>
    <row r="70" spans="1:16" x14ac:dyDescent="0.25">
      <c r="A70" s="23"/>
      <c r="B70" s="24"/>
      <c r="C70" s="24"/>
      <c r="D70" s="24"/>
      <c r="E70" s="24"/>
      <c r="F70" s="24"/>
      <c r="G70" s="24"/>
      <c r="H70" s="24"/>
      <c r="I70" s="24"/>
      <c r="J70" s="24"/>
      <c r="K70" s="24"/>
      <c r="L70" s="24"/>
      <c r="M70" s="24"/>
      <c r="N70" s="24"/>
      <c r="O70" s="24"/>
      <c r="P70" s="25"/>
    </row>
    <row r="71" spans="1:16" x14ac:dyDescent="0.25">
      <c r="A71" s="23"/>
      <c r="B71" s="24"/>
      <c r="C71" s="24"/>
      <c r="D71" s="24"/>
      <c r="E71" s="24"/>
      <c r="F71" s="24"/>
      <c r="G71" s="24"/>
      <c r="H71" s="24"/>
      <c r="I71" s="24"/>
      <c r="J71" s="24"/>
      <c r="K71" s="24"/>
      <c r="L71" s="24"/>
      <c r="M71" s="24"/>
      <c r="N71" s="24"/>
      <c r="O71" s="24"/>
      <c r="P71" s="25"/>
    </row>
    <row r="72" spans="1:16" x14ac:dyDescent="0.25">
      <c r="A72" s="23"/>
      <c r="B72" s="24"/>
      <c r="C72" s="24"/>
      <c r="D72" s="24"/>
      <c r="E72" s="24"/>
      <c r="F72" s="24"/>
      <c r="G72" s="24"/>
      <c r="H72" s="24"/>
      <c r="I72" s="24"/>
      <c r="J72" s="24"/>
      <c r="K72" s="24"/>
      <c r="L72" s="24"/>
      <c r="M72" s="24"/>
      <c r="N72" s="24"/>
      <c r="O72" s="24"/>
      <c r="P72" s="25"/>
    </row>
    <row r="73" spans="1:16" x14ac:dyDescent="0.25">
      <c r="A73" s="23"/>
      <c r="B73" s="24"/>
      <c r="C73" s="24"/>
      <c r="D73" s="24"/>
      <c r="E73" s="24"/>
      <c r="F73" s="24"/>
      <c r="G73" s="24"/>
      <c r="H73" s="24"/>
      <c r="I73" s="24"/>
      <c r="J73" s="24"/>
      <c r="K73" s="24"/>
      <c r="L73" s="24"/>
      <c r="M73" s="24"/>
      <c r="N73" s="24"/>
      <c r="O73" s="24"/>
      <c r="P73" s="25"/>
    </row>
    <row r="74" spans="1:16" x14ac:dyDescent="0.25">
      <c r="A74" s="23"/>
      <c r="B74" s="24"/>
      <c r="C74" s="24"/>
      <c r="D74" s="24"/>
      <c r="E74" s="24"/>
      <c r="F74" s="24"/>
      <c r="G74" s="24"/>
      <c r="H74" s="24"/>
      <c r="I74" s="24"/>
      <c r="J74" s="24"/>
      <c r="K74" s="24"/>
      <c r="L74" s="24"/>
      <c r="M74" s="24"/>
      <c r="N74" s="24"/>
      <c r="O74" s="24"/>
      <c r="P74" s="25"/>
    </row>
    <row r="75" spans="1:16" x14ac:dyDescent="0.25">
      <c r="A75" s="23"/>
      <c r="B75" s="24"/>
      <c r="C75" s="24"/>
      <c r="D75" s="24"/>
      <c r="E75" s="24"/>
      <c r="F75" s="24"/>
      <c r="G75" s="24"/>
      <c r="H75" s="24"/>
      <c r="I75" s="24"/>
      <c r="J75" s="24"/>
      <c r="K75" s="24"/>
      <c r="L75" s="24"/>
      <c r="M75" s="24"/>
      <c r="N75" s="24"/>
      <c r="O75" s="24"/>
      <c r="P75" s="25"/>
    </row>
    <row r="76" spans="1:16" x14ac:dyDescent="0.25">
      <c r="A76" s="23"/>
      <c r="B76" s="24"/>
      <c r="C76" s="24"/>
      <c r="D76" s="24"/>
      <c r="E76" s="24"/>
      <c r="F76" s="24"/>
      <c r="G76" s="24"/>
      <c r="H76" s="24"/>
      <c r="I76" s="24"/>
      <c r="J76" s="24"/>
      <c r="K76" s="24"/>
      <c r="L76" s="24"/>
      <c r="M76" s="24"/>
      <c r="N76" s="24"/>
      <c r="O76" s="24"/>
      <c r="P76" s="25"/>
    </row>
    <row r="77" spans="1:16" x14ac:dyDescent="0.25">
      <c r="A77" s="23"/>
      <c r="B77" s="24"/>
      <c r="C77" s="24"/>
      <c r="D77" s="24"/>
      <c r="E77" s="24"/>
      <c r="F77" s="24"/>
      <c r="G77" s="24"/>
      <c r="H77" s="24"/>
      <c r="I77" s="24"/>
      <c r="J77" s="24"/>
      <c r="K77" s="24"/>
      <c r="L77" s="24"/>
      <c r="M77" s="24"/>
      <c r="N77" s="24"/>
      <c r="O77" s="24"/>
      <c r="P77" s="25"/>
    </row>
    <row r="78" spans="1:16" x14ac:dyDescent="0.25">
      <c r="A78" s="23"/>
      <c r="B78" s="24"/>
      <c r="C78" s="24"/>
      <c r="D78" s="24"/>
      <c r="E78" s="24"/>
      <c r="F78" s="24"/>
      <c r="G78" s="24"/>
      <c r="H78" s="24"/>
      <c r="I78" s="24"/>
      <c r="J78" s="24"/>
      <c r="K78" s="24"/>
      <c r="L78" s="24"/>
      <c r="M78" s="24"/>
      <c r="N78" s="24"/>
      <c r="O78" s="24"/>
      <c r="P78" s="25"/>
    </row>
    <row r="79" spans="1:16" x14ac:dyDescent="0.25">
      <c r="A79" s="23"/>
      <c r="B79" s="24"/>
      <c r="C79" s="24"/>
      <c r="D79" s="24"/>
      <c r="E79" s="24"/>
      <c r="F79" s="24"/>
      <c r="G79" s="24"/>
      <c r="H79" s="24"/>
      <c r="I79" s="24"/>
      <c r="J79" s="24"/>
      <c r="K79" s="24"/>
      <c r="L79" s="24"/>
      <c r="M79" s="24"/>
      <c r="N79" s="24"/>
      <c r="O79" s="24"/>
      <c r="P79" s="25"/>
    </row>
    <row r="80" spans="1:16" x14ac:dyDescent="0.25">
      <c r="A80" s="23"/>
      <c r="B80" s="24"/>
      <c r="C80" s="24"/>
      <c r="D80" s="24"/>
      <c r="E80" s="24"/>
      <c r="F80" s="24"/>
      <c r="G80" s="24"/>
      <c r="H80" s="24"/>
      <c r="I80" s="24"/>
      <c r="J80" s="24"/>
      <c r="K80" s="24"/>
      <c r="L80" s="24"/>
      <c r="M80" s="24"/>
      <c r="N80" s="24"/>
      <c r="O80" s="24"/>
      <c r="P80" s="25"/>
    </row>
    <row r="81" spans="1:16" x14ac:dyDescent="0.25">
      <c r="A81" s="23"/>
      <c r="B81" s="24"/>
      <c r="C81" s="24"/>
      <c r="D81" s="24"/>
      <c r="E81" s="24"/>
      <c r="F81" s="24"/>
      <c r="G81" s="24"/>
      <c r="H81" s="24"/>
      <c r="I81" s="24"/>
      <c r="J81" s="24"/>
      <c r="K81" s="24"/>
      <c r="L81" s="24"/>
      <c r="M81" s="24"/>
      <c r="N81" s="24"/>
      <c r="O81" s="24"/>
      <c r="P81" s="25"/>
    </row>
    <row r="82" spans="1:16" x14ac:dyDescent="0.25">
      <c r="A82" s="23"/>
      <c r="B82" s="24"/>
      <c r="C82" s="24"/>
      <c r="D82" s="24"/>
      <c r="E82" s="24"/>
      <c r="F82" s="24"/>
      <c r="G82" s="24"/>
      <c r="H82" s="24"/>
      <c r="I82" s="24"/>
      <c r="J82" s="24"/>
      <c r="K82" s="24"/>
      <c r="L82" s="24"/>
      <c r="M82" s="24"/>
      <c r="N82" s="24"/>
      <c r="O82" s="24"/>
      <c r="P82" s="25"/>
    </row>
    <row r="83" spans="1:16" x14ac:dyDescent="0.25">
      <c r="A83" s="23"/>
      <c r="B83" s="24"/>
      <c r="C83" s="24"/>
      <c r="D83" s="24"/>
      <c r="E83" s="24"/>
      <c r="F83" s="24"/>
      <c r="G83" s="24"/>
      <c r="H83" s="24"/>
      <c r="I83" s="24"/>
      <c r="J83" s="24"/>
      <c r="K83" s="24"/>
      <c r="L83" s="24"/>
      <c r="M83" s="24"/>
      <c r="N83" s="24"/>
      <c r="O83" s="24"/>
      <c r="P83" s="25"/>
    </row>
    <row r="84" spans="1:16" x14ac:dyDescent="0.25">
      <c r="A84" s="23"/>
      <c r="B84" s="24"/>
      <c r="C84" s="24"/>
      <c r="D84" s="24"/>
      <c r="E84" s="24"/>
      <c r="F84" s="24"/>
      <c r="G84" s="24"/>
      <c r="H84" s="24"/>
      <c r="I84" s="24"/>
      <c r="J84" s="24"/>
      <c r="K84" s="24"/>
      <c r="L84" s="24"/>
      <c r="M84" s="24"/>
      <c r="N84" s="24"/>
      <c r="O84" s="24"/>
      <c r="P84" s="25"/>
    </row>
    <row r="85" spans="1:16" x14ac:dyDescent="0.25">
      <c r="A85" s="23"/>
      <c r="B85" s="24"/>
      <c r="C85" s="24"/>
      <c r="D85" s="24"/>
      <c r="E85" s="24"/>
      <c r="F85" s="24"/>
      <c r="G85" s="24"/>
      <c r="H85" s="24"/>
      <c r="I85" s="24"/>
      <c r="J85" s="24"/>
      <c r="K85" s="24"/>
      <c r="L85" s="24"/>
      <c r="M85" s="24"/>
      <c r="N85" s="24"/>
      <c r="O85" s="24"/>
      <c r="P85" s="25"/>
    </row>
    <row r="86" spans="1:16" x14ac:dyDescent="0.25">
      <c r="A86" s="23"/>
      <c r="B86" s="24"/>
      <c r="C86" s="24"/>
      <c r="D86" s="24"/>
      <c r="E86" s="24"/>
      <c r="F86" s="24"/>
      <c r="G86" s="24"/>
      <c r="H86" s="24"/>
      <c r="I86" s="24"/>
      <c r="J86" s="24"/>
      <c r="K86" s="24"/>
      <c r="L86" s="24"/>
      <c r="M86" s="24"/>
      <c r="N86" s="24"/>
      <c r="O86" s="24"/>
      <c r="P86" s="25"/>
    </row>
    <row r="87" spans="1:16" x14ac:dyDescent="0.25">
      <c r="A87" s="23"/>
      <c r="B87" s="24"/>
      <c r="C87" s="24"/>
      <c r="D87" s="24"/>
      <c r="E87" s="24"/>
      <c r="F87" s="24"/>
      <c r="G87" s="24"/>
      <c r="H87" s="24"/>
      <c r="I87" s="24"/>
      <c r="J87" s="24"/>
      <c r="K87" s="24"/>
      <c r="L87" s="24"/>
      <c r="M87" s="24"/>
      <c r="N87" s="24"/>
      <c r="O87" s="24"/>
      <c r="P87" s="25"/>
    </row>
    <row r="88" spans="1:16" x14ac:dyDescent="0.25">
      <c r="A88" s="23"/>
      <c r="B88" s="24"/>
      <c r="C88" s="24"/>
      <c r="D88" s="24"/>
      <c r="E88" s="24"/>
      <c r="F88" s="24"/>
      <c r="G88" s="24"/>
      <c r="H88" s="24"/>
      <c r="I88" s="24"/>
      <c r="J88" s="24"/>
      <c r="K88" s="24"/>
      <c r="L88" s="24"/>
      <c r="M88" s="24"/>
      <c r="N88" s="24"/>
      <c r="O88" s="24"/>
      <c r="P88" s="25"/>
    </row>
    <row r="89" spans="1:16" x14ac:dyDescent="0.25">
      <c r="A89" s="23"/>
      <c r="B89" s="24"/>
      <c r="C89" s="24"/>
      <c r="D89" s="24"/>
      <c r="E89" s="24"/>
      <c r="F89" s="24"/>
      <c r="G89" s="24"/>
      <c r="H89" s="24"/>
      <c r="I89" s="24"/>
      <c r="J89" s="24"/>
      <c r="K89" s="24"/>
      <c r="L89" s="24"/>
      <c r="M89" s="24"/>
      <c r="N89" s="24"/>
      <c r="O89" s="24"/>
      <c r="P89" s="25"/>
    </row>
    <row r="90" spans="1:16" x14ac:dyDescent="0.25">
      <c r="A90" s="23"/>
      <c r="B90" s="24"/>
      <c r="C90" s="24"/>
      <c r="D90" s="24"/>
      <c r="E90" s="24"/>
      <c r="F90" s="24"/>
      <c r="G90" s="24"/>
      <c r="H90" s="24"/>
      <c r="I90" s="24"/>
      <c r="J90" s="24"/>
      <c r="K90" s="24"/>
      <c r="L90" s="24"/>
      <c r="M90" s="24"/>
      <c r="N90" s="24"/>
      <c r="O90" s="24"/>
      <c r="P90" s="25"/>
    </row>
    <row r="91" spans="1:16" x14ac:dyDescent="0.25">
      <c r="A91" s="23"/>
      <c r="B91" s="24"/>
      <c r="C91" s="24"/>
      <c r="D91" s="24"/>
      <c r="E91" s="24"/>
      <c r="F91" s="24"/>
      <c r="G91" s="24"/>
      <c r="H91" s="24"/>
      <c r="I91" s="24"/>
      <c r="J91" s="24"/>
      <c r="K91" s="24"/>
      <c r="L91" s="24"/>
      <c r="M91" s="24"/>
      <c r="N91" s="24"/>
      <c r="O91" s="24"/>
      <c r="P91" s="25"/>
    </row>
    <row r="92" spans="1:16" x14ac:dyDescent="0.25">
      <c r="A92" s="23"/>
      <c r="B92" s="24"/>
      <c r="C92" s="24"/>
      <c r="D92" s="24"/>
      <c r="E92" s="24"/>
      <c r="F92" s="24"/>
      <c r="G92" s="24"/>
      <c r="H92" s="24"/>
      <c r="I92" s="24"/>
      <c r="J92" s="24"/>
      <c r="K92" s="24"/>
      <c r="L92" s="24"/>
      <c r="M92" s="24"/>
      <c r="N92" s="24"/>
      <c r="O92" s="24"/>
      <c r="P92" s="25"/>
    </row>
    <row r="93" spans="1:16" x14ac:dyDescent="0.25">
      <c r="A93" s="23"/>
      <c r="B93" s="24"/>
      <c r="C93" s="24"/>
      <c r="D93" s="24"/>
      <c r="E93" s="24"/>
      <c r="F93" s="24"/>
      <c r="G93" s="24"/>
      <c r="H93" s="24"/>
      <c r="I93" s="24"/>
      <c r="J93" s="24"/>
      <c r="K93" s="24"/>
      <c r="L93" s="24"/>
      <c r="M93" s="24"/>
      <c r="N93" s="24"/>
      <c r="O93" s="24"/>
      <c r="P93" s="25"/>
    </row>
    <row r="94" spans="1:16" x14ac:dyDescent="0.25">
      <c r="A94" s="23"/>
      <c r="B94" s="24"/>
      <c r="C94" s="24"/>
      <c r="D94" s="24"/>
      <c r="E94" s="24"/>
      <c r="F94" s="24"/>
      <c r="G94" s="24"/>
      <c r="H94" s="24"/>
      <c r="I94" s="24"/>
      <c r="J94" s="24"/>
      <c r="K94" s="24"/>
      <c r="L94" s="24"/>
      <c r="M94" s="24"/>
      <c r="N94" s="24"/>
      <c r="O94" s="24"/>
      <c r="P94" s="25"/>
    </row>
    <row r="95" spans="1:16" x14ac:dyDescent="0.25">
      <c r="A95" s="23"/>
      <c r="B95" s="24"/>
      <c r="C95" s="24"/>
      <c r="D95" s="24"/>
      <c r="E95" s="24"/>
      <c r="F95" s="24"/>
      <c r="G95" s="24"/>
      <c r="H95" s="24"/>
      <c r="I95" s="24"/>
      <c r="J95" s="24"/>
      <c r="K95" s="24"/>
      <c r="L95" s="24"/>
      <c r="M95" s="24"/>
      <c r="N95" s="24"/>
      <c r="O95" s="24"/>
      <c r="P95" s="25"/>
    </row>
    <row r="96" spans="1:16" x14ac:dyDescent="0.25">
      <c r="A96" s="23"/>
      <c r="B96" s="24"/>
      <c r="C96" s="24"/>
      <c r="D96" s="24"/>
      <c r="E96" s="24"/>
      <c r="F96" s="24"/>
      <c r="G96" s="24"/>
      <c r="H96" s="24"/>
      <c r="I96" s="24"/>
      <c r="J96" s="24"/>
      <c r="K96" s="24"/>
      <c r="L96" s="24"/>
      <c r="M96" s="24"/>
      <c r="N96" s="24"/>
      <c r="O96" s="24"/>
      <c r="P96" s="25"/>
    </row>
    <row r="97" spans="1:16" ht="15.75" thickBot="1" x14ac:dyDescent="0.3">
      <c r="A97" s="26"/>
      <c r="B97" s="27"/>
      <c r="C97" s="27"/>
      <c r="D97" s="27"/>
      <c r="E97" s="27"/>
      <c r="F97" s="27"/>
      <c r="G97" s="27"/>
      <c r="H97" s="27"/>
      <c r="I97" s="27"/>
      <c r="J97" s="27"/>
      <c r="K97" s="27"/>
      <c r="L97" s="27"/>
      <c r="M97" s="27"/>
      <c r="N97" s="27"/>
      <c r="O97" s="27"/>
      <c r="P97" s="28"/>
    </row>
  </sheetData>
  <mergeCells count="2">
    <mergeCell ref="I1:P1"/>
    <mergeCell ref="A24:P24"/>
  </mergeCell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U37"/>
  <sheetViews>
    <sheetView workbookViewId="0">
      <selection activeCell="S3" sqref="S3"/>
    </sheetView>
  </sheetViews>
  <sheetFormatPr defaultColWidth="9" defaultRowHeight="12.75" x14ac:dyDescent="0.2"/>
  <cols>
    <col min="1" max="1" width="12.5703125" bestFit="1" customWidth="1"/>
    <col min="2" max="2" width="11.85546875" bestFit="1" customWidth="1"/>
    <col min="3" max="3" width="18.42578125" bestFit="1" customWidth="1"/>
    <col min="4" max="4" width="11.42578125" bestFit="1" customWidth="1"/>
    <col min="5" max="5" width="58.140625" customWidth="1"/>
    <col min="7" max="7" width="69" bestFit="1" customWidth="1"/>
    <col min="8" max="8" width="55.85546875" bestFit="1" customWidth="1"/>
    <col min="9" max="9" width="64.85546875" bestFit="1" customWidth="1"/>
    <col min="10" max="10" width="53.140625" bestFit="1" customWidth="1"/>
    <col min="11" max="11" width="70.140625" bestFit="1" customWidth="1"/>
    <col min="12" max="12" width="62" bestFit="1" customWidth="1"/>
    <col min="13" max="13" width="56.85546875" bestFit="1" customWidth="1"/>
    <col min="14" max="14" width="67.140625" bestFit="1" customWidth="1"/>
    <col min="15" max="15" width="66" bestFit="1" customWidth="1"/>
    <col min="16" max="16" width="49.140625" bestFit="1" customWidth="1"/>
    <col min="17" max="17" width="50.85546875" bestFit="1" customWidth="1"/>
    <col min="19" max="19" width="10.140625" bestFit="1" customWidth="1"/>
    <col min="20" max="20" width="4.5703125" bestFit="1" customWidth="1"/>
    <col min="21" max="21" width="3.85546875" bestFit="1" customWidth="1"/>
  </cols>
  <sheetData>
    <row r="1" spans="1:21" x14ac:dyDescent="0.2">
      <c r="A1" t="s">
        <v>31</v>
      </c>
      <c r="B1" t="s">
        <v>32</v>
      </c>
      <c r="C1" t="s">
        <v>33</v>
      </c>
      <c r="D1" t="s">
        <v>34</v>
      </c>
      <c r="E1" t="s">
        <v>20</v>
      </c>
      <c r="G1" t="s">
        <v>35</v>
      </c>
    </row>
    <row r="2" spans="1:21" x14ac:dyDescent="0.2">
      <c r="A2" t="s">
        <v>36</v>
      </c>
      <c r="B2" t="s">
        <v>37</v>
      </c>
      <c r="C2" t="s">
        <v>38</v>
      </c>
      <c r="D2" t="s">
        <v>39</v>
      </c>
      <c r="E2" s="1" t="s">
        <v>40</v>
      </c>
      <c r="G2" s="34" t="s">
        <v>41</v>
      </c>
      <c r="H2" s="34" t="s">
        <v>42</v>
      </c>
      <c r="I2" s="34" t="s">
        <v>36</v>
      </c>
      <c r="J2" s="34" t="s">
        <v>43</v>
      </c>
      <c r="K2" s="34" t="s">
        <v>44</v>
      </c>
      <c r="L2" s="34" t="s">
        <v>45</v>
      </c>
      <c r="M2" s="34" t="s">
        <v>46</v>
      </c>
      <c r="N2" s="34" t="s">
        <v>47</v>
      </c>
      <c r="O2" s="34" t="s">
        <v>48</v>
      </c>
      <c r="P2" s="34" t="s">
        <v>49</v>
      </c>
      <c r="Q2" s="34" t="s">
        <v>50</v>
      </c>
      <c r="R2" s="34" t="s">
        <v>51</v>
      </c>
      <c r="S2" s="34" t="s">
        <v>52</v>
      </c>
      <c r="T2" s="34"/>
      <c r="U2" s="34"/>
    </row>
    <row r="3" spans="1:21" x14ac:dyDescent="0.2">
      <c r="A3" t="s">
        <v>41</v>
      </c>
      <c r="B3" t="s">
        <v>53</v>
      </c>
      <c r="C3" t="s">
        <v>54</v>
      </c>
      <c r="D3" t="s">
        <v>55</v>
      </c>
      <c r="E3" s="1" t="s">
        <v>56</v>
      </c>
      <c r="G3" s="1" t="s">
        <v>40</v>
      </c>
      <c r="H3" s="29" t="s">
        <v>57</v>
      </c>
      <c r="I3" s="1" t="s">
        <v>58</v>
      </c>
      <c r="J3" s="1" t="s">
        <v>59</v>
      </c>
      <c r="K3" s="1" t="s">
        <v>60</v>
      </c>
      <c r="L3" s="1" t="s">
        <v>61</v>
      </c>
      <c r="M3" s="1" t="s">
        <v>62</v>
      </c>
      <c r="N3" s="1" t="s">
        <v>63</v>
      </c>
      <c r="O3" s="1" t="s">
        <v>64</v>
      </c>
      <c r="P3" s="1" t="s">
        <v>65</v>
      </c>
      <c r="Q3" s="1" t="s">
        <v>66</v>
      </c>
    </row>
    <row r="4" spans="1:21" x14ac:dyDescent="0.2">
      <c r="A4" t="s">
        <v>67</v>
      </c>
      <c r="B4" t="s">
        <v>68</v>
      </c>
      <c r="C4" t="s">
        <v>69</v>
      </c>
      <c r="D4" t="s">
        <v>70</v>
      </c>
      <c r="E4" s="1" t="s">
        <v>71</v>
      </c>
      <c r="G4" s="1" t="s">
        <v>56</v>
      </c>
      <c r="H4" s="29" t="s">
        <v>72</v>
      </c>
      <c r="I4" s="1" t="s">
        <v>73</v>
      </c>
      <c r="K4" s="1" t="s">
        <v>74</v>
      </c>
      <c r="L4" s="1" t="s">
        <v>75</v>
      </c>
    </row>
    <row r="5" spans="1:21" x14ac:dyDescent="0.2">
      <c r="A5" t="s">
        <v>76</v>
      </c>
      <c r="B5" t="s">
        <v>77</v>
      </c>
      <c r="C5" t="s">
        <v>78</v>
      </c>
      <c r="D5" t="s">
        <v>79</v>
      </c>
      <c r="E5" s="29" t="s">
        <v>57</v>
      </c>
      <c r="G5" s="1" t="s">
        <v>71</v>
      </c>
      <c r="I5" s="1" t="s">
        <v>80</v>
      </c>
    </row>
    <row r="6" spans="1:21" x14ac:dyDescent="0.2">
      <c r="A6" t="s">
        <v>81</v>
      </c>
      <c r="B6" t="s">
        <v>82</v>
      </c>
      <c r="C6" t="s">
        <v>83</v>
      </c>
      <c r="D6" t="s">
        <v>84</v>
      </c>
      <c r="E6" s="29" t="s">
        <v>72</v>
      </c>
      <c r="I6" s="1" t="s">
        <v>85</v>
      </c>
    </row>
    <row r="7" spans="1:21" x14ac:dyDescent="0.2">
      <c r="A7" t="s">
        <v>43</v>
      </c>
      <c r="B7" t="s">
        <v>86</v>
      </c>
      <c r="C7" t="s">
        <v>87</v>
      </c>
      <c r="D7" t="s">
        <v>88</v>
      </c>
      <c r="E7" s="1" t="s">
        <v>58</v>
      </c>
    </row>
    <row r="8" spans="1:21" x14ac:dyDescent="0.2">
      <c r="A8" t="s">
        <v>89</v>
      </c>
      <c r="B8" t="s">
        <v>90</v>
      </c>
      <c r="C8" t="s">
        <v>91</v>
      </c>
      <c r="D8" t="s">
        <v>92</v>
      </c>
      <c r="E8" s="1" t="s">
        <v>73</v>
      </c>
    </row>
    <row r="9" spans="1:21" x14ac:dyDescent="0.2">
      <c r="A9" t="s">
        <v>45</v>
      </c>
      <c r="B9" t="s">
        <v>93</v>
      </c>
      <c r="C9" t="s">
        <v>94</v>
      </c>
      <c r="D9" t="s">
        <v>95</v>
      </c>
      <c r="E9" s="1" t="s">
        <v>80</v>
      </c>
    </row>
    <row r="10" spans="1:21" x14ac:dyDescent="0.2">
      <c r="A10" t="s">
        <v>96</v>
      </c>
      <c r="B10" t="s">
        <v>97</v>
      </c>
      <c r="C10" t="s">
        <v>98</v>
      </c>
      <c r="D10" t="s">
        <v>99</v>
      </c>
      <c r="E10" s="1" t="s">
        <v>85</v>
      </c>
    </row>
    <row r="11" spans="1:21" x14ac:dyDescent="0.2">
      <c r="A11" t="s">
        <v>51</v>
      </c>
      <c r="C11" t="s">
        <v>100</v>
      </c>
      <c r="D11" t="s">
        <v>101</v>
      </c>
      <c r="E11" s="1" t="s">
        <v>59</v>
      </c>
    </row>
    <row r="12" spans="1:21" x14ac:dyDescent="0.2">
      <c r="C12" t="s">
        <v>102</v>
      </c>
      <c r="D12" s="3" t="s">
        <v>103</v>
      </c>
      <c r="E12" s="1" t="s">
        <v>60</v>
      </c>
    </row>
    <row r="13" spans="1:21" x14ac:dyDescent="0.2">
      <c r="C13" t="s">
        <v>104</v>
      </c>
      <c r="D13" s="3" t="s">
        <v>105</v>
      </c>
      <c r="E13" s="1" t="s">
        <v>74</v>
      </c>
    </row>
    <row r="14" spans="1:21" x14ac:dyDescent="0.2">
      <c r="D14" s="3" t="s">
        <v>106</v>
      </c>
      <c r="E14" s="1" t="s">
        <v>61</v>
      </c>
    </row>
    <row r="15" spans="1:21" x14ac:dyDescent="0.2">
      <c r="D15" s="3" t="s">
        <v>107</v>
      </c>
      <c r="E15" s="1" t="s">
        <v>75</v>
      </c>
    </row>
    <row r="16" spans="1:21" x14ac:dyDescent="0.2">
      <c r="D16" s="3" t="s">
        <v>108</v>
      </c>
      <c r="E16" s="1" t="s">
        <v>62</v>
      </c>
    </row>
    <row r="17" spans="4:5" x14ac:dyDescent="0.2">
      <c r="D17" s="3" t="s">
        <v>109</v>
      </c>
      <c r="E17" s="1" t="s">
        <v>63</v>
      </c>
    </row>
    <row r="18" spans="4:5" x14ac:dyDescent="0.2">
      <c r="D18" s="3" t="s">
        <v>110</v>
      </c>
      <c r="E18" s="1" t="s">
        <v>64</v>
      </c>
    </row>
    <row r="19" spans="4:5" x14ac:dyDescent="0.2">
      <c r="D19" s="3" t="s">
        <v>111</v>
      </c>
      <c r="E19" s="1" t="s">
        <v>65</v>
      </c>
    </row>
    <row r="20" spans="4:5" x14ac:dyDescent="0.2">
      <c r="D20" s="3"/>
      <c r="E20" s="1" t="s">
        <v>66</v>
      </c>
    </row>
    <row r="21" spans="4:5" x14ac:dyDescent="0.2">
      <c r="D21" s="3"/>
    </row>
    <row r="22" spans="4:5" x14ac:dyDescent="0.2">
      <c r="D22" s="3"/>
    </row>
    <row r="37" spans="5:5" ht="14.25" x14ac:dyDescent="0.2">
      <c r="E37" s="30"/>
    </row>
  </sheetData>
  <dataValidations count="1">
    <dataValidation type="list" allowBlank="1" showInputMessage="1" showErrorMessage="1" sqref="D2:D5 D8:D20" xr:uid="{00000000-0002-0000-0300-000000000000}">
      <formula1>Loc</formula1>
    </dataValidation>
  </dataValidations>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7FB22-3A0A-449C-9401-6ADB7EB98A53}">
  <sheetPr codeName="Sheet6"/>
  <dimension ref="A1:AS2700"/>
  <sheetViews>
    <sheetView workbookViewId="0">
      <pane ySplit="1" topLeftCell="A2" activePane="bottomLeft" state="frozen"/>
      <selection pane="bottomLeft" activeCell="A2" sqref="A2"/>
    </sheetView>
  </sheetViews>
  <sheetFormatPr defaultColWidth="9" defaultRowHeight="12.75" x14ac:dyDescent="0.2"/>
  <cols>
    <col min="15" max="15" width="10.42578125" style="31" bestFit="1" customWidth="1"/>
    <col min="16" max="16" width="10.42578125" style="31" customWidth="1"/>
    <col min="19" max="19" width="10.42578125" style="31" bestFit="1" customWidth="1"/>
    <col min="21" max="21" width="10.42578125" style="31" bestFit="1" customWidth="1"/>
    <col min="24" max="24" width="10.42578125" style="31" bestFit="1" customWidth="1"/>
  </cols>
  <sheetData>
    <row r="1" spans="1:45" x14ac:dyDescent="0.2">
      <c r="A1" t="s">
        <v>112</v>
      </c>
      <c r="B1" t="s">
        <v>113</v>
      </c>
      <c r="C1" t="s">
        <v>114</v>
      </c>
      <c r="D1" t="s">
        <v>13</v>
      </c>
      <c r="E1" t="s">
        <v>33</v>
      </c>
      <c r="F1" t="s">
        <v>115</v>
      </c>
      <c r="G1" t="s">
        <v>12</v>
      </c>
      <c r="H1" t="s">
        <v>10</v>
      </c>
      <c r="I1" t="s">
        <v>31</v>
      </c>
      <c r="J1" t="s">
        <v>11</v>
      </c>
      <c r="K1" t="s">
        <v>116</v>
      </c>
      <c r="L1" t="s">
        <v>117</v>
      </c>
      <c r="M1" t="s">
        <v>118</v>
      </c>
      <c r="N1" t="s">
        <v>119</v>
      </c>
      <c r="O1" s="33" t="s">
        <v>120</v>
      </c>
      <c r="P1" s="31" t="s">
        <v>121</v>
      </c>
      <c r="Q1" t="s">
        <v>122</v>
      </c>
      <c r="R1" s="32" t="s">
        <v>123</v>
      </c>
      <c r="S1" s="31" t="s">
        <v>124</v>
      </c>
      <c r="T1" t="s">
        <v>125</v>
      </c>
      <c r="U1" s="31" t="s">
        <v>126</v>
      </c>
      <c r="V1" s="32" t="s">
        <v>127</v>
      </c>
      <c r="W1" t="s">
        <v>128</v>
      </c>
      <c r="X1" s="31" t="s">
        <v>129</v>
      </c>
      <c r="Y1" t="s">
        <v>130</v>
      </c>
      <c r="Z1" t="s">
        <v>131</v>
      </c>
      <c r="AA1" t="s">
        <v>132</v>
      </c>
      <c r="AB1" t="s">
        <v>133</v>
      </c>
      <c r="AC1" t="s">
        <v>134</v>
      </c>
      <c r="AD1" t="s">
        <v>135</v>
      </c>
      <c r="AE1" t="s">
        <v>136</v>
      </c>
      <c r="AF1" t="s">
        <v>137</v>
      </c>
      <c r="AG1" t="s">
        <v>138</v>
      </c>
      <c r="AH1" t="s">
        <v>139</v>
      </c>
      <c r="AI1" t="s">
        <v>140</v>
      </c>
      <c r="AJ1" t="s">
        <v>141</v>
      </c>
      <c r="AK1" t="s">
        <v>142</v>
      </c>
      <c r="AL1" t="s">
        <v>143</v>
      </c>
      <c r="AM1" t="s">
        <v>144</v>
      </c>
      <c r="AN1" t="s">
        <v>145</v>
      </c>
      <c r="AO1" t="s">
        <v>146</v>
      </c>
      <c r="AP1" t="s">
        <v>147</v>
      </c>
      <c r="AQ1" t="s">
        <v>148</v>
      </c>
      <c r="AR1" t="s">
        <v>149</v>
      </c>
      <c r="AS1" t="s">
        <v>150</v>
      </c>
    </row>
    <row r="2" spans="1:45" x14ac:dyDescent="0.2">
      <c r="A2" t="s">
        <v>151</v>
      </c>
      <c r="B2">
        <v>3029</v>
      </c>
      <c r="C2" t="s">
        <v>152</v>
      </c>
      <c r="D2" t="s">
        <v>153</v>
      </c>
      <c r="E2" t="s">
        <v>154</v>
      </c>
      <c r="F2" t="s">
        <v>155</v>
      </c>
      <c r="G2" t="s">
        <v>156</v>
      </c>
      <c r="H2" t="s">
        <v>157</v>
      </c>
      <c r="I2" t="s">
        <v>158</v>
      </c>
      <c r="L2" t="s">
        <v>159</v>
      </c>
      <c r="M2" t="s">
        <v>160</v>
      </c>
      <c r="N2" t="s">
        <v>160</v>
      </c>
      <c r="O2" s="31">
        <v>46023</v>
      </c>
      <c r="R2" t="s">
        <v>161</v>
      </c>
      <c r="S2" s="31">
        <v>45060</v>
      </c>
      <c r="T2" t="s">
        <v>161</v>
      </c>
      <c r="V2" t="s">
        <v>161</v>
      </c>
      <c r="W2" t="s">
        <v>161</v>
      </c>
      <c r="X2" s="31">
        <v>44695</v>
      </c>
      <c r="Y2">
        <v>0</v>
      </c>
      <c r="AA2">
        <v>0</v>
      </c>
      <c r="AB2" t="s">
        <v>161</v>
      </c>
      <c r="AC2">
        <v>125000</v>
      </c>
      <c r="AD2" t="s">
        <v>161</v>
      </c>
      <c r="AE2" t="s">
        <v>162</v>
      </c>
      <c r="AF2" t="s">
        <v>163</v>
      </c>
      <c r="AH2" t="s">
        <v>156</v>
      </c>
      <c r="AI2" t="s">
        <v>161</v>
      </c>
      <c r="AJ2" t="s">
        <v>161</v>
      </c>
      <c r="AK2" t="s">
        <v>161</v>
      </c>
      <c r="AO2" t="s">
        <v>161</v>
      </c>
    </row>
    <row r="3" spans="1:45" x14ac:dyDescent="0.2">
      <c r="A3" t="s">
        <v>164</v>
      </c>
      <c r="B3">
        <v>3029</v>
      </c>
      <c r="C3" t="s">
        <v>165</v>
      </c>
      <c r="D3" t="s">
        <v>153</v>
      </c>
      <c r="E3" t="s">
        <v>154</v>
      </c>
      <c r="F3" t="s">
        <v>155</v>
      </c>
      <c r="G3" t="s">
        <v>156</v>
      </c>
      <c r="H3" t="s">
        <v>157</v>
      </c>
      <c r="I3" t="s">
        <v>158</v>
      </c>
      <c r="L3" t="s">
        <v>159</v>
      </c>
      <c r="M3" t="s">
        <v>160</v>
      </c>
      <c r="N3" t="s">
        <v>160</v>
      </c>
      <c r="O3" s="31">
        <v>46023</v>
      </c>
      <c r="R3" t="s">
        <v>161</v>
      </c>
      <c r="S3" s="31">
        <v>45060</v>
      </c>
      <c r="T3" t="s">
        <v>161</v>
      </c>
      <c r="V3" t="s">
        <v>161</v>
      </c>
      <c r="W3" t="s">
        <v>161</v>
      </c>
      <c r="X3" s="31">
        <v>44695</v>
      </c>
      <c r="Y3">
        <v>0</v>
      </c>
      <c r="AA3">
        <v>0</v>
      </c>
      <c r="AB3" t="s">
        <v>161</v>
      </c>
      <c r="AC3">
        <v>125000</v>
      </c>
      <c r="AD3" t="s">
        <v>161</v>
      </c>
      <c r="AE3" t="s">
        <v>166</v>
      </c>
      <c r="AF3" t="s">
        <v>167</v>
      </c>
      <c r="AH3" t="s">
        <v>156</v>
      </c>
      <c r="AI3" t="s">
        <v>161</v>
      </c>
      <c r="AJ3" t="s">
        <v>161</v>
      </c>
      <c r="AK3" t="s">
        <v>161</v>
      </c>
      <c r="AO3" t="s">
        <v>161</v>
      </c>
    </row>
    <row r="4" spans="1:45" x14ac:dyDescent="0.2">
      <c r="A4" t="s">
        <v>168</v>
      </c>
      <c r="B4">
        <v>3029</v>
      </c>
      <c r="C4" t="s">
        <v>169</v>
      </c>
      <c r="D4" t="s">
        <v>153</v>
      </c>
      <c r="E4" t="s">
        <v>154</v>
      </c>
      <c r="F4" t="s">
        <v>155</v>
      </c>
      <c r="G4" t="s">
        <v>156</v>
      </c>
      <c r="H4" t="s">
        <v>157</v>
      </c>
      <c r="I4" t="s">
        <v>158</v>
      </c>
      <c r="L4" t="s">
        <v>159</v>
      </c>
      <c r="M4" t="s">
        <v>160</v>
      </c>
      <c r="N4" t="s">
        <v>160</v>
      </c>
      <c r="O4" s="31">
        <v>46388</v>
      </c>
      <c r="R4" t="s">
        <v>161</v>
      </c>
      <c r="S4" s="31">
        <v>45060</v>
      </c>
      <c r="T4" t="s">
        <v>161</v>
      </c>
      <c r="V4" t="s">
        <v>161</v>
      </c>
      <c r="W4" t="s">
        <v>161</v>
      </c>
      <c r="X4" s="31">
        <v>44695</v>
      </c>
      <c r="Y4">
        <v>0</v>
      </c>
      <c r="AA4">
        <v>0</v>
      </c>
      <c r="AB4" t="s">
        <v>161</v>
      </c>
      <c r="AC4">
        <v>125000</v>
      </c>
      <c r="AD4" t="s">
        <v>161</v>
      </c>
      <c r="AE4" t="s">
        <v>170</v>
      </c>
      <c r="AF4" t="s">
        <v>171</v>
      </c>
      <c r="AH4" t="s">
        <v>156</v>
      </c>
      <c r="AI4" t="s">
        <v>161</v>
      </c>
      <c r="AJ4" t="s">
        <v>161</v>
      </c>
      <c r="AK4" t="s">
        <v>161</v>
      </c>
      <c r="AO4" t="s">
        <v>161</v>
      </c>
    </row>
    <row r="5" spans="1:45" x14ac:dyDescent="0.2">
      <c r="A5" t="s">
        <v>172</v>
      </c>
      <c r="B5">
        <v>3029</v>
      </c>
      <c r="C5" t="s">
        <v>173</v>
      </c>
      <c r="D5" t="s">
        <v>153</v>
      </c>
      <c r="E5" t="s">
        <v>154</v>
      </c>
      <c r="F5" t="s">
        <v>155</v>
      </c>
      <c r="G5" t="s">
        <v>156</v>
      </c>
      <c r="H5" t="s">
        <v>157</v>
      </c>
      <c r="I5" t="s">
        <v>158</v>
      </c>
      <c r="L5" t="s">
        <v>159</v>
      </c>
      <c r="M5" t="s">
        <v>160</v>
      </c>
      <c r="N5" t="s">
        <v>160</v>
      </c>
      <c r="O5" s="31">
        <v>46388</v>
      </c>
      <c r="R5" t="s">
        <v>161</v>
      </c>
      <c r="S5" s="31">
        <v>45060</v>
      </c>
      <c r="T5" t="s">
        <v>161</v>
      </c>
      <c r="V5" t="s">
        <v>161</v>
      </c>
      <c r="W5" t="s">
        <v>161</v>
      </c>
      <c r="X5" s="31">
        <v>44695</v>
      </c>
      <c r="Y5">
        <v>0</v>
      </c>
      <c r="AA5">
        <v>0</v>
      </c>
      <c r="AB5" t="s">
        <v>161</v>
      </c>
      <c r="AC5">
        <v>125000</v>
      </c>
      <c r="AD5" t="s">
        <v>161</v>
      </c>
      <c r="AE5" t="s">
        <v>174</v>
      </c>
      <c r="AF5" t="s">
        <v>175</v>
      </c>
      <c r="AH5" t="s">
        <v>156</v>
      </c>
      <c r="AI5" t="s">
        <v>161</v>
      </c>
      <c r="AJ5" t="s">
        <v>161</v>
      </c>
      <c r="AK5" t="s">
        <v>161</v>
      </c>
      <c r="AO5" t="s">
        <v>161</v>
      </c>
    </row>
    <row r="6" spans="1:45" x14ac:dyDescent="0.2">
      <c r="A6" t="s">
        <v>176</v>
      </c>
      <c r="B6">
        <v>3029</v>
      </c>
      <c r="C6" t="s">
        <v>177</v>
      </c>
      <c r="D6" t="s">
        <v>153</v>
      </c>
      <c r="E6" t="s">
        <v>154</v>
      </c>
      <c r="F6" t="s">
        <v>155</v>
      </c>
      <c r="G6" t="s">
        <v>156</v>
      </c>
      <c r="H6" t="s">
        <v>157</v>
      </c>
      <c r="I6" t="s">
        <v>158</v>
      </c>
      <c r="L6" t="s">
        <v>159</v>
      </c>
      <c r="M6" t="s">
        <v>160</v>
      </c>
      <c r="N6" t="s">
        <v>160</v>
      </c>
      <c r="O6" s="31">
        <v>46388</v>
      </c>
      <c r="R6" t="s">
        <v>161</v>
      </c>
      <c r="S6" s="31">
        <v>45060</v>
      </c>
      <c r="T6" t="s">
        <v>161</v>
      </c>
      <c r="V6" t="s">
        <v>161</v>
      </c>
      <c r="W6" t="s">
        <v>161</v>
      </c>
      <c r="X6" s="31">
        <v>44695</v>
      </c>
      <c r="Y6">
        <v>0</v>
      </c>
      <c r="AA6">
        <v>0</v>
      </c>
      <c r="AB6" t="s">
        <v>161</v>
      </c>
      <c r="AC6">
        <v>125000</v>
      </c>
      <c r="AD6" t="s">
        <v>161</v>
      </c>
      <c r="AE6" t="s">
        <v>178</v>
      </c>
      <c r="AF6" t="s">
        <v>179</v>
      </c>
      <c r="AH6" t="s">
        <v>156</v>
      </c>
      <c r="AI6" t="s">
        <v>161</v>
      </c>
      <c r="AJ6" t="s">
        <v>161</v>
      </c>
      <c r="AK6" t="s">
        <v>161</v>
      </c>
      <c r="AO6" t="s">
        <v>161</v>
      </c>
    </row>
    <row r="7" spans="1:45" x14ac:dyDescent="0.2">
      <c r="A7" t="s">
        <v>180</v>
      </c>
      <c r="B7">
        <v>3029</v>
      </c>
      <c r="C7" t="s">
        <v>181</v>
      </c>
      <c r="D7" t="s">
        <v>153</v>
      </c>
      <c r="E7" t="s">
        <v>154</v>
      </c>
      <c r="F7" t="s">
        <v>155</v>
      </c>
      <c r="G7" t="s">
        <v>156</v>
      </c>
      <c r="H7" t="s">
        <v>157</v>
      </c>
      <c r="I7" t="s">
        <v>158</v>
      </c>
      <c r="L7" t="s">
        <v>159</v>
      </c>
      <c r="M7" t="s">
        <v>160</v>
      </c>
      <c r="N7" t="s">
        <v>160</v>
      </c>
      <c r="O7" s="31">
        <v>46388</v>
      </c>
      <c r="R7" t="s">
        <v>161</v>
      </c>
      <c r="S7" s="31">
        <v>45060</v>
      </c>
      <c r="T7" t="s">
        <v>161</v>
      </c>
      <c r="V7" t="s">
        <v>161</v>
      </c>
      <c r="W7" t="s">
        <v>161</v>
      </c>
      <c r="X7" s="31">
        <v>44695</v>
      </c>
      <c r="Y7">
        <v>0</v>
      </c>
      <c r="AA7">
        <v>0</v>
      </c>
      <c r="AB7" t="s">
        <v>161</v>
      </c>
      <c r="AC7">
        <v>125000</v>
      </c>
      <c r="AD7" t="s">
        <v>161</v>
      </c>
      <c r="AE7" t="s">
        <v>182</v>
      </c>
      <c r="AF7" t="s">
        <v>183</v>
      </c>
      <c r="AH7" t="s">
        <v>156</v>
      </c>
      <c r="AI7" t="s">
        <v>161</v>
      </c>
      <c r="AJ7" t="s">
        <v>161</v>
      </c>
      <c r="AK7" t="s">
        <v>161</v>
      </c>
      <c r="AO7" t="s">
        <v>161</v>
      </c>
    </row>
    <row r="8" spans="1:45" x14ac:dyDescent="0.2">
      <c r="A8" t="s">
        <v>184</v>
      </c>
      <c r="B8">
        <v>3029</v>
      </c>
      <c r="C8" t="s">
        <v>185</v>
      </c>
      <c r="D8" t="s">
        <v>153</v>
      </c>
      <c r="E8" t="s">
        <v>154</v>
      </c>
      <c r="F8" t="s">
        <v>155</v>
      </c>
      <c r="G8" t="s">
        <v>156</v>
      </c>
      <c r="H8" t="s">
        <v>157</v>
      </c>
      <c r="I8" t="s">
        <v>158</v>
      </c>
      <c r="L8" t="s">
        <v>159</v>
      </c>
      <c r="M8" t="s">
        <v>160</v>
      </c>
      <c r="N8" t="s">
        <v>160</v>
      </c>
      <c r="O8" s="31">
        <v>46388</v>
      </c>
      <c r="R8" t="s">
        <v>161</v>
      </c>
      <c r="S8" s="31">
        <v>45060</v>
      </c>
      <c r="T8" t="s">
        <v>161</v>
      </c>
      <c r="V8" t="s">
        <v>161</v>
      </c>
      <c r="W8" t="s">
        <v>161</v>
      </c>
      <c r="X8" s="31">
        <v>44695</v>
      </c>
      <c r="Y8">
        <v>0</v>
      </c>
      <c r="AA8">
        <v>0</v>
      </c>
      <c r="AB8" t="s">
        <v>161</v>
      </c>
      <c r="AC8">
        <v>125000</v>
      </c>
      <c r="AD8" t="s">
        <v>161</v>
      </c>
      <c r="AE8" t="s">
        <v>186</v>
      </c>
      <c r="AF8" t="s">
        <v>187</v>
      </c>
      <c r="AH8" t="s">
        <v>156</v>
      </c>
      <c r="AI8" t="s">
        <v>161</v>
      </c>
      <c r="AJ8" t="s">
        <v>161</v>
      </c>
      <c r="AK8" t="s">
        <v>161</v>
      </c>
      <c r="AO8" t="s">
        <v>161</v>
      </c>
    </row>
    <row r="9" spans="1:45" x14ac:dyDescent="0.2">
      <c r="A9" t="s">
        <v>188</v>
      </c>
      <c r="B9">
        <v>3029</v>
      </c>
      <c r="C9" t="s">
        <v>189</v>
      </c>
      <c r="D9" t="s">
        <v>153</v>
      </c>
      <c r="E9" t="s">
        <v>154</v>
      </c>
      <c r="F9" t="s">
        <v>155</v>
      </c>
      <c r="G9" t="s">
        <v>190</v>
      </c>
      <c r="H9" t="s">
        <v>191</v>
      </c>
      <c r="I9" t="s">
        <v>158</v>
      </c>
      <c r="J9" t="s">
        <v>192</v>
      </c>
      <c r="K9" t="s">
        <v>193</v>
      </c>
      <c r="L9" t="s">
        <v>159</v>
      </c>
      <c r="M9" t="s">
        <v>194</v>
      </c>
      <c r="N9" t="s">
        <v>195</v>
      </c>
      <c r="O9" s="31">
        <v>44470</v>
      </c>
      <c r="Q9">
        <v>577035</v>
      </c>
      <c r="R9">
        <v>5474</v>
      </c>
      <c r="S9" s="31">
        <v>45059</v>
      </c>
      <c r="T9">
        <v>4802</v>
      </c>
      <c r="U9" s="31">
        <v>44784</v>
      </c>
      <c r="V9">
        <v>695.17241379310349</v>
      </c>
      <c r="W9">
        <v>0</v>
      </c>
      <c r="X9" s="31">
        <v>44695</v>
      </c>
      <c r="Y9">
        <v>0</v>
      </c>
      <c r="Z9">
        <v>6750</v>
      </c>
      <c r="AA9">
        <v>1</v>
      </c>
      <c r="AB9">
        <v>7.9999999999999996E-6</v>
      </c>
      <c r="AC9">
        <v>125000</v>
      </c>
      <c r="AD9">
        <v>51963.832270430772</v>
      </c>
      <c r="AE9" t="s">
        <v>196</v>
      </c>
      <c r="AF9" t="s">
        <v>197</v>
      </c>
      <c r="AG9" t="s">
        <v>198</v>
      </c>
      <c r="AH9" t="s">
        <v>190</v>
      </c>
      <c r="AI9" t="s">
        <v>199</v>
      </c>
      <c r="AJ9" t="s">
        <v>200</v>
      </c>
      <c r="AK9" t="s">
        <v>201</v>
      </c>
      <c r="AL9" t="s">
        <v>202</v>
      </c>
      <c r="AM9" t="s">
        <v>203</v>
      </c>
      <c r="AN9">
        <v>3512</v>
      </c>
      <c r="AO9" t="s">
        <v>204</v>
      </c>
      <c r="AP9" t="s">
        <v>205</v>
      </c>
      <c r="AQ9" t="s">
        <v>206</v>
      </c>
      <c r="AR9" t="s">
        <v>207</v>
      </c>
    </row>
    <row r="10" spans="1:45" x14ac:dyDescent="0.2">
      <c r="A10" t="s">
        <v>208</v>
      </c>
      <c r="B10">
        <v>3029</v>
      </c>
      <c r="C10" t="s">
        <v>209</v>
      </c>
      <c r="D10" t="s">
        <v>153</v>
      </c>
      <c r="E10" t="s">
        <v>154</v>
      </c>
      <c r="F10" t="s">
        <v>155</v>
      </c>
      <c r="G10" t="s">
        <v>190</v>
      </c>
      <c r="H10" t="s">
        <v>191</v>
      </c>
      <c r="I10" t="s">
        <v>158</v>
      </c>
      <c r="J10" t="s">
        <v>210</v>
      </c>
      <c r="K10" t="s">
        <v>193</v>
      </c>
      <c r="L10" t="s">
        <v>159</v>
      </c>
      <c r="M10" t="s">
        <v>194</v>
      </c>
      <c r="N10" t="s">
        <v>195</v>
      </c>
      <c r="O10" s="31">
        <v>44228</v>
      </c>
      <c r="Q10">
        <v>577286</v>
      </c>
      <c r="R10">
        <v>10786</v>
      </c>
      <c r="S10" s="31">
        <v>45059</v>
      </c>
      <c r="T10">
        <v>10172</v>
      </c>
      <c r="U10" s="31">
        <v>44712</v>
      </c>
      <c r="V10">
        <v>635.17241379310349</v>
      </c>
      <c r="W10">
        <v>2307.6</v>
      </c>
      <c r="X10" s="31">
        <v>44695</v>
      </c>
      <c r="Y10">
        <v>21.4</v>
      </c>
      <c r="Z10">
        <v>6750</v>
      </c>
      <c r="AA10">
        <v>7822.7</v>
      </c>
      <c r="AB10">
        <v>6.7792000000000005E-2</v>
      </c>
      <c r="AC10">
        <v>125000</v>
      </c>
      <c r="AD10">
        <v>51487.725014953845</v>
      </c>
      <c r="AE10" t="s">
        <v>211</v>
      </c>
      <c r="AF10" t="s">
        <v>212</v>
      </c>
      <c r="AG10" t="s">
        <v>198</v>
      </c>
      <c r="AH10" t="s">
        <v>190</v>
      </c>
      <c r="AI10" t="s">
        <v>199</v>
      </c>
      <c r="AJ10" t="s">
        <v>200</v>
      </c>
      <c r="AK10" t="s">
        <v>201</v>
      </c>
      <c r="AL10" t="s">
        <v>202</v>
      </c>
      <c r="AM10" t="s">
        <v>203</v>
      </c>
      <c r="AN10">
        <v>3516</v>
      </c>
      <c r="AO10" t="s">
        <v>204</v>
      </c>
      <c r="AP10" t="s">
        <v>205</v>
      </c>
      <c r="AQ10" t="s">
        <v>206</v>
      </c>
      <c r="AR10" t="s">
        <v>213</v>
      </c>
    </row>
    <row r="11" spans="1:45" x14ac:dyDescent="0.2">
      <c r="A11" t="s">
        <v>214</v>
      </c>
      <c r="B11">
        <v>3029</v>
      </c>
      <c r="C11" t="s">
        <v>215</v>
      </c>
      <c r="D11" t="s">
        <v>153</v>
      </c>
      <c r="E11" t="s">
        <v>154</v>
      </c>
      <c r="F11" t="s">
        <v>155</v>
      </c>
      <c r="G11" t="s">
        <v>190</v>
      </c>
      <c r="H11" t="s">
        <v>191</v>
      </c>
      <c r="I11" t="s">
        <v>158</v>
      </c>
      <c r="J11" t="s">
        <v>216</v>
      </c>
      <c r="K11" t="s">
        <v>193</v>
      </c>
      <c r="L11" t="s">
        <v>159</v>
      </c>
      <c r="M11" t="s">
        <v>194</v>
      </c>
      <c r="N11" t="s">
        <v>195</v>
      </c>
      <c r="O11" s="31">
        <v>44197</v>
      </c>
      <c r="Q11">
        <v>577182</v>
      </c>
      <c r="R11">
        <v>11253</v>
      </c>
      <c r="S11" s="31">
        <v>45059</v>
      </c>
      <c r="T11">
        <v>10693</v>
      </c>
      <c r="U11" s="31">
        <v>44784</v>
      </c>
      <c r="V11">
        <v>579.31034482758616</v>
      </c>
      <c r="W11">
        <v>2585.8000000000002</v>
      </c>
      <c r="X11" s="31">
        <v>44695</v>
      </c>
      <c r="Y11">
        <v>27.7</v>
      </c>
      <c r="Z11">
        <v>6750</v>
      </c>
      <c r="AA11">
        <v>10123.5</v>
      </c>
      <c r="AB11">
        <v>8.7784000000000001E-2</v>
      </c>
      <c r="AC11">
        <v>125000</v>
      </c>
      <c r="AD11">
        <v>51347.303436830771</v>
      </c>
      <c r="AE11" t="s">
        <v>217</v>
      </c>
      <c r="AF11" t="s">
        <v>218</v>
      </c>
      <c r="AG11" t="s">
        <v>198</v>
      </c>
      <c r="AH11" t="s">
        <v>190</v>
      </c>
      <c r="AI11" t="s">
        <v>199</v>
      </c>
      <c r="AJ11" t="s">
        <v>200</v>
      </c>
      <c r="AK11" t="s">
        <v>201</v>
      </c>
      <c r="AL11" t="s">
        <v>202</v>
      </c>
      <c r="AM11" t="s">
        <v>203</v>
      </c>
      <c r="AN11">
        <v>3516</v>
      </c>
      <c r="AO11" t="s">
        <v>204</v>
      </c>
      <c r="AP11" t="s">
        <v>205</v>
      </c>
      <c r="AQ11" t="s">
        <v>206</v>
      </c>
      <c r="AR11" t="s">
        <v>219</v>
      </c>
    </row>
    <row r="12" spans="1:45" x14ac:dyDescent="0.2">
      <c r="A12" t="s">
        <v>220</v>
      </c>
      <c r="B12">
        <v>3029</v>
      </c>
      <c r="C12" t="s">
        <v>221</v>
      </c>
      <c r="D12" t="s">
        <v>153</v>
      </c>
      <c r="E12" t="s">
        <v>154</v>
      </c>
      <c r="F12" t="s">
        <v>155</v>
      </c>
      <c r="G12" t="s">
        <v>190</v>
      </c>
      <c r="H12" t="s">
        <v>191</v>
      </c>
      <c r="I12" t="s">
        <v>158</v>
      </c>
      <c r="L12" t="s">
        <v>159</v>
      </c>
      <c r="M12" t="s">
        <v>160</v>
      </c>
      <c r="N12" t="s">
        <v>160</v>
      </c>
      <c r="O12" s="31">
        <v>47574</v>
      </c>
      <c r="R12" t="s">
        <v>161</v>
      </c>
      <c r="S12" s="31">
        <v>45060</v>
      </c>
      <c r="T12" t="s">
        <v>161</v>
      </c>
      <c r="V12" t="s">
        <v>161</v>
      </c>
      <c r="W12" t="s">
        <v>161</v>
      </c>
      <c r="X12" s="31">
        <v>44695</v>
      </c>
      <c r="Y12">
        <v>0</v>
      </c>
      <c r="AA12">
        <v>0</v>
      </c>
      <c r="AB12" t="s">
        <v>161</v>
      </c>
      <c r="AC12">
        <v>125000</v>
      </c>
      <c r="AD12" t="s">
        <v>161</v>
      </c>
      <c r="AE12" t="s">
        <v>222</v>
      </c>
      <c r="AF12" t="s">
        <v>223</v>
      </c>
      <c r="AG12" t="s">
        <v>198</v>
      </c>
      <c r="AH12" t="s">
        <v>190</v>
      </c>
      <c r="AI12" t="s">
        <v>161</v>
      </c>
      <c r="AJ12" t="s">
        <v>161</v>
      </c>
      <c r="AK12" t="s">
        <v>161</v>
      </c>
      <c r="AL12" t="s">
        <v>202</v>
      </c>
      <c r="AO12" t="s">
        <v>161</v>
      </c>
      <c r="AP12" t="s">
        <v>205</v>
      </c>
      <c r="AQ12" t="s">
        <v>206</v>
      </c>
      <c r="AR12" t="s">
        <v>224</v>
      </c>
    </row>
    <row r="13" spans="1:45" x14ac:dyDescent="0.2">
      <c r="A13" t="s">
        <v>225</v>
      </c>
      <c r="B13">
        <v>3029</v>
      </c>
      <c r="C13" t="s">
        <v>226</v>
      </c>
      <c r="D13" t="s">
        <v>153</v>
      </c>
      <c r="E13" t="s">
        <v>154</v>
      </c>
      <c r="F13" t="s">
        <v>155</v>
      </c>
      <c r="G13" t="s">
        <v>227</v>
      </c>
      <c r="H13" t="s">
        <v>97</v>
      </c>
      <c r="I13" t="s">
        <v>158</v>
      </c>
      <c r="J13" t="s">
        <v>228</v>
      </c>
      <c r="K13" t="s">
        <v>229</v>
      </c>
      <c r="L13" t="s">
        <v>230</v>
      </c>
      <c r="M13" t="s">
        <v>194</v>
      </c>
      <c r="N13" t="s">
        <v>195</v>
      </c>
      <c r="O13" s="31">
        <v>44197</v>
      </c>
      <c r="Q13">
        <v>572209</v>
      </c>
      <c r="R13">
        <v>388</v>
      </c>
      <c r="S13" s="31">
        <v>45059</v>
      </c>
      <c r="T13">
        <v>327</v>
      </c>
      <c r="U13" s="31">
        <v>44784</v>
      </c>
      <c r="V13">
        <v>61</v>
      </c>
      <c r="W13">
        <v>20.399999999999999</v>
      </c>
      <c r="X13" s="31">
        <v>44695</v>
      </c>
      <c r="Y13">
        <v>0.4</v>
      </c>
      <c r="Z13">
        <v>1000</v>
      </c>
      <c r="AA13">
        <v>147.6</v>
      </c>
      <c r="AB13">
        <v>0.13561777180548504</v>
      </c>
      <c r="AC13">
        <v>15</v>
      </c>
      <c r="AD13">
        <v>49675.633000000002</v>
      </c>
      <c r="AE13" t="s">
        <v>231</v>
      </c>
      <c r="AF13" t="s">
        <v>232</v>
      </c>
      <c r="AG13" t="s">
        <v>233</v>
      </c>
      <c r="AH13" t="s">
        <v>227</v>
      </c>
      <c r="AI13" t="s">
        <v>234</v>
      </c>
      <c r="AJ13" t="s">
        <v>235</v>
      </c>
      <c r="AK13" t="s">
        <v>236</v>
      </c>
      <c r="AL13" t="s">
        <v>202</v>
      </c>
      <c r="AM13" t="s">
        <v>203</v>
      </c>
      <c r="AN13" t="s">
        <v>237</v>
      </c>
      <c r="AO13" t="s">
        <v>238</v>
      </c>
      <c r="AP13" t="s">
        <v>205</v>
      </c>
      <c r="AQ13" t="s">
        <v>206</v>
      </c>
      <c r="AR13" t="s">
        <v>239</v>
      </c>
    </row>
    <row r="14" spans="1:45" x14ac:dyDescent="0.2">
      <c r="A14" t="s">
        <v>240</v>
      </c>
      <c r="B14">
        <v>3029</v>
      </c>
      <c r="C14" t="s">
        <v>241</v>
      </c>
      <c r="D14" t="s">
        <v>153</v>
      </c>
      <c r="E14" t="s">
        <v>154</v>
      </c>
      <c r="F14" t="s">
        <v>155</v>
      </c>
      <c r="G14" t="s">
        <v>156</v>
      </c>
      <c r="H14" t="s">
        <v>157</v>
      </c>
      <c r="I14" t="s">
        <v>158</v>
      </c>
      <c r="J14" t="s">
        <v>242</v>
      </c>
      <c r="K14" t="s">
        <v>243</v>
      </c>
      <c r="L14" t="s">
        <v>159</v>
      </c>
      <c r="M14" t="s">
        <v>194</v>
      </c>
      <c r="N14" t="s">
        <v>195</v>
      </c>
      <c r="O14" s="31">
        <v>44562</v>
      </c>
      <c r="Q14">
        <v>592754</v>
      </c>
      <c r="R14">
        <v>5454.1</v>
      </c>
      <c r="S14" s="31">
        <v>45059</v>
      </c>
      <c r="T14">
        <v>4830.3</v>
      </c>
      <c r="U14" s="31">
        <v>44784</v>
      </c>
      <c r="V14">
        <v>645.31034482758639</v>
      </c>
      <c r="W14" t="s">
        <v>161</v>
      </c>
      <c r="X14" s="31">
        <v>44695</v>
      </c>
      <c r="Y14">
        <v>8.6999999999999993</v>
      </c>
      <c r="Z14">
        <v>7400</v>
      </c>
      <c r="AA14">
        <v>3187.4</v>
      </c>
      <c r="AB14">
        <v>2.54992E-2</v>
      </c>
      <c r="AC14">
        <v>125000</v>
      </c>
      <c r="AD14">
        <v>51295.871715959998</v>
      </c>
      <c r="AE14" t="s">
        <v>244</v>
      </c>
      <c r="AF14" t="s">
        <v>245</v>
      </c>
      <c r="AG14" t="s">
        <v>233</v>
      </c>
      <c r="AH14" t="s">
        <v>156</v>
      </c>
      <c r="AI14" t="s">
        <v>246</v>
      </c>
      <c r="AJ14" t="s">
        <v>247</v>
      </c>
      <c r="AK14" t="s">
        <v>201</v>
      </c>
      <c r="AL14" t="s">
        <v>202</v>
      </c>
      <c r="AN14" t="s">
        <v>248</v>
      </c>
      <c r="AO14" t="s">
        <v>249</v>
      </c>
      <c r="AP14" t="s">
        <v>205</v>
      </c>
      <c r="AQ14" t="s">
        <v>206</v>
      </c>
      <c r="AR14" t="s">
        <v>250</v>
      </c>
    </row>
    <row r="15" spans="1:45" x14ac:dyDescent="0.2">
      <c r="A15" t="s">
        <v>251</v>
      </c>
      <c r="B15">
        <v>3029</v>
      </c>
      <c r="C15" t="s">
        <v>252</v>
      </c>
      <c r="D15" t="s">
        <v>153</v>
      </c>
      <c r="E15" t="s">
        <v>154</v>
      </c>
      <c r="F15" t="s">
        <v>155</v>
      </c>
      <c r="G15" t="s">
        <v>156</v>
      </c>
      <c r="H15" t="s">
        <v>157</v>
      </c>
      <c r="I15" t="s">
        <v>158</v>
      </c>
      <c r="J15" t="s">
        <v>253</v>
      </c>
      <c r="K15" t="s">
        <v>243</v>
      </c>
      <c r="L15" t="s">
        <v>159</v>
      </c>
      <c r="M15" t="s">
        <v>194</v>
      </c>
      <c r="N15" t="s">
        <v>195</v>
      </c>
      <c r="O15" s="31">
        <v>44562</v>
      </c>
      <c r="Q15">
        <v>593171</v>
      </c>
      <c r="R15">
        <v>3053</v>
      </c>
      <c r="S15" s="31">
        <v>45059</v>
      </c>
      <c r="T15">
        <v>2441.6999999999998</v>
      </c>
      <c r="U15" s="31">
        <v>44784</v>
      </c>
      <c r="V15">
        <v>632.37931034482779</v>
      </c>
      <c r="W15" t="s">
        <v>161</v>
      </c>
      <c r="X15" s="31">
        <v>44695</v>
      </c>
      <c r="Y15">
        <v>1.9</v>
      </c>
      <c r="Z15">
        <v>7400</v>
      </c>
      <c r="AA15">
        <v>711</v>
      </c>
      <c r="AB15">
        <v>5.6880000000000003E-3</v>
      </c>
      <c r="AC15">
        <v>125000</v>
      </c>
      <c r="AD15">
        <v>51425.083970828571</v>
      </c>
      <c r="AE15" t="s">
        <v>254</v>
      </c>
      <c r="AF15" t="s">
        <v>255</v>
      </c>
      <c r="AG15" t="s">
        <v>233</v>
      </c>
      <c r="AH15" t="s">
        <v>156</v>
      </c>
      <c r="AI15" t="s">
        <v>246</v>
      </c>
      <c r="AJ15" t="s">
        <v>247</v>
      </c>
      <c r="AK15" t="s">
        <v>201</v>
      </c>
      <c r="AL15" t="s">
        <v>202</v>
      </c>
      <c r="AN15" t="s">
        <v>248</v>
      </c>
      <c r="AO15" t="s">
        <v>249</v>
      </c>
      <c r="AP15" t="s">
        <v>205</v>
      </c>
      <c r="AQ15" t="s">
        <v>206</v>
      </c>
      <c r="AR15" t="s">
        <v>256</v>
      </c>
    </row>
    <row r="16" spans="1:45" x14ac:dyDescent="0.2">
      <c r="A16" t="s">
        <v>257</v>
      </c>
      <c r="B16">
        <v>3029</v>
      </c>
      <c r="C16" t="s">
        <v>258</v>
      </c>
      <c r="D16" t="s">
        <v>153</v>
      </c>
      <c r="E16" t="s">
        <v>154</v>
      </c>
      <c r="F16" t="s">
        <v>155</v>
      </c>
      <c r="G16" t="s">
        <v>156</v>
      </c>
      <c r="H16" t="s">
        <v>157</v>
      </c>
      <c r="I16" t="s">
        <v>158</v>
      </c>
      <c r="L16" t="s">
        <v>159</v>
      </c>
      <c r="M16" t="s">
        <v>259</v>
      </c>
      <c r="N16" t="s">
        <v>259</v>
      </c>
      <c r="O16" s="31">
        <v>44562</v>
      </c>
      <c r="R16" t="s">
        <v>161</v>
      </c>
      <c r="S16" s="31">
        <v>45060</v>
      </c>
      <c r="T16" t="s">
        <v>161</v>
      </c>
      <c r="V16" t="s">
        <v>161</v>
      </c>
      <c r="W16" t="s">
        <v>161</v>
      </c>
      <c r="X16" s="31">
        <v>44695</v>
      </c>
      <c r="Y16">
        <v>0</v>
      </c>
      <c r="AA16">
        <v>0</v>
      </c>
      <c r="AB16" t="s">
        <v>161</v>
      </c>
      <c r="AC16">
        <v>125000</v>
      </c>
      <c r="AD16" t="s">
        <v>161</v>
      </c>
      <c r="AE16" t="s">
        <v>260</v>
      </c>
      <c r="AF16" t="s">
        <v>261</v>
      </c>
      <c r="AG16" t="s">
        <v>233</v>
      </c>
      <c r="AH16" t="s">
        <v>156</v>
      </c>
      <c r="AI16" t="s">
        <v>161</v>
      </c>
      <c r="AJ16" t="s">
        <v>161</v>
      </c>
      <c r="AK16" t="s">
        <v>161</v>
      </c>
      <c r="AL16" t="s">
        <v>202</v>
      </c>
      <c r="AO16" t="s">
        <v>161</v>
      </c>
      <c r="AP16" t="s">
        <v>205</v>
      </c>
      <c r="AQ16" t="s">
        <v>206</v>
      </c>
      <c r="AR16" t="s">
        <v>262</v>
      </c>
    </row>
    <row r="17" spans="1:44" x14ac:dyDescent="0.2">
      <c r="A17" t="s">
        <v>263</v>
      </c>
      <c r="B17">
        <v>3029</v>
      </c>
      <c r="C17" t="s">
        <v>264</v>
      </c>
      <c r="D17" t="s">
        <v>153</v>
      </c>
      <c r="E17" t="s">
        <v>154</v>
      </c>
      <c r="F17" t="s">
        <v>155</v>
      </c>
      <c r="G17" t="s">
        <v>156</v>
      </c>
      <c r="H17" t="s">
        <v>157</v>
      </c>
      <c r="I17" t="s">
        <v>158</v>
      </c>
      <c r="J17" t="s">
        <v>265</v>
      </c>
      <c r="K17" t="s">
        <v>243</v>
      </c>
      <c r="L17" t="s">
        <v>159</v>
      </c>
      <c r="M17" t="s">
        <v>194</v>
      </c>
      <c r="N17" t="s">
        <v>195</v>
      </c>
      <c r="O17" s="31">
        <v>44835</v>
      </c>
      <c r="Q17">
        <v>593300</v>
      </c>
      <c r="R17">
        <v>3652.2</v>
      </c>
      <c r="S17" s="31">
        <v>45059</v>
      </c>
      <c r="T17">
        <v>3025.9</v>
      </c>
      <c r="U17" s="31">
        <v>44784</v>
      </c>
      <c r="V17">
        <v>647.89655172413768</v>
      </c>
      <c r="W17" t="s">
        <v>161</v>
      </c>
      <c r="X17" s="31">
        <v>44695</v>
      </c>
      <c r="Y17">
        <v>3.4</v>
      </c>
      <c r="Z17">
        <v>7400</v>
      </c>
      <c r="AA17">
        <v>1244.8</v>
      </c>
      <c r="AB17">
        <v>9.9583999999999992E-3</v>
      </c>
      <c r="AC17">
        <v>125000</v>
      </c>
      <c r="AD17">
        <v>51397.231644205713</v>
      </c>
      <c r="AE17" t="s">
        <v>266</v>
      </c>
      <c r="AF17" t="s">
        <v>267</v>
      </c>
      <c r="AG17" t="s">
        <v>233</v>
      </c>
      <c r="AH17" t="s">
        <v>156</v>
      </c>
      <c r="AI17" t="s">
        <v>246</v>
      </c>
      <c r="AJ17" t="s">
        <v>247</v>
      </c>
      <c r="AK17" t="s">
        <v>201</v>
      </c>
      <c r="AL17" t="s">
        <v>202</v>
      </c>
      <c r="AN17" t="s">
        <v>248</v>
      </c>
      <c r="AO17" t="s">
        <v>249</v>
      </c>
      <c r="AP17" t="s">
        <v>205</v>
      </c>
      <c r="AQ17" t="s">
        <v>206</v>
      </c>
      <c r="AR17" t="s">
        <v>268</v>
      </c>
    </row>
    <row r="18" spans="1:44" x14ac:dyDescent="0.2">
      <c r="A18" t="s">
        <v>269</v>
      </c>
      <c r="B18">
        <v>3029</v>
      </c>
      <c r="C18" t="s">
        <v>270</v>
      </c>
      <c r="D18" t="s">
        <v>153</v>
      </c>
      <c r="E18" t="s">
        <v>154</v>
      </c>
      <c r="F18" t="s">
        <v>155</v>
      </c>
      <c r="G18" t="s">
        <v>156</v>
      </c>
      <c r="H18" t="s">
        <v>157</v>
      </c>
      <c r="I18" t="s">
        <v>158</v>
      </c>
      <c r="J18" t="s">
        <v>271</v>
      </c>
      <c r="L18" t="s">
        <v>159</v>
      </c>
      <c r="M18" t="s">
        <v>194</v>
      </c>
      <c r="N18" t="s">
        <v>195</v>
      </c>
      <c r="O18" s="31">
        <v>44835</v>
      </c>
      <c r="Q18">
        <v>604091</v>
      </c>
      <c r="R18">
        <v>4028.7</v>
      </c>
      <c r="S18" s="31">
        <v>45059</v>
      </c>
      <c r="T18">
        <v>3400.3</v>
      </c>
      <c r="U18" s="31">
        <v>44784</v>
      </c>
      <c r="V18">
        <v>650.06896551724105</v>
      </c>
      <c r="W18" t="s">
        <v>161</v>
      </c>
      <c r="X18" s="31">
        <v>44695</v>
      </c>
      <c r="Y18">
        <v>4.2</v>
      </c>
      <c r="Z18">
        <v>7400</v>
      </c>
      <c r="AA18">
        <v>1567.3</v>
      </c>
      <c r="AB18">
        <v>1.25384E-2</v>
      </c>
      <c r="AC18">
        <v>125000</v>
      </c>
      <c r="AD18">
        <v>51380.404414277145</v>
      </c>
      <c r="AE18" t="s">
        <v>272</v>
      </c>
      <c r="AF18" t="s">
        <v>273</v>
      </c>
      <c r="AG18" t="s">
        <v>233</v>
      </c>
      <c r="AH18" t="s">
        <v>156</v>
      </c>
      <c r="AI18" t="s">
        <v>246</v>
      </c>
      <c r="AJ18" t="s">
        <v>247</v>
      </c>
      <c r="AK18" t="s">
        <v>201</v>
      </c>
      <c r="AL18" t="s">
        <v>202</v>
      </c>
      <c r="AN18" t="s">
        <v>248</v>
      </c>
      <c r="AO18" t="s">
        <v>249</v>
      </c>
      <c r="AP18" t="s">
        <v>205</v>
      </c>
      <c r="AQ18" t="s">
        <v>206</v>
      </c>
      <c r="AR18" t="s">
        <v>274</v>
      </c>
    </row>
    <row r="19" spans="1:44" x14ac:dyDescent="0.2">
      <c r="A19" t="s">
        <v>275</v>
      </c>
      <c r="B19">
        <v>3029</v>
      </c>
      <c r="C19" t="s">
        <v>276</v>
      </c>
      <c r="D19" t="s">
        <v>153</v>
      </c>
      <c r="E19" t="s">
        <v>154</v>
      </c>
      <c r="F19" t="s">
        <v>155</v>
      </c>
      <c r="G19" t="s">
        <v>156</v>
      </c>
      <c r="H19" t="s">
        <v>157</v>
      </c>
      <c r="I19" t="s">
        <v>158</v>
      </c>
      <c r="J19" t="s">
        <v>277</v>
      </c>
      <c r="L19" t="s">
        <v>159</v>
      </c>
      <c r="M19" t="s">
        <v>194</v>
      </c>
      <c r="N19" t="s">
        <v>195</v>
      </c>
      <c r="O19" s="31">
        <v>44835</v>
      </c>
      <c r="Q19">
        <v>603961</v>
      </c>
      <c r="R19">
        <v>3881.7</v>
      </c>
      <c r="S19" s="31">
        <v>45059</v>
      </c>
      <c r="T19">
        <v>3261.3</v>
      </c>
      <c r="U19" s="31">
        <v>44784</v>
      </c>
      <c r="V19">
        <v>641.79310344827547</v>
      </c>
      <c r="W19" t="s">
        <v>161</v>
      </c>
      <c r="X19" s="31">
        <v>44695</v>
      </c>
      <c r="Y19">
        <v>4</v>
      </c>
      <c r="Z19">
        <v>7400</v>
      </c>
      <c r="AA19">
        <v>1471.4</v>
      </c>
      <c r="AB19">
        <v>1.1771200000000001E-2</v>
      </c>
      <c r="AC19">
        <v>125000</v>
      </c>
      <c r="AD19">
        <v>51385.408232417147</v>
      </c>
      <c r="AE19" t="s">
        <v>278</v>
      </c>
      <c r="AF19" t="s">
        <v>279</v>
      </c>
      <c r="AG19" t="s">
        <v>233</v>
      </c>
      <c r="AH19" t="s">
        <v>156</v>
      </c>
      <c r="AI19" t="s">
        <v>246</v>
      </c>
      <c r="AJ19" t="s">
        <v>247</v>
      </c>
      <c r="AK19" t="s">
        <v>201</v>
      </c>
      <c r="AL19" t="s">
        <v>202</v>
      </c>
      <c r="AN19" t="s">
        <v>248</v>
      </c>
      <c r="AO19" t="s">
        <v>249</v>
      </c>
      <c r="AP19" t="s">
        <v>205</v>
      </c>
      <c r="AQ19" t="s">
        <v>206</v>
      </c>
      <c r="AR19" t="s">
        <v>280</v>
      </c>
    </row>
    <row r="20" spans="1:44" x14ac:dyDescent="0.2">
      <c r="A20" t="s">
        <v>281</v>
      </c>
      <c r="B20">
        <v>3029</v>
      </c>
      <c r="C20" t="s">
        <v>282</v>
      </c>
      <c r="D20" t="s">
        <v>153</v>
      </c>
      <c r="E20" t="s">
        <v>154</v>
      </c>
      <c r="F20" t="s">
        <v>155</v>
      </c>
      <c r="G20" t="s">
        <v>156</v>
      </c>
      <c r="H20" t="s">
        <v>157</v>
      </c>
      <c r="I20" t="s">
        <v>158</v>
      </c>
      <c r="J20" t="s">
        <v>283</v>
      </c>
      <c r="L20" t="s">
        <v>159</v>
      </c>
      <c r="M20" t="s">
        <v>194</v>
      </c>
      <c r="N20" t="s">
        <v>195</v>
      </c>
      <c r="O20" s="31">
        <v>44927</v>
      </c>
      <c r="Q20">
        <v>605790</v>
      </c>
      <c r="R20">
        <v>3749.8</v>
      </c>
      <c r="S20" s="31">
        <v>45059</v>
      </c>
      <c r="T20">
        <v>3124</v>
      </c>
      <c r="U20" s="31">
        <v>44784</v>
      </c>
      <c r="V20">
        <v>647.37931034482779</v>
      </c>
      <c r="W20" t="s">
        <v>161</v>
      </c>
      <c r="X20" s="31">
        <v>44695</v>
      </c>
      <c r="Y20">
        <v>3.6</v>
      </c>
      <c r="Z20">
        <v>7400</v>
      </c>
      <c r="AA20">
        <v>1318.7</v>
      </c>
      <c r="AB20">
        <v>1.0549600000000001E-2</v>
      </c>
      <c r="AC20">
        <v>125000</v>
      </c>
      <c r="AD20">
        <v>51393.375730122854</v>
      </c>
      <c r="AE20" t="s">
        <v>284</v>
      </c>
      <c r="AF20" t="s">
        <v>285</v>
      </c>
      <c r="AG20" t="s">
        <v>233</v>
      </c>
      <c r="AH20" t="s">
        <v>156</v>
      </c>
      <c r="AI20" t="s">
        <v>246</v>
      </c>
      <c r="AJ20" t="s">
        <v>247</v>
      </c>
      <c r="AK20" t="s">
        <v>201</v>
      </c>
      <c r="AL20" t="s">
        <v>202</v>
      </c>
      <c r="AN20" t="s">
        <v>248</v>
      </c>
      <c r="AO20" t="s">
        <v>249</v>
      </c>
      <c r="AP20" t="s">
        <v>205</v>
      </c>
      <c r="AQ20" t="s">
        <v>206</v>
      </c>
      <c r="AR20" t="s">
        <v>286</v>
      </c>
    </row>
    <row r="21" spans="1:44" x14ac:dyDescent="0.2">
      <c r="A21" t="s">
        <v>287</v>
      </c>
      <c r="B21">
        <v>3029</v>
      </c>
      <c r="C21" t="s">
        <v>288</v>
      </c>
      <c r="D21" t="s">
        <v>153</v>
      </c>
      <c r="E21" t="s">
        <v>154</v>
      </c>
      <c r="F21" t="s">
        <v>155</v>
      </c>
      <c r="G21" t="s">
        <v>156</v>
      </c>
      <c r="H21" t="s">
        <v>157</v>
      </c>
      <c r="I21" t="s">
        <v>158</v>
      </c>
      <c r="L21" t="s">
        <v>159</v>
      </c>
      <c r="M21" t="s">
        <v>160</v>
      </c>
      <c r="N21" t="s">
        <v>160</v>
      </c>
      <c r="O21" s="31">
        <v>45292</v>
      </c>
      <c r="R21" t="s">
        <v>161</v>
      </c>
      <c r="S21" s="31">
        <v>45060</v>
      </c>
      <c r="T21" t="s">
        <v>161</v>
      </c>
      <c r="V21" t="s">
        <v>161</v>
      </c>
      <c r="W21" t="s">
        <v>161</v>
      </c>
      <c r="X21" s="31">
        <v>44695</v>
      </c>
      <c r="Y21">
        <v>0</v>
      </c>
      <c r="AA21">
        <v>0</v>
      </c>
      <c r="AB21" t="s">
        <v>161</v>
      </c>
      <c r="AC21">
        <v>125000</v>
      </c>
      <c r="AD21" t="s">
        <v>161</v>
      </c>
      <c r="AE21" t="s">
        <v>289</v>
      </c>
      <c r="AF21" t="s">
        <v>290</v>
      </c>
      <c r="AG21" t="s">
        <v>233</v>
      </c>
      <c r="AH21" t="s">
        <v>156</v>
      </c>
      <c r="AI21" t="s">
        <v>161</v>
      </c>
      <c r="AJ21" t="s">
        <v>161</v>
      </c>
      <c r="AK21" t="s">
        <v>161</v>
      </c>
      <c r="AL21" t="s">
        <v>202</v>
      </c>
      <c r="AO21" t="s">
        <v>161</v>
      </c>
      <c r="AP21" t="s">
        <v>205</v>
      </c>
      <c r="AQ21" t="s">
        <v>206</v>
      </c>
      <c r="AR21" t="s">
        <v>291</v>
      </c>
    </row>
    <row r="22" spans="1:44" x14ac:dyDescent="0.2">
      <c r="A22" t="s">
        <v>292</v>
      </c>
      <c r="B22">
        <v>3029</v>
      </c>
      <c r="C22" t="s">
        <v>293</v>
      </c>
      <c r="D22" t="s">
        <v>153</v>
      </c>
      <c r="E22" t="s">
        <v>154</v>
      </c>
      <c r="F22" t="s">
        <v>155</v>
      </c>
      <c r="G22" t="s">
        <v>156</v>
      </c>
      <c r="H22" t="s">
        <v>157</v>
      </c>
      <c r="I22" t="s">
        <v>158</v>
      </c>
      <c r="L22" t="s">
        <v>159</v>
      </c>
      <c r="M22" t="s">
        <v>160</v>
      </c>
      <c r="N22" t="s">
        <v>160</v>
      </c>
      <c r="O22" s="31">
        <v>45658</v>
      </c>
      <c r="R22" t="s">
        <v>161</v>
      </c>
      <c r="S22" s="31">
        <v>45060</v>
      </c>
      <c r="T22" t="s">
        <v>161</v>
      </c>
      <c r="V22" t="s">
        <v>161</v>
      </c>
      <c r="W22" t="s">
        <v>161</v>
      </c>
      <c r="X22" s="31">
        <v>44695</v>
      </c>
      <c r="Y22">
        <v>0</v>
      </c>
      <c r="AA22">
        <v>0</v>
      </c>
      <c r="AB22" t="s">
        <v>161</v>
      </c>
      <c r="AC22">
        <v>125000</v>
      </c>
      <c r="AD22" t="s">
        <v>161</v>
      </c>
      <c r="AE22" t="s">
        <v>294</v>
      </c>
      <c r="AF22" t="s">
        <v>295</v>
      </c>
      <c r="AG22" t="s">
        <v>233</v>
      </c>
      <c r="AH22" t="s">
        <v>156</v>
      </c>
      <c r="AI22" t="s">
        <v>161</v>
      </c>
      <c r="AJ22" t="s">
        <v>161</v>
      </c>
      <c r="AK22" t="s">
        <v>161</v>
      </c>
      <c r="AL22" t="s">
        <v>202</v>
      </c>
      <c r="AO22" t="s">
        <v>161</v>
      </c>
      <c r="AP22" t="s">
        <v>205</v>
      </c>
      <c r="AQ22" t="s">
        <v>206</v>
      </c>
      <c r="AR22" t="s">
        <v>296</v>
      </c>
    </row>
    <row r="23" spans="1:44" x14ac:dyDescent="0.2">
      <c r="A23" t="s">
        <v>297</v>
      </c>
      <c r="B23">
        <v>3029</v>
      </c>
      <c r="C23" t="s">
        <v>298</v>
      </c>
      <c r="D23" t="s">
        <v>153</v>
      </c>
      <c r="E23" t="s">
        <v>154</v>
      </c>
      <c r="F23" t="s">
        <v>155</v>
      </c>
      <c r="G23" t="s">
        <v>156</v>
      </c>
      <c r="H23" t="s">
        <v>157</v>
      </c>
      <c r="I23" t="s">
        <v>158</v>
      </c>
      <c r="L23" t="s">
        <v>159</v>
      </c>
      <c r="M23" t="s">
        <v>160</v>
      </c>
      <c r="N23" t="s">
        <v>160</v>
      </c>
      <c r="O23" s="31">
        <v>45658</v>
      </c>
      <c r="R23" t="s">
        <v>161</v>
      </c>
      <c r="S23" s="31">
        <v>45060</v>
      </c>
      <c r="T23" t="s">
        <v>161</v>
      </c>
      <c r="V23" t="s">
        <v>161</v>
      </c>
      <c r="W23" t="s">
        <v>161</v>
      </c>
      <c r="X23" s="31">
        <v>44695</v>
      </c>
      <c r="Y23">
        <v>0</v>
      </c>
      <c r="AA23">
        <v>0</v>
      </c>
      <c r="AB23" t="s">
        <v>161</v>
      </c>
      <c r="AC23">
        <v>125000</v>
      </c>
      <c r="AD23" t="s">
        <v>161</v>
      </c>
      <c r="AE23" t="s">
        <v>299</v>
      </c>
      <c r="AF23" t="s">
        <v>300</v>
      </c>
      <c r="AG23" t="s">
        <v>233</v>
      </c>
      <c r="AH23" t="s">
        <v>156</v>
      </c>
      <c r="AI23" t="s">
        <v>161</v>
      </c>
      <c r="AJ23" t="s">
        <v>161</v>
      </c>
      <c r="AK23" t="s">
        <v>161</v>
      </c>
      <c r="AL23" t="s">
        <v>202</v>
      </c>
      <c r="AO23" t="s">
        <v>161</v>
      </c>
      <c r="AP23" t="s">
        <v>205</v>
      </c>
      <c r="AQ23" t="s">
        <v>206</v>
      </c>
      <c r="AR23" t="s">
        <v>301</v>
      </c>
    </row>
    <row r="24" spans="1:44" x14ac:dyDescent="0.2">
      <c r="A24" t="s">
        <v>302</v>
      </c>
      <c r="B24">
        <v>3029</v>
      </c>
      <c r="C24" t="s">
        <v>303</v>
      </c>
      <c r="D24" t="s">
        <v>153</v>
      </c>
      <c r="E24" t="s">
        <v>154</v>
      </c>
      <c r="F24" t="s">
        <v>155</v>
      </c>
      <c r="G24" t="s">
        <v>156</v>
      </c>
      <c r="H24" t="s">
        <v>157</v>
      </c>
      <c r="I24" t="s">
        <v>158</v>
      </c>
      <c r="L24" t="s">
        <v>159</v>
      </c>
      <c r="M24" t="s">
        <v>160</v>
      </c>
      <c r="N24" t="s">
        <v>160</v>
      </c>
      <c r="O24" s="31">
        <v>45658</v>
      </c>
      <c r="R24" t="s">
        <v>161</v>
      </c>
      <c r="S24" s="31">
        <v>45060</v>
      </c>
      <c r="T24" t="s">
        <v>161</v>
      </c>
      <c r="V24" t="s">
        <v>161</v>
      </c>
      <c r="W24" t="s">
        <v>161</v>
      </c>
      <c r="X24" s="31">
        <v>44695</v>
      </c>
      <c r="Y24">
        <v>0</v>
      </c>
      <c r="AA24">
        <v>0</v>
      </c>
      <c r="AB24" t="s">
        <v>161</v>
      </c>
      <c r="AC24">
        <v>125000</v>
      </c>
      <c r="AD24" t="s">
        <v>161</v>
      </c>
      <c r="AE24" t="s">
        <v>304</v>
      </c>
      <c r="AF24" t="s">
        <v>305</v>
      </c>
      <c r="AG24" t="s">
        <v>233</v>
      </c>
      <c r="AH24" t="s">
        <v>156</v>
      </c>
      <c r="AI24" t="s">
        <v>161</v>
      </c>
      <c r="AJ24" t="s">
        <v>161</v>
      </c>
      <c r="AK24" t="s">
        <v>161</v>
      </c>
      <c r="AL24" t="s">
        <v>202</v>
      </c>
      <c r="AO24" t="s">
        <v>161</v>
      </c>
      <c r="AP24" t="s">
        <v>205</v>
      </c>
      <c r="AQ24" t="s">
        <v>206</v>
      </c>
      <c r="AR24" t="s">
        <v>306</v>
      </c>
    </row>
    <row r="25" spans="1:44" x14ac:dyDescent="0.2">
      <c r="A25" t="s">
        <v>307</v>
      </c>
      <c r="B25">
        <v>3029</v>
      </c>
      <c r="C25" t="s">
        <v>308</v>
      </c>
      <c r="D25" t="s">
        <v>153</v>
      </c>
      <c r="E25" t="s">
        <v>154</v>
      </c>
      <c r="F25" t="s">
        <v>155</v>
      </c>
      <c r="G25" t="s">
        <v>190</v>
      </c>
      <c r="H25" t="s">
        <v>191</v>
      </c>
      <c r="I25" t="s">
        <v>158</v>
      </c>
      <c r="L25" t="s">
        <v>159</v>
      </c>
      <c r="M25" t="s">
        <v>160</v>
      </c>
      <c r="N25" t="s">
        <v>160</v>
      </c>
      <c r="O25" s="31">
        <v>44743</v>
      </c>
      <c r="R25" t="s">
        <v>161</v>
      </c>
      <c r="S25" s="31">
        <v>45060</v>
      </c>
      <c r="T25" t="s">
        <v>161</v>
      </c>
      <c r="V25" t="s">
        <v>161</v>
      </c>
      <c r="W25" t="s">
        <v>161</v>
      </c>
      <c r="X25" s="31">
        <v>44695</v>
      </c>
      <c r="Y25">
        <v>0</v>
      </c>
      <c r="AA25">
        <v>0</v>
      </c>
      <c r="AB25" t="s">
        <v>161</v>
      </c>
      <c r="AC25">
        <v>125000</v>
      </c>
      <c r="AD25" t="s">
        <v>161</v>
      </c>
      <c r="AE25" t="s">
        <v>309</v>
      </c>
      <c r="AF25" t="s">
        <v>310</v>
      </c>
      <c r="AG25" t="s">
        <v>198</v>
      </c>
      <c r="AH25" t="s">
        <v>190</v>
      </c>
      <c r="AI25" t="s">
        <v>161</v>
      </c>
      <c r="AJ25" t="s">
        <v>161</v>
      </c>
      <c r="AK25" t="s">
        <v>161</v>
      </c>
      <c r="AL25" t="s">
        <v>202</v>
      </c>
      <c r="AO25" t="s">
        <v>161</v>
      </c>
      <c r="AP25" t="s">
        <v>205</v>
      </c>
      <c r="AQ25" t="s">
        <v>206</v>
      </c>
      <c r="AR25" t="s">
        <v>311</v>
      </c>
    </row>
    <row r="26" spans="1:44" x14ac:dyDescent="0.2">
      <c r="A26" t="s">
        <v>312</v>
      </c>
      <c r="B26">
        <v>3029</v>
      </c>
      <c r="C26" t="s">
        <v>313</v>
      </c>
      <c r="D26" t="s">
        <v>153</v>
      </c>
      <c r="E26" t="s">
        <v>154</v>
      </c>
      <c r="F26" t="s">
        <v>155</v>
      </c>
      <c r="G26" t="s">
        <v>190</v>
      </c>
      <c r="H26" t="s">
        <v>191</v>
      </c>
      <c r="I26" t="s">
        <v>158</v>
      </c>
      <c r="L26" t="s">
        <v>159</v>
      </c>
      <c r="M26" t="s">
        <v>160</v>
      </c>
      <c r="N26" t="s">
        <v>160</v>
      </c>
      <c r="O26" s="31">
        <v>45108</v>
      </c>
      <c r="R26" t="s">
        <v>161</v>
      </c>
      <c r="S26" s="31">
        <v>45060</v>
      </c>
      <c r="T26" t="s">
        <v>161</v>
      </c>
      <c r="V26" t="s">
        <v>161</v>
      </c>
      <c r="W26" t="s">
        <v>161</v>
      </c>
      <c r="X26" s="31">
        <v>44695</v>
      </c>
      <c r="Y26">
        <v>0</v>
      </c>
      <c r="AA26">
        <v>0</v>
      </c>
      <c r="AB26" t="s">
        <v>161</v>
      </c>
      <c r="AC26">
        <v>125000</v>
      </c>
      <c r="AD26" t="s">
        <v>161</v>
      </c>
      <c r="AE26" t="s">
        <v>314</v>
      </c>
      <c r="AF26" t="s">
        <v>315</v>
      </c>
      <c r="AG26" t="s">
        <v>198</v>
      </c>
      <c r="AH26" t="s">
        <v>190</v>
      </c>
      <c r="AI26" t="s">
        <v>161</v>
      </c>
      <c r="AJ26" t="s">
        <v>161</v>
      </c>
      <c r="AK26" t="s">
        <v>161</v>
      </c>
      <c r="AL26" t="s">
        <v>202</v>
      </c>
      <c r="AO26" t="s">
        <v>161</v>
      </c>
      <c r="AP26" t="s">
        <v>205</v>
      </c>
      <c r="AQ26" t="s">
        <v>206</v>
      </c>
      <c r="AR26" t="s">
        <v>316</v>
      </c>
    </row>
    <row r="27" spans="1:44" x14ac:dyDescent="0.2">
      <c r="A27" t="s">
        <v>317</v>
      </c>
      <c r="B27">
        <v>3029</v>
      </c>
      <c r="C27" t="s">
        <v>318</v>
      </c>
      <c r="D27" t="s">
        <v>153</v>
      </c>
      <c r="E27" t="s">
        <v>154</v>
      </c>
      <c r="F27" t="s">
        <v>155</v>
      </c>
      <c r="G27" t="s">
        <v>156</v>
      </c>
      <c r="H27" t="s">
        <v>157</v>
      </c>
      <c r="I27" t="s">
        <v>158</v>
      </c>
      <c r="L27" t="s">
        <v>159</v>
      </c>
      <c r="M27" t="s">
        <v>160</v>
      </c>
      <c r="N27" t="s">
        <v>160</v>
      </c>
      <c r="O27" s="31">
        <v>45839</v>
      </c>
      <c r="R27" t="s">
        <v>161</v>
      </c>
      <c r="S27" s="31">
        <v>45060</v>
      </c>
      <c r="T27" t="s">
        <v>161</v>
      </c>
      <c r="V27" t="s">
        <v>161</v>
      </c>
      <c r="W27" t="s">
        <v>161</v>
      </c>
      <c r="X27" s="31">
        <v>44695</v>
      </c>
      <c r="Y27">
        <v>0</v>
      </c>
      <c r="AA27">
        <v>0</v>
      </c>
      <c r="AB27" t="s">
        <v>161</v>
      </c>
      <c r="AC27">
        <v>125000</v>
      </c>
      <c r="AD27" t="s">
        <v>161</v>
      </c>
      <c r="AE27" t="s">
        <v>319</v>
      </c>
      <c r="AF27" t="s">
        <v>320</v>
      </c>
      <c r="AG27" t="s">
        <v>233</v>
      </c>
      <c r="AH27" t="s">
        <v>156</v>
      </c>
      <c r="AI27" t="s">
        <v>161</v>
      </c>
      <c r="AJ27" t="s">
        <v>161</v>
      </c>
      <c r="AK27" t="s">
        <v>161</v>
      </c>
      <c r="AL27" t="s">
        <v>321</v>
      </c>
      <c r="AO27" t="s">
        <v>161</v>
      </c>
    </row>
    <row r="28" spans="1:44" x14ac:dyDescent="0.2">
      <c r="A28" t="s">
        <v>322</v>
      </c>
      <c r="B28">
        <v>3029</v>
      </c>
      <c r="C28" t="s">
        <v>323</v>
      </c>
      <c r="D28" t="s">
        <v>153</v>
      </c>
      <c r="E28" t="s">
        <v>154</v>
      </c>
      <c r="F28" t="s">
        <v>155</v>
      </c>
      <c r="G28" t="s">
        <v>156</v>
      </c>
      <c r="H28" t="s">
        <v>157</v>
      </c>
      <c r="I28" t="s">
        <v>158</v>
      </c>
      <c r="L28" t="s">
        <v>159</v>
      </c>
      <c r="M28" t="s">
        <v>160</v>
      </c>
      <c r="N28" t="s">
        <v>160</v>
      </c>
      <c r="O28" s="31">
        <v>45839</v>
      </c>
      <c r="R28" t="s">
        <v>161</v>
      </c>
      <c r="S28" s="31">
        <v>45060</v>
      </c>
      <c r="T28" t="s">
        <v>161</v>
      </c>
      <c r="V28" t="s">
        <v>161</v>
      </c>
      <c r="W28" t="s">
        <v>161</v>
      </c>
      <c r="X28" s="31">
        <v>44695</v>
      </c>
      <c r="Y28">
        <v>0</v>
      </c>
      <c r="AA28">
        <v>0</v>
      </c>
      <c r="AB28" t="s">
        <v>161</v>
      </c>
      <c r="AC28">
        <v>125000</v>
      </c>
      <c r="AD28" t="s">
        <v>161</v>
      </c>
      <c r="AE28" t="s">
        <v>324</v>
      </c>
      <c r="AF28" t="s">
        <v>325</v>
      </c>
      <c r="AG28" t="s">
        <v>233</v>
      </c>
      <c r="AH28" t="s">
        <v>156</v>
      </c>
      <c r="AI28" t="s">
        <v>161</v>
      </c>
      <c r="AJ28" t="s">
        <v>161</v>
      </c>
      <c r="AK28" t="s">
        <v>161</v>
      </c>
      <c r="AL28" t="s">
        <v>321</v>
      </c>
      <c r="AO28" t="s">
        <v>161</v>
      </c>
    </row>
    <row r="29" spans="1:44" x14ac:dyDescent="0.2">
      <c r="A29" t="s">
        <v>326</v>
      </c>
      <c r="B29">
        <v>3029</v>
      </c>
      <c r="C29" t="s">
        <v>327</v>
      </c>
      <c r="D29" t="s">
        <v>153</v>
      </c>
      <c r="E29" t="s">
        <v>154</v>
      </c>
      <c r="F29" t="s">
        <v>155</v>
      </c>
      <c r="G29" t="s">
        <v>156</v>
      </c>
      <c r="H29" t="s">
        <v>157</v>
      </c>
      <c r="I29" t="s">
        <v>158</v>
      </c>
      <c r="L29" t="s">
        <v>159</v>
      </c>
      <c r="M29" t="s">
        <v>160</v>
      </c>
      <c r="N29" t="s">
        <v>160</v>
      </c>
      <c r="O29" s="31">
        <v>45839</v>
      </c>
      <c r="R29" t="s">
        <v>161</v>
      </c>
      <c r="S29" s="31">
        <v>45060</v>
      </c>
      <c r="T29" t="s">
        <v>161</v>
      </c>
      <c r="V29" t="s">
        <v>161</v>
      </c>
      <c r="W29" t="s">
        <v>161</v>
      </c>
      <c r="X29" s="31">
        <v>44695</v>
      </c>
      <c r="Y29">
        <v>0</v>
      </c>
      <c r="AA29">
        <v>0</v>
      </c>
      <c r="AB29" t="s">
        <v>161</v>
      </c>
      <c r="AC29">
        <v>125000</v>
      </c>
      <c r="AD29" t="s">
        <v>161</v>
      </c>
      <c r="AE29" t="s">
        <v>328</v>
      </c>
      <c r="AF29" t="s">
        <v>329</v>
      </c>
      <c r="AG29" t="s">
        <v>233</v>
      </c>
      <c r="AH29" t="s">
        <v>156</v>
      </c>
      <c r="AI29" t="s">
        <v>161</v>
      </c>
      <c r="AJ29" t="s">
        <v>161</v>
      </c>
      <c r="AK29" t="s">
        <v>161</v>
      </c>
      <c r="AL29" t="s">
        <v>321</v>
      </c>
      <c r="AO29" t="s">
        <v>161</v>
      </c>
    </row>
    <row r="30" spans="1:44" x14ac:dyDescent="0.2">
      <c r="A30" t="s">
        <v>330</v>
      </c>
      <c r="B30">
        <v>3029</v>
      </c>
      <c r="C30" t="s">
        <v>331</v>
      </c>
      <c r="D30" t="s">
        <v>153</v>
      </c>
      <c r="E30" t="s">
        <v>154</v>
      </c>
      <c r="F30" t="s">
        <v>155</v>
      </c>
      <c r="G30" t="s">
        <v>156</v>
      </c>
      <c r="H30" t="s">
        <v>157</v>
      </c>
      <c r="I30" t="s">
        <v>158</v>
      </c>
      <c r="L30" t="s">
        <v>159</v>
      </c>
      <c r="M30" t="s">
        <v>160</v>
      </c>
      <c r="N30" t="s">
        <v>160</v>
      </c>
      <c r="O30" s="31">
        <v>45839</v>
      </c>
      <c r="R30" t="s">
        <v>161</v>
      </c>
      <c r="S30" s="31">
        <v>45060</v>
      </c>
      <c r="T30" t="s">
        <v>161</v>
      </c>
      <c r="V30" t="s">
        <v>161</v>
      </c>
      <c r="W30" t="s">
        <v>161</v>
      </c>
      <c r="X30" s="31">
        <v>44695</v>
      </c>
      <c r="Y30">
        <v>0</v>
      </c>
      <c r="AA30">
        <v>0</v>
      </c>
      <c r="AB30" t="s">
        <v>161</v>
      </c>
      <c r="AC30">
        <v>125000</v>
      </c>
      <c r="AD30" t="s">
        <v>161</v>
      </c>
      <c r="AE30" t="s">
        <v>332</v>
      </c>
      <c r="AF30" t="s">
        <v>333</v>
      </c>
      <c r="AG30" t="s">
        <v>233</v>
      </c>
      <c r="AH30" t="s">
        <v>156</v>
      </c>
      <c r="AI30" t="s">
        <v>161</v>
      </c>
      <c r="AJ30" t="s">
        <v>161</v>
      </c>
      <c r="AK30" t="s">
        <v>161</v>
      </c>
      <c r="AL30" t="s">
        <v>321</v>
      </c>
      <c r="AO30" t="s">
        <v>161</v>
      </c>
    </row>
    <row r="31" spans="1:44" x14ac:dyDescent="0.2">
      <c r="A31" t="s">
        <v>334</v>
      </c>
      <c r="B31">
        <v>3029</v>
      </c>
      <c r="C31" t="s">
        <v>335</v>
      </c>
      <c r="D31" t="s">
        <v>153</v>
      </c>
      <c r="E31" t="s">
        <v>154</v>
      </c>
      <c r="F31" t="s">
        <v>155</v>
      </c>
      <c r="G31" t="s">
        <v>156</v>
      </c>
      <c r="H31" t="s">
        <v>157</v>
      </c>
      <c r="I31" t="s">
        <v>158</v>
      </c>
      <c r="L31" t="s">
        <v>159</v>
      </c>
      <c r="M31" t="s">
        <v>160</v>
      </c>
      <c r="N31" t="s">
        <v>160</v>
      </c>
      <c r="O31" s="31">
        <v>46023</v>
      </c>
      <c r="R31" t="s">
        <v>161</v>
      </c>
      <c r="S31" s="31">
        <v>45060</v>
      </c>
      <c r="T31" t="s">
        <v>161</v>
      </c>
      <c r="V31" t="s">
        <v>161</v>
      </c>
      <c r="W31" t="s">
        <v>161</v>
      </c>
      <c r="X31" s="31">
        <v>44695</v>
      </c>
      <c r="Y31">
        <v>0</v>
      </c>
      <c r="AA31">
        <v>0</v>
      </c>
      <c r="AB31" t="s">
        <v>161</v>
      </c>
      <c r="AC31">
        <v>125000</v>
      </c>
      <c r="AD31" t="s">
        <v>161</v>
      </c>
      <c r="AE31" t="s">
        <v>336</v>
      </c>
      <c r="AF31" t="s">
        <v>337</v>
      </c>
      <c r="AG31" t="s">
        <v>233</v>
      </c>
      <c r="AH31" t="s">
        <v>156</v>
      </c>
      <c r="AI31" t="s">
        <v>161</v>
      </c>
      <c r="AJ31" t="s">
        <v>161</v>
      </c>
      <c r="AK31" t="s">
        <v>161</v>
      </c>
      <c r="AL31" t="s">
        <v>321</v>
      </c>
      <c r="AO31" t="s">
        <v>161</v>
      </c>
    </row>
    <row r="32" spans="1:44" x14ac:dyDescent="0.2">
      <c r="A32" t="s">
        <v>338</v>
      </c>
      <c r="B32">
        <v>3029</v>
      </c>
      <c r="C32" t="s">
        <v>339</v>
      </c>
      <c r="D32" t="s">
        <v>153</v>
      </c>
      <c r="E32" t="s">
        <v>154</v>
      </c>
      <c r="F32" t="s">
        <v>155</v>
      </c>
      <c r="G32" t="s">
        <v>190</v>
      </c>
      <c r="H32" t="s">
        <v>191</v>
      </c>
      <c r="I32" t="s">
        <v>158</v>
      </c>
      <c r="L32" t="s">
        <v>159</v>
      </c>
      <c r="M32" t="s">
        <v>160</v>
      </c>
      <c r="N32" t="s">
        <v>160</v>
      </c>
      <c r="O32" s="31">
        <v>46478</v>
      </c>
      <c r="R32" t="s">
        <v>161</v>
      </c>
      <c r="S32" s="31">
        <v>45060</v>
      </c>
      <c r="T32" t="s">
        <v>161</v>
      </c>
      <c r="V32" t="s">
        <v>161</v>
      </c>
      <c r="W32" t="s">
        <v>161</v>
      </c>
      <c r="X32" s="31">
        <v>44695</v>
      </c>
      <c r="Y32">
        <v>0</v>
      </c>
      <c r="AA32">
        <v>0</v>
      </c>
      <c r="AB32" t="s">
        <v>161</v>
      </c>
      <c r="AC32">
        <v>125000</v>
      </c>
      <c r="AD32" t="s">
        <v>161</v>
      </c>
      <c r="AE32" t="s">
        <v>340</v>
      </c>
      <c r="AF32" t="s">
        <v>341</v>
      </c>
      <c r="AH32" t="s">
        <v>190</v>
      </c>
      <c r="AI32" t="s">
        <v>161</v>
      </c>
      <c r="AJ32" t="s">
        <v>161</v>
      </c>
      <c r="AK32" t="s">
        <v>161</v>
      </c>
      <c r="AO32" t="s">
        <v>161</v>
      </c>
    </row>
    <row r="33" spans="1:44" x14ac:dyDescent="0.2">
      <c r="A33" t="s">
        <v>342</v>
      </c>
      <c r="B33">
        <v>3029</v>
      </c>
      <c r="C33" t="s">
        <v>343</v>
      </c>
      <c r="D33" t="s">
        <v>153</v>
      </c>
      <c r="E33" t="s">
        <v>154</v>
      </c>
      <c r="F33" t="s">
        <v>155</v>
      </c>
      <c r="G33" t="s">
        <v>344</v>
      </c>
      <c r="H33" t="s">
        <v>191</v>
      </c>
      <c r="I33" t="s">
        <v>158</v>
      </c>
      <c r="L33" t="s">
        <v>159</v>
      </c>
      <c r="M33" t="s">
        <v>160</v>
      </c>
      <c r="N33" t="s">
        <v>160</v>
      </c>
      <c r="O33" s="31">
        <v>45658</v>
      </c>
      <c r="R33" t="s">
        <v>161</v>
      </c>
      <c r="S33" s="31">
        <v>45060</v>
      </c>
      <c r="T33" t="s">
        <v>161</v>
      </c>
      <c r="V33" t="s">
        <v>161</v>
      </c>
      <c r="W33" t="s">
        <v>161</v>
      </c>
      <c r="X33" s="31">
        <v>44695</v>
      </c>
      <c r="Y33">
        <v>0</v>
      </c>
      <c r="AA33">
        <v>0</v>
      </c>
      <c r="AB33" t="s">
        <v>161</v>
      </c>
      <c r="AC33">
        <v>80000</v>
      </c>
      <c r="AD33" t="s">
        <v>161</v>
      </c>
      <c r="AE33" t="s">
        <v>345</v>
      </c>
      <c r="AF33" t="s">
        <v>346</v>
      </c>
      <c r="AG33" t="s">
        <v>198</v>
      </c>
      <c r="AH33" t="s">
        <v>344</v>
      </c>
      <c r="AI33" t="s">
        <v>161</v>
      </c>
      <c r="AJ33" t="s">
        <v>161</v>
      </c>
      <c r="AK33" t="s">
        <v>161</v>
      </c>
      <c r="AO33" t="s">
        <v>161</v>
      </c>
    </row>
    <row r="34" spans="1:44" x14ac:dyDescent="0.2">
      <c r="A34" t="s">
        <v>347</v>
      </c>
      <c r="B34">
        <v>3029</v>
      </c>
      <c r="C34" t="s">
        <v>348</v>
      </c>
      <c r="D34" t="s">
        <v>153</v>
      </c>
      <c r="E34" t="s">
        <v>154</v>
      </c>
      <c r="F34" t="s">
        <v>155</v>
      </c>
      <c r="G34" t="s">
        <v>190</v>
      </c>
      <c r="H34" t="s">
        <v>191</v>
      </c>
      <c r="I34" t="s">
        <v>158</v>
      </c>
      <c r="L34" t="s">
        <v>159</v>
      </c>
      <c r="M34" t="s">
        <v>160</v>
      </c>
      <c r="N34" t="s">
        <v>160</v>
      </c>
      <c r="O34" s="31">
        <v>46023</v>
      </c>
      <c r="R34" t="s">
        <v>161</v>
      </c>
      <c r="S34" s="31">
        <v>45060</v>
      </c>
      <c r="T34" t="s">
        <v>161</v>
      </c>
      <c r="V34" t="s">
        <v>161</v>
      </c>
      <c r="W34" t="s">
        <v>161</v>
      </c>
      <c r="X34" s="31">
        <v>44695</v>
      </c>
      <c r="Y34">
        <v>0</v>
      </c>
      <c r="AA34">
        <v>0</v>
      </c>
      <c r="AB34" t="s">
        <v>161</v>
      </c>
      <c r="AC34">
        <v>125000</v>
      </c>
      <c r="AD34" t="s">
        <v>161</v>
      </c>
      <c r="AE34" t="s">
        <v>349</v>
      </c>
      <c r="AF34" t="s">
        <v>350</v>
      </c>
      <c r="AG34" t="s">
        <v>198</v>
      </c>
      <c r="AH34" t="s">
        <v>190</v>
      </c>
      <c r="AI34" t="s">
        <v>161</v>
      </c>
      <c r="AJ34" t="s">
        <v>161</v>
      </c>
      <c r="AK34" t="s">
        <v>161</v>
      </c>
      <c r="AO34" t="s">
        <v>161</v>
      </c>
    </row>
    <row r="35" spans="1:44" x14ac:dyDescent="0.2">
      <c r="A35" t="s">
        <v>351</v>
      </c>
      <c r="B35">
        <v>3029</v>
      </c>
      <c r="C35" t="s">
        <v>352</v>
      </c>
      <c r="D35" t="s">
        <v>153</v>
      </c>
      <c r="E35" t="s">
        <v>154</v>
      </c>
      <c r="F35" t="s">
        <v>155</v>
      </c>
      <c r="G35" t="s">
        <v>156</v>
      </c>
      <c r="H35" t="s">
        <v>157</v>
      </c>
      <c r="I35" t="s">
        <v>158</v>
      </c>
      <c r="J35" t="s">
        <v>353</v>
      </c>
      <c r="K35" t="s">
        <v>243</v>
      </c>
      <c r="L35" t="s">
        <v>159</v>
      </c>
      <c r="M35" t="s">
        <v>194</v>
      </c>
      <c r="N35" t="s">
        <v>195</v>
      </c>
      <c r="O35" s="31">
        <v>44166</v>
      </c>
      <c r="Q35">
        <v>570537</v>
      </c>
      <c r="R35">
        <v>11463</v>
      </c>
      <c r="S35" s="31">
        <v>45059</v>
      </c>
      <c r="T35">
        <v>10830</v>
      </c>
      <c r="U35" s="31">
        <v>44784</v>
      </c>
      <c r="V35">
        <v>654.82758620689651</v>
      </c>
      <c r="W35">
        <v>3177.6</v>
      </c>
      <c r="X35" s="31">
        <v>44695</v>
      </c>
      <c r="Y35">
        <v>20.6</v>
      </c>
      <c r="Z35">
        <v>7400</v>
      </c>
      <c r="AA35">
        <v>7558.4</v>
      </c>
      <c r="AB35">
        <v>7.0968000000000003E-2</v>
      </c>
      <c r="AC35">
        <v>125000</v>
      </c>
      <c r="AD35">
        <v>50999.31592054286</v>
      </c>
      <c r="AE35" t="s">
        <v>354</v>
      </c>
      <c r="AF35" t="s">
        <v>355</v>
      </c>
      <c r="AG35" t="s">
        <v>233</v>
      </c>
      <c r="AH35" t="s">
        <v>156</v>
      </c>
      <c r="AI35" t="s">
        <v>246</v>
      </c>
      <c r="AJ35" t="s">
        <v>247</v>
      </c>
      <c r="AK35" t="s">
        <v>201</v>
      </c>
      <c r="AL35" t="s">
        <v>202</v>
      </c>
      <c r="AM35" t="s">
        <v>356</v>
      </c>
      <c r="AN35" t="s">
        <v>248</v>
      </c>
      <c r="AO35" t="s">
        <v>249</v>
      </c>
      <c r="AP35" t="s">
        <v>205</v>
      </c>
      <c r="AQ35" t="s">
        <v>206</v>
      </c>
      <c r="AR35" t="s">
        <v>357</v>
      </c>
    </row>
    <row r="36" spans="1:44" x14ac:dyDescent="0.2">
      <c r="A36" t="s">
        <v>358</v>
      </c>
      <c r="B36">
        <v>3029</v>
      </c>
      <c r="C36" t="s">
        <v>359</v>
      </c>
      <c r="D36" t="s">
        <v>153</v>
      </c>
      <c r="E36" t="s">
        <v>154</v>
      </c>
      <c r="F36" t="s">
        <v>155</v>
      </c>
      <c r="G36" t="s">
        <v>156</v>
      </c>
      <c r="H36" t="s">
        <v>157</v>
      </c>
      <c r="I36" t="s">
        <v>158</v>
      </c>
      <c r="J36" t="s">
        <v>360</v>
      </c>
      <c r="K36" t="s">
        <v>243</v>
      </c>
      <c r="L36" t="s">
        <v>159</v>
      </c>
      <c r="M36" t="s">
        <v>194</v>
      </c>
      <c r="N36" t="s">
        <v>195</v>
      </c>
      <c r="O36" s="31">
        <v>44166</v>
      </c>
      <c r="Q36">
        <v>570422</v>
      </c>
      <c r="R36">
        <v>11004</v>
      </c>
      <c r="S36" s="31">
        <v>45059</v>
      </c>
      <c r="T36">
        <v>10369</v>
      </c>
      <c r="U36" s="31">
        <v>44784</v>
      </c>
      <c r="V36">
        <v>656.89655172413802</v>
      </c>
      <c r="W36">
        <v>2873.6</v>
      </c>
      <c r="X36" s="31">
        <v>44695</v>
      </c>
      <c r="Y36">
        <v>20.100000000000001</v>
      </c>
      <c r="Z36">
        <v>7400</v>
      </c>
      <c r="AA36">
        <v>7352.8</v>
      </c>
      <c r="AB36">
        <v>6.8031999999999995E-2</v>
      </c>
      <c r="AC36">
        <v>125000</v>
      </c>
      <c r="AD36">
        <v>51018.465047314283</v>
      </c>
      <c r="AE36" t="s">
        <v>361</v>
      </c>
      <c r="AF36" t="s">
        <v>362</v>
      </c>
      <c r="AG36" t="s">
        <v>233</v>
      </c>
      <c r="AH36" t="s">
        <v>156</v>
      </c>
      <c r="AI36" t="s">
        <v>246</v>
      </c>
      <c r="AJ36" t="s">
        <v>247</v>
      </c>
      <c r="AK36" t="s">
        <v>201</v>
      </c>
      <c r="AL36" t="s">
        <v>202</v>
      </c>
      <c r="AM36" t="s">
        <v>356</v>
      </c>
      <c r="AN36" t="s">
        <v>248</v>
      </c>
      <c r="AO36" t="s">
        <v>249</v>
      </c>
      <c r="AP36" t="s">
        <v>205</v>
      </c>
      <c r="AQ36" t="s">
        <v>206</v>
      </c>
      <c r="AR36" t="s">
        <v>363</v>
      </c>
    </row>
    <row r="37" spans="1:44" x14ac:dyDescent="0.2">
      <c r="A37" t="s">
        <v>364</v>
      </c>
      <c r="B37">
        <v>3029</v>
      </c>
      <c r="C37" t="s">
        <v>365</v>
      </c>
      <c r="D37" t="s">
        <v>153</v>
      </c>
      <c r="E37" t="s">
        <v>154</v>
      </c>
      <c r="F37" t="s">
        <v>155</v>
      </c>
      <c r="G37" t="s">
        <v>156</v>
      </c>
      <c r="H37" t="s">
        <v>157</v>
      </c>
      <c r="I37" t="s">
        <v>158</v>
      </c>
      <c r="J37" t="s">
        <v>366</v>
      </c>
      <c r="K37" t="s">
        <v>243</v>
      </c>
      <c r="L37" t="s">
        <v>159</v>
      </c>
      <c r="M37" t="s">
        <v>194</v>
      </c>
      <c r="N37" t="s">
        <v>195</v>
      </c>
      <c r="O37" s="31">
        <v>44440</v>
      </c>
      <c r="Q37">
        <v>570820</v>
      </c>
      <c r="R37">
        <v>10477</v>
      </c>
      <c r="S37" s="31">
        <v>45059</v>
      </c>
      <c r="T37">
        <v>10141</v>
      </c>
      <c r="U37" s="31">
        <v>44784</v>
      </c>
      <c r="V37">
        <v>347.58620689655174</v>
      </c>
      <c r="W37">
        <v>3244.9</v>
      </c>
      <c r="X37" s="31">
        <v>44695</v>
      </c>
      <c r="Y37">
        <v>21</v>
      </c>
      <c r="Z37">
        <v>7400</v>
      </c>
      <c r="AA37">
        <v>7676.3</v>
      </c>
      <c r="AB37">
        <v>7.1480000000000002E-2</v>
      </c>
      <c r="AC37">
        <v>125000</v>
      </c>
      <c r="AD37">
        <v>50995.976563285716</v>
      </c>
      <c r="AE37" t="s">
        <v>367</v>
      </c>
      <c r="AF37" t="s">
        <v>368</v>
      </c>
      <c r="AG37" t="s">
        <v>233</v>
      </c>
      <c r="AH37" t="s">
        <v>156</v>
      </c>
      <c r="AI37" t="s">
        <v>246</v>
      </c>
      <c r="AJ37" t="s">
        <v>247</v>
      </c>
      <c r="AK37" t="s">
        <v>201</v>
      </c>
      <c r="AL37" t="s">
        <v>202</v>
      </c>
      <c r="AM37" t="s">
        <v>356</v>
      </c>
      <c r="AN37" t="s">
        <v>248</v>
      </c>
      <c r="AO37" t="s">
        <v>249</v>
      </c>
      <c r="AP37" t="s">
        <v>205</v>
      </c>
      <c r="AQ37" t="s">
        <v>206</v>
      </c>
      <c r="AR37" t="s">
        <v>369</v>
      </c>
    </row>
    <row r="38" spans="1:44" x14ac:dyDescent="0.2">
      <c r="A38" t="s">
        <v>370</v>
      </c>
      <c r="B38">
        <v>3029</v>
      </c>
      <c r="C38" t="s">
        <v>371</v>
      </c>
      <c r="D38" t="s">
        <v>153</v>
      </c>
      <c r="E38" t="s">
        <v>154</v>
      </c>
      <c r="F38" t="s">
        <v>155</v>
      </c>
      <c r="G38" t="s">
        <v>156</v>
      </c>
      <c r="H38" t="s">
        <v>157</v>
      </c>
      <c r="I38" t="s">
        <v>158</v>
      </c>
      <c r="J38" t="s">
        <v>372</v>
      </c>
      <c r="K38" t="s">
        <v>243</v>
      </c>
      <c r="L38" t="s">
        <v>159</v>
      </c>
      <c r="M38" t="s">
        <v>194</v>
      </c>
      <c r="N38" t="s">
        <v>195</v>
      </c>
      <c r="O38" s="31">
        <v>44440</v>
      </c>
      <c r="Q38">
        <v>570952</v>
      </c>
      <c r="R38">
        <v>11070</v>
      </c>
      <c r="S38" s="31">
        <v>45059</v>
      </c>
      <c r="T38">
        <v>10441</v>
      </c>
      <c r="U38" s="31">
        <v>44784</v>
      </c>
      <c r="V38">
        <v>650.68965517241384</v>
      </c>
      <c r="W38">
        <v>2827.4</v>
      </c>
      <c r="X38" s="31">
        <v>44695</v>
      </c>
      <c r="Y38">
        <v>20.7</v>
      </c>
      <c r="Z38">
        <v>7400</v>
      </c>
      <c r="AA38">
        <v>7577.4</v>
      </c>
      <c r="AB38">
        <v>6.9223999999999994E-2</v>
      </c>
      <c r="AC38">
        <v>125000</v>
      </c>
      <c r="AD38">
        <v>51010.690606199998</v>
      </c>
      <c r="AE38" t="s">
        <v>373</v>
      </c>
      <c r="AF38" t="s">
        <v>374</v>
      </c>
      <c r="AG38" t="s">
        <v>233</v>
      </c>
      <c r="AH38" t="s">
        <v>156</v>
      </c>
      <c r="AI38" t="s">
        <v>246</v>
      </c>
      <c r="AJ38" t="s">
        <v>247</v>
      </c>
      <c r="AK38" t="s">
        <v>201</v>
      </c>
      <c r="AL38" t="s">
        <v>202</v>
      </c>
      <c r="AM38" t="s">
        <v>356</v>
      </c>
      <c r="AN38" t="s">
        <v>248</v>
      </c>
      <c r="AO38" t="s">
        <v>249</v>
      </c>
      <c r="AP38" t="s">
        <v>205</v>
      </c>
      <c r="AQ38" t="s">
        <v>206</v>
      </c>
      <c r="AR38" t="s">
        <v>375</v>
      </c>
    </row>
    <row r="39" spans="1:44" x14ac:dyDescent="0.2">
      <c r="A39" t="s">
        <v>376</v>
      </c>
      <c r="B39">
        <v>3029</v>
      </c>
      <c r="C39" t="s">
        <v>377</v>
      </c>
      <c r="D39" t="s">
        <v>153</v>
      </c>
      <c r="E39" t="s">
        <v>154</v>
      </c>
      <c r="F39" t="s">
        <v>155</v>
      </c>
      <c r="G39" t="s">
        <v>156</v>
      </c>
      <c r="H39" t="s">
        <v>157</v>
      </c>
      <c r="I39" t="s">
        <v>158</v>
      </c>
      <c r="J39" t="s">
        <v>378</v>
      </c>
      <c r="K39" t="s">
        <v>243</v>
      </c>
      <c r="L39" t="s">
        <v>159</v>
      </c>
      <c r="M39" t="s">
        <v>194</v>
      </c>
      <c r="N39" t="s">
        <v>195</v>
      </c>
      <c r="O39" s="31">
        <v>44409</v>
      </c>
      <c r="Q39">
        <v>570503</v>
      </c>
      <c r="R39">
        <v>11665</v>
      </c>
      <c r="S39" s="31">
        <v>45059</v>
      </c>
      <c r="T39">
        <v>11019</v>
      </c>
      <c r="U39" s="31">
        <v>44784</v>
      </c>
      <c r="V39">
        <v>668.27586206896547</v>
      </c>
      <c r="W39">
        <v>3211.4</v>
      </c>
      <c r="X39" s="31">
        <v>44695</v>
      </c>
      <c r="Y39">
        <v>21.3</v>
      </c>
      <c r="Z39">
        <v>7400</v>
      </c>
      <c r="AA39">
        <v>7786.2</v>
      </c>
      <c r="AB39">
        <v>7.2328000000000003E-2</v>
      </c>
      <c r="AC39">
        <v>125000</v>
      </c>
      <c r="AD39">
        <v>50990.445752828571</v>
      </c>
      <c r="AE39" t="s">
        <v>379</v>
      </c>
      <c r="AF39" t="s">
        <v>380</v>
      </c>
      <c r="AG39" t="s">
        <v>233</v>
      </c>
      <c r="AH39" t="s">
        <v>156</v>
      </c>
      <c r="AI39" t="s">
        <v>246</v>
      </c>
      <c r="AJ39" t="s">
        <v>247</v>
      </c>
      <c r="AK39" t="s">
        <v>201</v>
      </c>
      <c r="AL39" t="s">
        <v>202</v>
      </c>
      <c r="AM39" t="s">
        <v>356</v>
      </c>
      <c r="AN39" t="s">
        <v>248</v>
      </c>
      <c r="AO39" t="s">
        <v>249</v>
      </c>
      <c r="AP39" t="s">
        <v>205</v>
      </c>
      <c r="AQ39" t="s">
        <v>206</v>
      </c>
      <c r="AR39" t="s">
        <v>381</v>
      </c>
    </row>
    <row r="40" spans="1:44" x14ac:dyDescent="0.2">
      <c r="A40" t="s">
        <v>382</v>
      </c>
      <c r="B40">
        <v>3029</v>
      </c>
      <c r="C40" t="s">
        <v>383</v>
      </c>
      <c r="D40" t="s">
        <v>153</v>
      </c>
      <c r="E40" t="s">
        <v>154</v>
      </c>
      <c r="F40" t="s">
        <v>155</v>
      </c>
      <c r="G40" t="s">
        <v>156</v>
      </c>
      <c r="H40" t="s">
        <v>157</v>
      </c>
      <c r="I40" t="s">
        <v>158</v>
      </c>
      <c r="J40" t="s">
        <v>384</v>
      </c>
      <c r="K40" t="s">
        <v>243</v>
      </c>
      <c r="L40" t="s">
        <v>159</v>
      </c>
      <c r="M40" t="s">
        <v>194</v>
      </c>
      <c r="N40" t="s">
        <v>195</v>
      </c>
      <c r="O40" s="31">
        <v>44409</v>
      </c>
      <c r="Q40">
        <v>571200</v>
      </c>
      <c r="R40">
        <v>11802</v>
      </c>
      <c r="S40" s="31">
        <v>45059</v>
      </c>
      <c r="T40">
        <v>11160</v>
      </c>
      <c r="U40" s="31">
        <v>44784</v>
      </c>
      <c r="V40">
        <v>664.13793103448279</v>
      </c>
      <c r="W40">
        <v>3418</v>
      </c>
      <c r="X40" s="31">
        <v>44695</v>
      </c>
      <c r="Y40">
        <v>21.5</v>
      </c>
      <c r="Z40">
        <v>7400</v>
      </c>
      <c r="AA40">
        <v>7871.1</v>
      </c>
      <c r="AB40">
        <v>7.5151999999999997E-2</v>
      </c>
      <c r="AC40">
        <v>125000</v>
      </c>
      <c r="AD40">
        <v>50972.027110457144</v>
      </c>
      <c r="AE40" t="s">
        <v>385</v>
      </c>
      <c r="AF40" t="s">
        <v>386</v>
      </c>
      <c r="AG40" t="s">
        <v>233</v>
      </c>
      <c r="AH40" t="s">
        <v>156</v>
      </c>
      <c r="AI40" t="s">
        <v>246</v>
      </c>
      <c r="AJ40" t="s">
        <v>247</v>
      </c>
      <c r="AK40" t="s">
        <v>201</v>
      </c>
      <c r="AL40" t="s">
        <v>202</v>
      </c>
      <c r="AM40" t="s">
        <v>356</v>
      </c>
      <c r="AN40" t="s">
        <v>248</v>
      </c>
      <c r="AO40" t="s">
        <v>249</v>
      </c>
      <c r="AP40" t="s">
        <v>205</v>
      </c>
      <c r="AQ40" t="s">
        <v>206</v>
      </c>
      <c r="AR40" t="s">
        <v>387</v>
      </c>
    </row>
    <row r="41" spans="1:44" x14ac:dyDescent="0.2">
      <c r="A41" t="s">
        <v>388</v>
      </c>
      <c r="B41">
        <v>3029</v>
      </c>
      <c r="C41" t="s">
        <v>389</v>
      </c>
      <c r="D41" t="s">
        <v>153</v>
      </c>
      <c r="E41" t="s">
        <v>154</v>
      </c>
      <c r="F41" t="s">
        <v>155</v>
      </c>
      <c r="G41" t="s">
        <v>156</v>
      </c>
      <c r="H41" t="s">
        <v>157</v>
      </c>
      <c r="I41" t="s">
        <v>158</v>
      </c>
      <c r="J41" t="s">
        <v>390</v>
      </c>
      <c r="K41" t="s">
        <v>243</v>
      </c>
      <c r="L41" t="s">
        <v>159</v>
      </c>
      <c r="M41" t="s">
        <v>194</v>
      </c>
      <c r="N41" t="s">
        <v>195</v>
      </c>
      <c r="O41" s="31">
        <v>44378</v>
      </c>
      <c r="Q41">
        <v>571328</v>
      </c>
      <c r="R41">
        <v>10338</v>
      </c>
      <c r="S41" s="31">
        <v>45059</v>
      </c>
      <c r="T41">
        <v>9688</v>
      </c>
      <c r="U41" s="31">
        <v>44784</v>
      </c>
      <c r="V41">
        <v>672.41379310344837</v>
      </c>
      <c r="W41">
        <v>1901.8</v>
      </c>
      <c r="X41" s="31">
        <v>44695</v>
      </c>
      <c r="Y41">
        <v>19.7</v>
      </c>
      <c r="Z41">
        <v>7400</v>
      </c>
      <c r="AA41">
        <v>7221.4</v>
      </c>
      <c r="AB41">
        <v>6.1455999999999997E-2</v>
      </c>
      <c r="AC41">
        <v>125000</v>
      </c>
      <c r="AD41">
        <v>51061.354917085715</v>
      </c>
      <c r="AE41" t="s">
        <v>391</v>
      </c>
      <c r="AF41" t="s">
        <v>392</v>
      </c>
      <c r="AG41" t="s">
        <v>233</v>
      </c>
      <c r="AH41" t="s">
        <v>156</v>
      </c>
      <c r="AI41" t="s">
        <v>246</v>
      </c>
      <c r="AJ41" t="s">
        <v>247</v>
      </c>
      <c r="AK41" t="s">
        <v>201</v>
      </c>
      <c r="AL41" t="s">
        <v>202</v>
      </c>
      <c r="AM41" t="s">
        <v>356</v>
      </c>
      <c r="AN41" t="s">
        <v>248</v>
      </c>
      <c r="AO41" t="s">
        <v>249</v>
      </c>
      <c r="AP41" t="s">
        <v>205</v>
      </c>
      <c r="AQ41" t="s">
        <v>206</v>
      </c>
      <c r="AR41" t="s">
        <v>393</v>
      </c>
    </row>
    <row r="42" spans="1:44" x14ac:dyDescent="0.2">
      <c r="A42" t="s">
        <v>394</v>
      </c>
      <c r="B42">
        <v>3029</v>
      </c>
      <c r="C42" t="s">
        <v>395</v>
      </c>
      <c r="D42" t="s">
        <v>153</v>
      </c>
      <c r="E42" t="s">
        <v>154</v>
      </c>
      <c r="F42" t="s">
        <v>155</v>
      </c>
      <c r="G42" t="s">
        <v>156</v>
      </c>
      <c r="H42" t="s">
        <v>157</v>
      </c>
      <c r="I42" t="s">
        <v>158</v>
      </c>
      <c r="J42" t="s">
        <v>396</v>
      </c>
      <c r="K42" t="s">
        <v>243</v>
      </c>
      <c r="L42" t="s">
        <v>159</v>
      </c>
      <c r="M42" t="s">
        <v>194</v>
      </c>
      <c r="N42" t="s">
        <v>195</v>
      </c>
      <c r="O42" s="31">
        <v>44378</v>
      </c>
      <c r="Q42">
        <v>571461</v>
      </c>
      <c r="R42">
        <v>9802</v>
      </c>
      <c r="S42" s="31">
        <v>45059</v>
      </c>
      <c r="T42">
        <v>9168</v>
      </c>
      <c r="U42" s="31">
        <v>44784</v>
      </c>
      <c r="V42">
        <v>655.86206896551721</v>
      </c>
      <c r="W42">
        <v>1859.4</v>
      </c>
      <c r="X42" s="31">
        <v>44695</v>
      </c>
      <c r="Y42">
        <v>17</v>
      </c>
      <c r="Z42">
        <v>7400</v>
      </c>
      <c r="AA42">
        <v>6231.9</v>
      </c>
      <c r="AB42">
        <v>5.8383999999999998E-2</v>
      </c>
      <c r="AC42">
        <v>125000</v>
      </c>
      <c r="AD42">
        <v>51081.391060628572</v>
      </c>
      <c r="AE42" t="s">
        <v>397</v>
      </c>
      <c r="AF42" t="s">
        <v>398</v>
      </c>
      <c r="AG42" t="s">
        <v>233</v>
      </c>
      <c r="AH42" t="s">
        <v>156</v>
      </c>
      <c r="AI42" t="s">
        <v>246</v>
      </c>
      <c r="AJ42" t="s">
        <v>247</v>
      </c>
      <c r="AK42" t="s">
        <v>201</v>
      </c>
      <c r="AL42" t="s">
        <v>202</v>
      </c>
      <c r="AM42" t="s">
        <v>356</v>
      </c>
      <c r="AN42" t="s">
        <v>248</v>
      </c>
      <c r="AO42" t="s">
        <v>249</v>
      </c>
      <c r="AP42" t="s">
        <v>205</v>
      </c>
      <c r="AQ42" t="s">
        <v>206</v>
      </c>
      <c r="AR42" t="s">
        <v>399</v>
      </c>
    </row>
    <row r="43" spans="1:44" x14ac:dyDescent="0.2">
      <c r="A43" t="s">
        <v>400</v>
      </c>
      <c r="B43">
        <v>3029</v>
      </c>
      <c r="C43" t="s">
        <v>401</v>
      </c>
      <c r="D43" t="s">
        <v>153</v>
      </c>
      <c r="E43" t="s">
        <v>154</v>
      </c>
      <c r="F43" t="s">
        <v>155</v>
      </c>
      <c r="G43" t="s">
        <v>156</v>
      </c>
      <c r="H43" t="s">
        <v>157</v>
      </c>
      <c r="I43" t="s">
        <v>158</v>
      </c>
      <c r="J43" t="s">
        <v>402</v>
      </c>
      <c r="K43" t="s">
        <v>243</v>
      </c>
      <c r="L43" t="s">
        <v>159</v>
      </c>
      <c r="M43" t="s">
        <v>194</v>
      </c>
      <c r="N43" t="s">
        <v>195</v>
      </c>
      <c r="O43" s="31">
        <v>44348</v>
      </c>
      <c r="Q43">
        <v>570482</v>
      </c>
      <c r="R43">
        <v>9529</v>
      </c>
      <c r="S43" s="31">
        <v>45059</v>
      </c>
      <c r="T43">
        <v>8940</v>
      </c>
      <c r="U43" s="31">
        <v>44784</v>
      </c>
      <c r="V43">
        <v>609.31034482758616</v>
      </c>
      <c r="W43">
        <v>1475.3</v>
      </c>
      <c r="X43" s="31">
        <v>44695</v>
      </c>
      <c r="Y43">
        <v>17.2</v>
      </c>
      <c r="Z43">
        <v>7400</v>
      </c>
      <c r="AA43">
        <v>6292.7</v>
      </c>
      <c r="AB43">
        <v>5.5624E-2</v>
      </c>
      <c r="AC43">
        <v>125000</v>
      </c>
      <c r="AD43">
        <v>51099.392283342859</v>
      </c>
      <c r="AE43" t="s">
        <v>403</v>
      </c>
      <c r="AF43" t="s">
        <v>404</v>
      </c>
      <c r="AG43" t="s">
        <v>233</v>
      </c>
      <c r="AH43" t="s">
        <v>156</v>
      </c>
      <c r="AI43" t="s">
        <v>246</v>
      </c>
      <c r="AJ43" t="s">
        <v>247</v>
      </c>
      <c r="AK43" t="s">
        <v>201</v>
      </c>
      <c r="AL43" t="s">
        <v>202</v>
      </c>
      <c r="AM43" t="s">
        <v>356</v>
      </c>
      <c r="AN43" t="s">
        <v>248</v>
      </c>
      <c r="AO43" t="s">
        <v>249</v>
      </c>
      <c r="AP43" t="s">
        <v>205</v>
      </c>
      <c r="AQ43" t="s">
        <v>206</v>
      </c>
      <c r="AR43" t="s">
        <v>405</v>
      </c>
    </row>
    <row r="44" spans="1:44" x14ac:dyDescent="0.2">
      <c r="A44" t="s">
        <v>406</v>
      </c>
      <c r="B44">
        <v>3029</v>
      </c>
      <c r="C44" t="s">
        <v>407</v>
      </c>
      <c r="D44" t="s">
        <v>153</v>
      </c>
      <c r="E44" t="s">
        <v>154</v>
      </c>
      <c r="F44" t="s">
        <v>155</v>
      </c>
      <c r="G44" t="s">
        <v>156</v>
      </c>
      <c r="H44" t="s">
        <v>157</v>
      </c>
      <c r="I44" t="s">
        <v>158</v>
      </c>
      <c r="J44" t="s">
        <v>408</v>
      </c>
      <c r="K44" t="s">
        <v>243</v>
      </c>
      <c r="L44" t="s">
        <v>159</v>
      </c>
      <c r="M44" t="s">
        <v>194</v>
      </c>
      <c r="N44" t="s">
        <v>195</v>
      </c>
      <c r="O44" s="31">
        <v>44348</v>
      </c>
      <c r="Q44">
        <v>571710</v>
      </c>
      <c r="R44">
        <v>6222</v>
      </c>
      <c r="S44" s="31">
        <v>45059</v>
      </c>
      <c r="T44">
        <v>5571</v>
      </c>
      <c r="U44" s="31">
        <v>44784</v>
      </c>
      <c r="V44">
        <v>673.44827586206895</v>
      </c>
      <c r="W44">
        <v>846.7</v>
      </c>
      <c r="X44" s="31">
        <v>44695</v>
      </c>
      <c r="Y44">
        <v>7.5</v>
      </c>
      <c r="Z44">
        <v>7400</v>
      </c>
      <c r="AA44">
        <v>2745.3</v>
      </c>
      <c r="AB44">
        <v>2.8736000000000001E-2</v>
      </c>
      <c r="AC44">
        <v>125000</v>
      </c>
      <c r="AD44">
        <v>51274.760716800003</v>
      </c>
      <c r="AE44" t="s">
        <v>409</v>
      </c>
      <c r="AF44" t="s">
        <v>410</v>
      </c>
      <c r="AG44" t="s">
        <v>233</v>
      </c>
      <c r="AH44" t="s">
        <v>156</v>
      </c>
      <c r="AI44" t="s">
        <v>246</v>
      </c>
      <c r="AJ44" t="s">
        <v>247</v>
      </c>
      <c r="AK44" t="s">
        <v>201</v>
      </c>
      <c r="AL44" t="s">
        <v>202</v>
      </c>
      <c r="AM44" t="s">
        <v>356</v>
      </c>
      <c r="AN44" t="s">
        <v>248</v>
      </c>
      <c r="AO44" t="s">
        <v>249</v>
      </c>
      <c r="AP44" t="s">
        <v>205</v>
      </c>
      <c r="AQ44" t="s">
        <v>206</v>
      </c>
      <c r="AR44" t="s">
        <v>411</v>
      </c>
    </row>
    <row r="45" spans="1:44" x14ac:dyDescent="0.2">
      <c r="A45" t="s">
        <v>412</v>
      </c>
      <c r="B45">
        <v>3029</v>
      </c>
      <c r="C45" t="s">
        <v>413</v>
      </c>
      <c r="D45" t="s">
        <v>153</v>
      </c>
      <c r="E45" t="s">
        <v>154</v>
      </c>
      <c r="F45" t="s">
        <v>155</v>
      </c>
      <c r="G45" t="s">
        <v>156</v>
      </c>
      <c r="H45" t="s">
        <v>157</v>
      </c>
      <c r="I45" t="s">
        <v>158</v>
      </c>
      <c r="J45" t="s">
        <v>414</v>
      </c>
      <c r="K45" t="s">
        <v>243</v>
      </c>
      <c r="L45" t="s">
        <v>159</v>
      </c>
      <c r="M45" t="s">
        <v>194</v>
      </c>
      <c r="N45" t="s">
        <v>195</v>
      </c>
      <c r="O45" s="31">
        <v>44317</v>
      </c>
      <c r="Q45">
        <v>571454</v>
      </c>
      <c r="R45">
        <v>9240</v>
      </c>
      <c r="S45" s="31">
        <v>45059</v>
      </c>
      <c r="T45">
        <v>8601</v>
      </c>
      <c r="U45" s="31">
        <v>44784</v>
      </c>
      <c r="V45">
        <v>661.0344827586207</v>
      </c>
      <c r="W45">
        <v>1167.5</v>
      </c>
      <c r="X45" s="31">
        <v>44695</v>
      </c>
      <c r="Y45">
        <v>16.8</v>
      </c>
      <c r="Z45">
        <v>7400</v>
      </c>
      <c r="AA45">
        <v>6142.2</v>
      </c>
      <c r="AB45">
        <v>5.3159999999999999E-2</v>
      </c>
      <c r="AC45">
        <v>125000</v>
      </c>
      <c r="AD45">
        <v>51115.462940142854</v>
      </c>
      <c r="AE45" t="s">
        <v>415</v>
      </c>
      <c r="AF45" t="s">
        <v>416</v>
      </c>
      <c r="AG45" t="s">
        <v>233</v>
      </c>
      <c r="AH45" t="s">
        <v>156</v>
      </c>
      <c r="AI45" t="s">
        <v>246</v>
      </c>
      <c r="AJ45" t="s">
        <v>247</v>
      </c>
      <c r="AK45" t="s">
        <v>201</v>
      </c>
      <c r="AL45" t="s">
        <v>202</v>
      </c>
      <c r="AM45" t="s">
        <v>356</v>
      </c>
      <c r="AN45" t="s">
        <v>248</v>
      </c>
      <c r="AO45" t="s">
        <v>249</v>
      </c>
      <c r="AP45" t="s">
        <v>205</v>
      </c>
      <c r="AQ45" t="s">
        <v>206</v>
      </c>
      <c r="AR45" t="s">
        <v>417</v>
      </c>
    </row>
    <row r="46" spans="1:44" x14ac:dyDescent="0.2">
      <c r="A46" t="s">
        <v>418</v>
      </c>
      <c r="B46">
        <v>3029</v>
      </c>
      <c r="C46" t="s">
        <v>419</v>
      </c>
      <c r="D46" t="s">
        <v>153</v>
      </c>
      <c r="E46" t="s">
        <v>154</v>
      </c>
      <c r="F46" t="s">
        <v>155</v>
      </c>
      <c r="G46" t="s">
        <v>156</v>
      </c>
      <c r="H46" t="s">
        <v>157</v>
      </c>
      <c r="I46" t="s">
        <v>158</v>
      </c>
      <c r="J46" t="s">
        <v>420</v>
      </c>
      <c r="K46" t="s">
        <v>243</v>
      </c>
      <c r="L46" t="s">
        <v>159</v>
      </c>
      <c r="M46" t="s">
        <v>194</v>
      </c>
      <c r="N46" t="s">
        <v>195</v>
      </c>
      <c r="O46" s="31">
        <v>44317</v>
      </c>
      <c r="Q46">
        <v>571960</v>
      </c>
      <c r="R46">
        <v>7191</v>
      </c>
      <c r="S46" s="31">
        <v>45059</v>
      </c>
      <c r="T46">
        <v>6585</v>
      </c>
      <c r="U46" s="31">
        <v>44784</v>
      </c>
      <c r="V46">
        <v>626.89655172413802</v>
      </c>
      <c r="W46">
        <v>586.20000000000005</v>
      </c>
      <c r="X46" s="31">
        <v>44695</v>
      </c>
      <c r="Y46">
        <v>10.9</v>
      </c>
      <c r="Z46">
        <v>7400</v>
      </c>
      <c r="AA46">
        <v>4012.8</v>
      </c>
      <c r="AB46">
        <v>3.6791999999999998E-2</v>
      </c>
      <c r="AC46">
        <v>125000</v>
      </c>
      <c r="AD46">
        <v>51222.21801745714</v>
      </c>
      <c r="AE46" t="s">
        <v>421</v>
      </c>
      <c r="AF46" t="s">
        <v>422</v>
      </c>
      <c r="AG46" t="s">
        <v>233</v>
      </c>
      <c r="AH46" t="s">
        <v>156</v>
      </c>
      <c r="AI46" t="s">
        <v>246</v>
      </c>
      <c r="AJ46" t="s">
        <v>247</v>
      </c>
      <c r="AK46" t="s">
        <v>201</v>
      </c>
      <c r="AL46" t="s">
        <v>202</v>
      </c>
      <c r="AM46" t="s">
        <v>356</v>
      </c>
      <c r="AN46" t="s">
        <v>248</v>
      </c>
      <c r="AO46" t="s">
        <v>249</v>
      </c>
      <c r="AP46" t="s">
        <v>205</v>
      </c>
      <c r="AQ46" t="s">
        <v>206</v>
      </c>
      <c r="AR46" t="s">
        <v>423</v>
      </c>
    </row>
    <row r="47" spans="1:44" x14ac:dyDescent="0.2">
      <c r="A47" t="s">
        <v>424</v>
      </c>
      <c r="B47">
        <v>3029</v>
      </c>
      <c r="C47" t="s">
        <v>425</v>
      </c>
      <c r="D47" t="s">
        <v>153</v>
      </c>
      <c r="E47" t="s">
        <v>154</v>
      </c>
      <c r="F47" t="s">
        <v>155</v>
      </c>
      <c r="G47" t="s">
        <v>156</v>
      </c>
      <c r="H47" t="s">
        <v>157</v>
      </c>
      <c r="I47" t="s">
        <v>158</v>
      </c>
      <c r="J47" t="s">
        <v>426</v>
      </c>
      <c r="K47" t="s">
        <v>243</v>
      </c>
      <c r="L47" t="s">
        <v>159</v>
      </c>
      <c r="M47" t="s">
        <v>194</v>
      </c>
      <c r="N47" t="s">
        <v>195</v>
      </c>
      <c r="O47" s="31">
        <v>44287</v>
      </c>
      <c r="Q47">
        <v>570563</v>
      </c>
      <c r="R47">
        <v>11172</v>
      </c>
      <c r="S47" s="31">
        <v>45059</v>
      </c>
      <c r="T47">
        <v>10578</v>
      </c>
      <c r="U47" s="31">
        <v>44784</v>
      </c>
      <c r="V47">
        <v>614.48275862068965</v>
      </c>
      <c r="W47">
        <v>2742</v>
      </c>
      <c r="X47" s="31">
        <v>44695</v>
      </c>
      <c r="Y47">
        <v>21.4</v>
      </c>
      <c r="Z47">
        <v>7400</v>
      </c>
      <c r="AA47">
        <v>7847.5</v>
      </c>
      <c r="AB47">
        <v>6.9040000000000004E-2</v>
      </c>
      <c r="AC47">
        <v>125000</v>
      </c>
      <c r="AD47">
        <v>51011.890687714287</v>
      </c>
      <c r="AE47" t="s">
        <v>427</v>
      </c>
      <c r="AF47" t="s">
        <v>428</v>
      </c>
      <c r="AG47" t="s">
        <v>233</v>
      </c>
      <c r="AH47" t="s">
        <v>156</v>
      </c>
      <c r="AI47" t="s">
        <v>246</v>
      </c>
      <c r="AJ47" t="s">
        <v>247</v>
      </c>
      <c r="AK47" t="s">
        <v>201</v>
      </c>
      <c r="AL47" t="s">
        <v>202</v>
      </c>
      <c r="AM47" t="s">
        <v>356</v>
      </c>
      <c r="AN47" t="s">
        <v>248</v>
      </c>
      <c r="AO47" t="s">
        <v>249</v>
      </c>
      <c r="AP47" t="s">
        <v>205</v>
      </c>
      <c r="AQ47" t="s">
        <v>206</v>
      </c>
      <c r="AR47" t="s">
        <v>429</v>
      </c>
    </row>
    <row r="48" spans="1:44" x14ac:dyDescent="0.2">
      <c r="A48" t="s">
        <v>430</v>
      </c>
      <c r="B48">
        <v>3029</v>
      </c>
      <c r="C48" t="s">
        <v>431</v>
      </c>
      <c r="D48" t="s">
        <v>153</v>
      </c>
      <c r="E48" t="s">
        <v>154</v>
      </c>
      <c r="F48" t="s">
        <v>155</v>
      </c>
      <c r="G48" t="s">
        <v>156</v>
      </c>
      <c r="H48" t="s">
        <v>157</v>
      </c>
      <c r="I48" t="s">
        <v>158</v>
      </c>
      <c r="J48" t="s">
        <v>432</v>
      </c>
      <c r="K48" t="s">
        <v>243</v>
      </c>
      <c r="L48" t="s">
        <v>159</v>
      </c>
      <c r="M48" t="s">
        <v>194</v>
      </c>
      <c r="N48" t="s">
        <v>195</v>
      </c>
      <c r="O48" s="31">
        <v>44287</v>
      </c>
      <c r="Q48">
        <v>571837</v>
      </c>
      <c r="R48">
        <v>7423</v>
      </c>
      <c r="S48" s="31">
        <v>45059</v>
      </c>
      <c r="T48">
        <v>6770</v>
      </c>
      <c r="U48" s="31">
        <v>44784</v>
      </c>
      <c r="V48">
        <v>675.51724137931035</v>
      </c>
      <c r="W48">
        <v>784.9</v>
      </c>
      <c r="X48" s="31">
        <v>44695</v>
      </c>
      <c r="Y48">
        <v>11.1</v>
      </c>
      <c r="Z48">
        <v>7400</v>
      </c>
      <c r="AA48">
        <v>4081.1</v>
      </c>
      <c r="AB48">
        <v>3.8927999999999997E-2</v>
      </c>
      <c r="AC48">
        <v>125000</v>
      </c>
      <c r="AD48">
        <v>51208.2866364</v>
      </c>
      <c r="AE48" t="s">
        <v>433</v>
      </c>
      <c r="AF48" t="s">
        <v>434</v>
      </c>
      <c r="AG48" t="s">
        <v>233</v>
      </c>
      <c r="AH48" t="s">
        <v>156</v>
      </c>
      <c r="AI48" t="s">
        <v>246</v>
      </c>
      <c r="AJ48" t="s">
        <v>247</v>
      </c>
      <c r="AK48" t="s">
        <v>201</v>
      </c>
      <c r="AL48" t="s">
        <v>202</v>
      </c>
      <c r="AM48" t="s">
        <v>356</v>
      </c>
      <c r="AN48" t="s">
        <v>248</v>
      </c>
      <c r="AO48" t="s">
        <v>249</v>
      </c>
      <c r="AP48" t="s">
        <v>205</v>
      </c>
      <c r="AQ48" t="s">
        <v>206</v>
      </c>
      <c r="AR48" t="s">
        <v>435</v>
      </c>
    </row>
    <row r="49" spans="1:45" x14ac:dyDescent="0.2">
      <c r="A49" t="s">
        <v>436</v>
      </c>
      <c r="B49">
        <v>3029</v>
      </c>
      <c r="C49" t="s">
        <v>437</v>
      </c>
      <c r="D49" t="s">
        <v>153</v>
      </c>
      <c r="E49" t="s">
        <v>154</v>
      </c>
      <c r="F49" t="s">
        <v>155</v>
      </c>
      <c r="G49" t="s">
        <v>156</v>
      </c>
      <c r="H49" t="s">
        <v>157</v>
      </c>
      <c r="I49" t="s">
        <v>158</v>
      </c>
      <c r="J49" t="s">
        <v>438</v>
      </c>
      <c r="K49" t="s">
        <v>243</v>
      </c>
      <c r="L49" t="s">
        <v>159</v>
      </c>
      <c r="M49" t="s">
        <v>194</v>
      </c>
      <c r="N49" t="s">
        <v>195</v>
      </c>
      <c r="O49" s="31">
        <v>44256</v>
      </c>
      <c r="Q49">
        <v>569978</v>
      </c>
      <c r="R49">
        <v>5206.5</v>
      </c>
      <c r="S49" s="31">
        <v>45059</v>
      </c>
      <c r="T49">
        <v>4549.5</v>
      </c>
      <c r="U49" s="31">
        <v>44784</v>
      </c>
      <c r="V49">
        <v>679.65517241379314</v>
      </c>
      <c r="W49">
        <v>1043.3</v>
      </c>
      <c r="X49" s="31">
        <v>44695</v>
      </c>
      <c r="Y49">
        <v>7.4</v>
      </c>
      <c r="Z49">
        <v>7400</v>
      </c>
      <c r="AA49">
        <v>2730.8</v>
      </c>
      <c r="AB49">
        <v>2.8771999999999999E-2</v>
      </c>
      <c r="AC49">
        <v>125000</v>
      </c>
      <c r="AD49">
        <v>51274.525918242856</v>
      </c>
      <c r="AE49" t="s">
        <v>439</v>
      </c>
      <c r="AF49" t="s">
        <v>440</v>
      </c>
      <c r="AG49" t="s">
        <v>233</v>
      </c>
      <c r="AH49" t="s">
        <v>156</v>
      </c>
      <c r="AI49" t="s">
        <v>246</v>
      </c>
      <c r="AJ49" t="s">
        <v>247</v>
      </c>
      <c r="AK49" t="s">
        <v>201</v>
      </c>
      <c r="AL49" t="s">
        <v>202</v>
      </c>
      <c r="AM49" t="s">
        <v>356</v>
      </c>
      <c r="AN49" t="s">
        <v>248</v>
      </c>
      <c r="AO49" t="s">
        <v>249</v>
      </c>
      <c r="AP49" t="s">
        <v>205</v>
      </c>
      <c r="AQ49" t="s">
        <v>206</v>
      </c>
      <c r="AR49" t="s">
        <v>441</v>
      </c>
    </row>
    <row r="50" spans="1:45" x14ac:dyDescent="0.2">
      <c r="A50" t="s">
        <v>442</v>
      </c>
      <c r="B50">
        <v>3029</v>
      </c>
      <c r="C50" t="s">
        <v>443</v>
      </c>
      <c r="D50" t="s">
        <v>153</v>
      </c>
      <c r="E50" t="s">
        <v>154</v>
      </c>
      <c r="F50" t="s">
        <v>155</v>
      </c>
      <c r="G50" t="s">
        <v>156</v>
      </c>
      <c r="H50" t="s">
        <v>157</v>
      </c>
      <c r="I50" t="s">
        <v>158</v>
      </c>
      <c r="J50" t="s">
        <v>444</v>
      </c>
      <c r="K50" t="s">
        <v>243</v>
      </c>
      <c r="L50" t="s">
        <v>159</v>
      </c>
      <c r="M50" t="s">
        <v>194</v>
      </c>
      <c r="N50" t="s">
        <v>195</v>
      </c>
      <c r="O50" s="31">
        <v>44256</v>
      </c>
      <c r="Q50">
        <v>571078</v>
      </c>
      <c r="R50">
        <v>7199</v>
      </c>
      <c r="S50" s="31">
        <v>45059</v>
      </c>
      <c r="T50">
        <v>6538</v>
      </c>
      <c r="U50" s="31">
        <v>44784</v>
      </c>
      <c r="V50">
        <v>683.79310344827582</v>
      </c>
      <c r="W50">
        <v>674.6</v>
      </c>
      <c r="X50" s="31">
        <v>44695</v>
      </c>
      <c r="Y50">
        <v>10.6</v>
      </c>
      <c r="Z50">
        <v>7400</v>
      </c>
      <c r="AA50">
        <v>3881.4</v>
      </c>
      <c r="AB50">
        <v>3.6448000000000001E-2</v>
      </c>
      <c r="AC50">
        <v>125000</v>
      </c>
      <c r="AD50">
        <v>51224.461648114288</v>
      </c>
      <c r="AE50" t="s">
        <v>445</v>
      </c>
      <c r="AF50" t="s">
        <v>446</v>
      </c>
      <c r="AG50" t="s">
        <v>233</v>
      </c>
      <c r="AH50" t="s">
        <v>156</v>
      </c>
      <c r="AI50" t="s">
        <v>246</v>
      </c>
      <c r="AJ50" t="s">
        <v>247</v>
      </c>
      <c r="AK50" t="s">
        <v>201</v>
      </c>
      <c r="AL50" t="s">
        <v>202</v>
      </c>
      <c r="AM50" t="s">
        <v>356</v>
      </c>
      <c r="AN50" t="s">
        <v>248</v>
      </c>
      <c r="AO50" t="s">
        <v>249</v>
      </c>
      <c r="AP50" t="s">
        <v>205</v>
      </c>
      <c r="AQ50" t="s">
        <v>206</v>
      </c>
      <c r="AR50" t="s">
        <v>447</v>
      </c>
    </row>
    <row r="51" spans="1:45" x14ac:dyDescent="0.2">
      <c r="A51" t="s">
        <v>448</v>
      </c>
      <c r="B51">
        <v>3029</v>
      </c>
      <c r="C51" t="s">
        <v>449</v>
      </c>
      <c r="D51" t="s">
        <v>153</v>
      </c>
      <c r="E51" t="s">
        <v>154</v>
      </c>
      <c r="F51" t="s">
        <v>155</v>
      </c>
      <c r="G51" t="s">
        <v>156</v>
      </c>
      <c r="H51" t="s">
        <v>157</v>
      </c>
      <c r="I51" t="s">
        <v>158</v>
      </c>
      <c r="J51" t="s">
        <v>450</v>
      </c>
      <c r="K51" t="s">
        <v>243</v>
      </c>
      <c r="L51" t="s">
        <v>159</v>
      </c>
      <c r="M51" t="s">
        <v>194</v>
      </c>
      <c r="N51" t="s">
        <v>195</v>
      </c>
      <c r="O51" s="31">
        <v>44228</v>
      </c>
      <c r="Q51">
        <v>570432</v>
      </c>
      <c r="R51">
        <v>6364</v>
      </c>
      <c r="S51" s="31">
        <v>45059</v>
      </c>
      <c r="T51">
        <v>5802</v>
      </c>
      <c r="U51" s="31">
        <v>44784</v>
      </c>
      <c r="V51">
        <v>581.37931034482767</v>
      </c>
      <c r="W51">
        <v>395.5</v>
      </c>
      <c r="X51" s="31">
        <v>44695</v>
      </c>
      <c r="Y51">
        <v>9.4</v>
      </c>
      <c r="Z51">
        <v>7400</v>
      </c>
      <c r="AA51">
        <v>3449.8</v>
      </c>
      <c r="AB51">
        <v>3.0696000000000001E-2</v>
      </c>
      <c r="AC51">
        <v>125000</v>
      </c>
      <c r="AD51">
        <v>51261.977239799999</v>
      </c>
      <c r="AE51" t="s">
        <v>451</v>
      </c>
      <c r="AF51" t="s">
        <v>452</v>
      </c>
      <c r="AG51" t="s">
        <v>233</v>
      </c>
      <c r="AH51" t="s">
        <v>156</v>
      </c>
      <c r="AI51" t="s">
        <v>246</v>
      </c>
      <c r="AJ51" t="s">
        <v>247</v>
      </c>
      <c r="AK51" t="s">
        <v>201</v>
      </c>
      <c r="AL51" t="s">
        <v>202</v>
      </c>
      <c r="AM51" t="s">
        <v>356</v>
      </c>
      <c r="AN51" t="s">
        <v>248</v>
      </c>
      <c r="AO51" t="s">
        <v>249</v>
      </c>
      <c r="AP51" t="s">
        <v>205</v>
      </c>
      <c r="AQ51" t="s">
        <v>206</v>
      </c>
      <c r="AR51" t="s">
        <v>453</v>
      </c>
    </row>
    <row r="52" spans="1:45" x14ac:dyDescent="0.2">
      <c r="A52" t="s">
        <v>454</v>
      </c>
      <c r="B52">
        <v>3029</v>
      </c>
      <c r="C52" t="s">
        <v>455</v>
      </c>
      <c r="D52" t="s">
        <v>153</v>
      </c>
      <c r="E52" t="s">
        <v>154</v>
      </c>
      <c r="F52" t="s">
        <v>155</v>
      </c>
      <c r="G52" t="s">
        <v>156</v>
      </c>
      <c r="H52" t="s">
        <v>157</v>
      </c>
      <c r="I52" t="s">
        <v>158</v>
      </c>
      <c r="J52" t="s">
        <v>456</v>
      </c>
      <c r="K52" t="s">
        <v>243</v>
      </c>
      <c r="L52" t="s">
        <v>159</v>
      </c>
      <c r="M52" t="s">
        <v>194</v>
      </c>
      <c r="N52" t="s">
        <v>195</v>
      </c>
      <c r="O52" s="31">
        <v>44228</v>
      </c>
      <c r="Q52">
        <v>571587</v>
      </c>
      <c r="R52">
        <v>5536</v>
      </c>
      <c r="S52" s="31">
        <v>45059</v>
      </c>
      <c r="T52">
        <v>4876</v>
      </c>
      <c r="U52" s="31">
        <v>44784</v>
      </c>
      <c r="V52">
        <v>682.75862068965512</v>
      </c>
      <c r="W52">
        <v>629.9</v>
      </c>
      <c r="X52" s="31">
        <v>44695</v>
      </c>
      <c r="Y52">
        <v>6.1</v>
      </c>
      <c r="Z52">
        <v>7400</v>
      </c>
      <c r="AA52">
        <v>2239.1</v>
      </c>
      <c r="AB52">
        <v>2.2952E-2</v>
      </c>
      <c r="AC52">
        <v>125000</v>
      </c>
      <c r="AD52">
        <v>51312.485018314284</v>
      </c>
      <c r="AE52" t="s">
        <v>457</v>
      </c>
      <c r="AF52" t="s">
        <v>458</v>
      </c>
      <c r="AG52" t="s">
        <v>233</v>
      </c>
      <c r="AH52" t="s">
        <v>156</v>
      </c>
      <c r="AI52" t="s">
        <v>246</v>
      </c>
      <c r="AJ52" t="s">
        <v>247</v>
      </c>
      <c r="AK52" t="s">
        <v>201</v>
      </c>
      <c r="AL52" t="s">
        <v>202</v>
      </c>
      <c r="AM52" t="s">
        <v>356</v>
      </c>
      <c r="AN52" t="s">
        <v>248</v>
      </c>
      <c r="AO52" t="s">
        <v>249</v>
      </c>
      <c r="AP52" t="s">
        <v>205</v>
      </c>
      <c r="AQ52" t="s">
        <v>206</v>
      </c>
      <c r="AR52" t="s">
        <v>459</v>
      </c>
    </row>
    <row r="53" spans="1:45" x14ac:dyDescent="0.2">
      <c r="A53" t="s">
        <v>460</v>
      </c>
      <c r="B53">
        <v>3029</v>
      </c>
      <c r="C53" t="s">
        <v>461</v>
      </c>
      <c r="D53" t="s">
        <v>153</v>
      </c>
      <c r="E53" t="s">
        <v>154</v>
      </c>
      <c r="F53" t="s">
        <v>155</v>
      </c>
      <c r="G53" t="s">
        <v>156</v>
      </c>
      <c r="H53" t="s">
        <v>157</v>
      </c>
      <c r="I53" t="s">
        <v>158</v>
      </c>
      <c r="J53" t="s">
        <v>462</v>
      </c>
      <c r="K53" t="s">
        <v>243</v>
      </c>
      <c r="L53" t="s">
        <v>159</v>
      </c>
      <c r="M53" t="s">
        <v>194</v>
      </c>
      <c r="N53" t="s">
        <v>195</v>
      </c>
      <c r="O53" s="31">
        <v>44197</v>
      </c>
      <c r="Q53">
        <v>570547</v>
      </c>
      <c r="R53">
        <v>8637</v>
      </c>
      <c r="S53" s="31">
        <v>45059</v>
      </c>
      <c r="T53">
        <v>8021</v>
      </c>
      <c r="U53" s="31">
        <v>44784</v>
      </c>
      <c r="V53">
        <v>637.24137931034488</v>
      </c>
      <c r="W53">
        <v>552.70000000000005</v>
      </c>
      <c r="X53" s="31">
        <v>44695</v>
      </c>
      <c r="Y53">
        <v>15.2</v>
      </c>
      <c r="Z53">
        <v>7400</v>
      </c>
      <c r="AA53">
        <v>5571.1</v>
      </c>
      <c r="AB53">
        <v>4.8576000000000001E-2</v>
      </c>
      <c r="AC53">
        <v>125000</v>
      </c>
      <c r="AD53">
        <v>51145.360623085711</v>
      </c>
      <c r="AE53" t="s">
        <v>463</v>
      </c>
      <c r="AF53" t="s">
        <v>464</v>
      </c>
      <c r="AG53" t="s">
        <v>233</v>
      </c>
      <c r="AH53" t="s">
        <v>156</v>
      </c>
      <c r="AI53" t="s">
        <v>246</v>
      </c>
      <c r="AJ53" t="s">
        <v>247</v>
      </c>
      <c r="AK53" t="s">
        <v>201</v>
      </c>
      <c r="AL53" t="s">
        <v>202</v>
      </c>
      <c r="AM53" t="s">
        <v>356</v>
      </c>
      <c r="AN53" t="s">
        <v>248</v>
      </c>
      <c r="AO53" t="s">
        <v>249</v>
      </c>
      <c r="AP53" t="s">
        <v>205</v>
      </c>
      <c r="AQ53" t="s">
        <v>206</v>
      </c>
      <c r="AR53" t="s">
        <v>465</v>
      </c>
    </row>
    <row r="54" spans="1:45" x14ac:dyDescent="0.2">
      <c r="A54" t="s">
        <v>466</v>
      </c>
      <c r="B54">
        <v>3029</v>
      </c>
      <c r="C54" t="s">
        <v>467</v>
      </c>
      <c r="D54" t="s">
        <v>153</v>
      </c>
      <c r="E54" t="s">
        <v>154</v>
      </c>
      <c r="F54" t="s">
        <v>155</v>
      </c>
      <c r="G54" t="s">
        <v>156</v>
      </c>
      <c r="H54" t="s">
        <v>157</v>
      </c>
      <c r="I54" t="s">
        <v>158</v>
      </c>
      <c r="J54" t="s">
        <v>468</v>
      </c>
      <c r="K54" t="s">
        <v>243</v>
      </c>
      <c r="L54" t="s">
        <v>159</v>
      </c>
      <c r="M54" t="s">
        <v>194</v>
      </c>
      <c r="N54" t="s">
        <v>195</v>
      </c>
      <c r="O54" s="31">
        <v>44197</v>
      </c>
      <c r="Q54">
        <v>570819</v>
      </c>
      <c r="R54">
        <v>10587</v>
      </c>
      <c r="S54" s="31">
        <v>45059</v>
      </c>
      <c r="T54">
        <v>9927</v>
      </c>
      <c r="U54" s="31">
        <v>44700</v>
      </c>
      <c r="V54">
        <v>682.75862068965512</v>
      </c>
      <c r="W54">
        <v>2525.3000000000002</v>
      </c>
      <c r="X54" s="31">
        <v>44695</v>
      </c>
      <c r="Y54">
        <v>20.3</v>
      </c>
      <c r="Z54">
        <v>7400</v>
      </c>
      <c r="AA54">
        <v>7423</v>
      </c>
      <c r="AB54">
        <v>6.3839999999999994E-2</v>
      </c>
      <c r="AC54">
        <v>125000</v>
      </c>
      <c r="AD54">
        <v>51045.806034857145</v>
      </c>
      <c r="AE54" t="s">
        <v>469</v>
      </c>
      <c r="AF54" t="s">
        <v>470</v>
      </c>
      <c r="AG54" t="s">
        <v>233</v>
      </c>
      <c r="AH54" t="s">
        <v>156</v>
      </c>
      <c r="AI54" t="s">
        <v>246</v>
      </c>
      <c r="AJ54" t="s">
        <v>247</v>
      </c>
      <c r="AK54" t="s">
        <v>201</v>
      </c>
      <c r="AL54" t="s">
        <v>202</v>
      </c>
      <c r="AM54" t="s">
        <v>356</v>
      </c>
      <c r="AN54" t="s">
        <v>248</v>
      </c>
      <c r="AO54" t="s">
        <v>249</v>
      </c>
      <c r="AP54" t="s">
        <v>205</v>
      </c>
      <c r="AQ54" t="s">
        <v>206</v>
      </c>
      <c r="AR54" t="s">
        <v>471</v>
      </c>
    </row>
    <row r="55" spans="1:45" x14ac:dyDescent="0.2">
      <c r="A55" t="s">
        <v>472</v>
      </c>
      <c r="B55">
        <v>3022</v>
      </c>
      <c r="C55" t="s">
        <v>473</v>
      </c>
      <c r="D55" t="s">
        <v>474</v>
      </c>
      <c r="E55" t="s">
        <v>475</v>
      </c>
      <c r="F55" t="s">
        <v>155</v>
      </c>
      <c r="G55" t="s">
        <v>476</v>
      </c>
      <c r="H55" t="s">
        <v>477</v>
      </c>
      <c r="I55" t="s">
        <v>158</v>
      </c>
      <c r="J55" t="s">
        <v>478</v>
      </c>
      <c r="K55" t="s">
        <v>479</v>
      </c>
      <c r="L55" t="s">
        <v>230</v>
      </c>
      <c r="M55" t="s">
        <v>194</v>
      </c>
      <c r="N55" t="s">
        <v>195</v>
      </c>
      <c r="O55" s="31">
        <v>44409</v>
      </c>
      <c r="Q55">
        <v>588151</v>
      </c>
      <c r="R55">
        <v>40145</v>
      </c>
      <c r="S55" s="31">
        <v>45059</v>
      </c>
      <c r="T55">
        <v>40145</v>
      </c>
      <c r="U55" s="31">
        <v>44784</v>
      </c>
      <c r="V55" t="s">
        <v>161</v>
      </c>
      <c r="W55">
        <v>40088</v>
      </c>
      <c r="X55" s="31">
        <v>44695</v>
      </c>
      <c r="Y55">
        <v>0.1</v>
      </c>
      <c r="Z55">
        <v>2000</v>
      </c>
      <c r="AA55">
        <v>57</v>
      </c>
      <c r="AB55">
        <v>9.69219876564099E-2</v>
      </c>
      <c r="AC55">
        <v>15</v>
      </c>
      <c r="AD55">
        <v>49887.633000000002</v>
      </c>
      <c r="AE55" t="s">
        <v>480</v>
      </c>
      <c r="AF55" t="s">
        <v>481</v>
      </c>
      <c r="AG55" t="s">
        <v>482</v>
      </c>
      <c r="AH55" t="s">
        <v>476</v>
      </c>
      <c r="AI55" t="s">
        <v>483</v>
      </c>
      <c r="AJ55" t="s">
        <v>484</v>
      </c>
      <c r="AK55" t="s">
        <v>201</v>
      </c>
      <c r="AO55" t="s">
        <v>161</v>
      </c>
    </row>
    <row r="56" spans="1:45" x14ac:dyDescent="0.2">
      <c r="A56" t="s">
        <v>485</v>
      </c>
      <c r="B56">
        <v>3029</v>
      </c>
      <c r="C56" t="s">
        <v>486</v>
      </c>
      <c r="D56" t="s">
        <v>153</v>
      </c>
      <c r="E56" t="s">
        <v>154</v>
      </c>
      <c r="F56" t="s">
        <v>155</v>
      </c>
      <c r="G56" t="s">
        <v>487</v>
      </c>
      <c r="H56" t="s">
        <v>191</v>
      </c>
      <c r="I56" t="s">
        <v>158</v>
      </c>
      <c r="J56" t="s">
        <v>488</v>
      </c>
      <c r="K56" t="s">
        <v>489</v>
      </c>
      <c r="L56" t="s">
        <v>159</v>
      </c>
      <c r="M56" t="s">
        <v>490</v>
      </c>
      <c r="N56" t="s">
        <v>491</v>
      </c>
      <c r="O56" s="31">
        <v>44409</v>
      </c>
      <c r="Q56">
        <v>588150</v>
      </c>
      <c r="R56">
        <v>35361</v>
      </c>
      <c r="S56" s="31">
        <v>45059</v>
      </c>
      <c r="T56">
        <v>35361</v>
      </c>
      <c r="U56" s="31">
        <v>44784</v>
      </c>
      <c r="V56" t="s">
        <v>161</v>
      </c>
      <c r="W56">
        <v>30966</v>
      </c>
      <c r="X56" s="31">
        <v>44695</v>
      </c>
      <c r="Y56">
        <v>9.1999999999999993</v>
      </c>
      <c r="Z56">
        <v>8000</v>
      </c>
      <c r="AA56">
        <v>3389</v>
      </c>
      <c r="AB56">
        <v>0.42943750000000003</v>
      </c>
      <c r="AC56">
        <v>80000</v>
      </c>
      <c r="AD56">
        <v>53275.740109500002</v>
      </c>
      <c r="AE56" t="s">
        <v>492</v>
      </c>
      <c r="AF56" t="s">
        <v>493</v>
      </c>
      <c r="AG56" t="s">
        <v>198</v>
      </c>
      <c r="AH56" t="s">
        <v>487</v>
      </c>
      <c r="AI56" t="s">
        <v>234</v>
      </c>
      <c r="AJ56" t="s">
        <v>494</v>
      </c>
      <c r="AK56" t="s">
        <v>236</v>
      </c>
      <c r="AO56" t="s">
        <v>161</v>
      </c>
    </row>
    <row r="57" spans="1:45" x14ac:dyDescent="0.2">
      <c r="A57" t="s">
        <v>495</v>
      </c>
      <c r="B57">
        <v>3016</v>
      </c>
      <c r="C57" t="s">
        <v>496</v>
      </c>
      <c r="D57" t="s">
        <v>497</v>
      </c>
      <c r="E57" t="s">
        <v>498</v>
      </c>
      <c r="F57" t="s">
        <v>155</v>
      </c>
      <c r="G57" t="s">
        <v>499</v>
      </c>
      <c r="H57" t="s">
        <v>157</v>
      </c>
      <c r="I57" t="s">
        <v>36</v>
      </c>
      <c r="J57" t="s">
        <v>500</v>
      </c>
      <c r="K57" t="s">
        <v>501</v>
      </c>
      <c r="L57" t="s">
        <v>159</v>
      </c>
      <c r="M57" t="s">
        <v>194</v>
      </c>
      <c r="N57" t="s">
        <v>195</v>
      </c>
      <c r="O57" s="31">
        <v>39164</v>
      </c>
      <c r="Q57">
        <v>153074</v>
      </c>
      <c r="R57">
        <v>90549.9</v>
      </c>
      <c r="S57" s="31">
        <v>45059</v>
      </c>
      <c r="T57">
        <v>90107.1</v>
      </c>
      <c r="U57" s="31">
        <v>44784</v>
      </c>
      <c r="V57">
        <v>458.06896551722934</v>
      </c>
      <c r="W57">
        <v>85368.9</v>
      </c>
      <c r="X57" s="31">
        <v>44695</v>
      </c>
      <c r="Y57">
        <v>17.100000000000001</v>
      </c>
      <c r="Z57">
        <v>6000</v>
      </c>
      <c r="AA57">
        <v>6252.5</v>
      </c>
      <c r="AB57">
        <v>0.71287599999999995</v>
      </c>
      <c r="AC57">
        <v>125000</v>
      </c>
      <c r="AD57">
        <v>47124.78752985</v>
      </c>
      <c r="AE57" t="s">
        <v>502</v>
      </c>
      <c r="AF57" t="s">
        <v>503</v>
      </c>
      <c r="AG57" t="s">
        <v>233</v>
      </c>
      <c r="AH57" t="s">
        <v>504</v>
      </c>
      <c r="AI57" t="s">
        <v>505</v>
      </c>
      <c r="AJ57" t="s">
        <v>506</v>
      </c>
      <c r="AK57" t="s">
        <v>201</v>
      </c>
      <c r="AL57" t="s">
        <v>507</v>
      </c>
      <c r="AN57" t="s">
        <v>508</v>
      </c>
      <c r="AO57" t="s">
        <v>509</v>
      </c>
      <c r="AQ57" t="s">
        <v>510</v>
      </c>
      <c r="AR57" t="s">
        <v>511</v>
      </c>
    </row>
    <row r="58" spans="1:45" x14ac:dyDescent="0.2">
      <c r="A58" t="s">
        <v>512</v>
      </c>
      <c r="B58">
        <v>3016</v>
      </c>
      <c r="C58" t="s">
        <v>513</v>
      </c>
      <c r="D58" t="s">
        <v>497</v>
      </c>
      <c r="E58" t="s">
        <v>498</v>
      </c>
      <c r="F58" t="s">
        <v>155</v>
      </c>
      <c r="G58" t="s">
        <v>499</v>
      </c>
      <c r="H58" t="s">
        <v>157</v>
      </c>
      <c r="I58" t="s">
        <v>36</v>
      </c>
      <c r="J58" t="s">
        <v>514</v>
      </c>
      <c r="K58" t="s">
        <v>501</v>
      </c>
      <c r="L58" t="s">
        <v>159</v>
      </c>
      <c r="M58" t="s">
        <v>194</v>
      </c>
      <c r="N58" t="s">
        <v>195</v>
      </c>
      <c r="O58" s="31">
        <v>39262</v>
      </c>
      <c r="Q58">
        <v>153077</v>
      </c>
      <c r="R58">
        <v>90332.7</v>
      </c>
      <c r="S58" s="31">
        <v>45059</v>
      </c>
      <c r="T58">
        <v>89931.1</v>
      </c>
      <c r="U58" s="31">
        <v>44784</v>
      </c>
      <c r="V58">
        <v>415.44827586205992</v>
      </c>
      <c r="W58">
        <v>84973.1</v>
      </c>
      <c r="X58" s="31">
        <v>44695</v>
      </c>
      <c r="Y58">
        <v>18.100000000000001</v>
      </c>
      <c r="Z58">
        <v>6000</v>
      </c>
      <c r="AA58">
        <v>6611</v>
      </c>
      <c r="AB58">
        <v>0.7094336</v>
      </c>
      <c r="AC58">
        <v>125000</v>
      </c>
      <c r="AD58">
        <v>47150.98148296</v>
      </c>
      <c r="AE58" t="s">
        <v>515</v>
      </c>
      <c r="AF58" t="s">
        <v>516</v>
      </c>
      <c r="AG58" t="s">
        <v>233</v>
      </c>
      <c r="AH58" t="s">
        <v>504</v>
      </c>
      <c r="AI58" t="s">
        <v>505</v>
      </c>
      <c r="AJ58" t="s">
        <v>506</v>
      </c>
      <c r="AK58" t="s">
        <v>201</v>
      </c>
      <c r="AL58" t="s">
        <v>507</v>
      </c>
      <c r="AN58" t="s">
        <v>508</v>
      </c>
      <c r="AO58" t="s">
        <v>509</v>
      </c>
      <c r="AQ58" t="s">
        <v>510</v>
      </c>
      <c r="AR58" t="s">
        <v>511</v>
      </c>
    </row>
    <row r="59" spans="1:45" x14ac:dyDescent="0.2">
      <c r="A59" t="s">
        <v>517</v>
      </c>
      <c r="B59">
        <v>3016</v>
      </c>
      <c r="C59" t="s">
        <v>518</v>
      </c>
      <c r="D59" t="s">
        <v>497</v>
      </c>
      <c r="E59" t="s">
        <v>498</v>
      </c>
      <c r="F59" t="s">
        <v>155</v>
      </c>
      <c r="G59" t="s">
        <v>499</v>
      </c>
      <c r="H59" t="s">
        <v>157</v>
      </c>
      <c r="I59" t="s">
        <v>36</v>
      </c>
      <c r="J59" t="s">
        <v>519</v>
      </c>
      <c r="K59" t="s">
        <v>501</v>
      </c>
      <c r="L59" t="s">
        <v>159</v>
      </c>
      <c r="M59" t="s">
        <v>194</v>
      </c>
      <c r="N59" t="s">
        <v>195</v>
      </c>
      <c r="O59" s="31">
        <v>39247</v>
      </c>
      <c r="Q59">
        <v>153080</v>
      </c>
      <c r="R59">
        <v>92237.8</v>
      </c>
      <c r="S59" s="31">
        <v>45059</v>
      </c>
      <c r="T59">
        <v>91708.4</v>
      </c>
      <c r="U59" s="31">
        <v>44784</v>
      </c>
      <c r="V59">
        <v>547.65517241380212</v>
      </c>
      <c r="W59">
        <v>84237</v>
      </c>
      <c r="X59" s="31">
        <v>44695</v>
      </c>
      <c r="Y59">
        <v>13.5</v>
      </c>
      <c r="Z59">
        <v>6000</v>
      </c>
      <c r="AA59">
        <v>4931.8999999999942</v>
      </c>
      <c r="AB59">
        <v>0.71029919999999991</v>
      </c>
      <c r="AC59">
        <v>125000</v>
      </c>
      <c r="AD59">
        <v>47144.39494862</v>
      </c>
      <c r="AE59" t="s">
        <v>520</v>
      </c>
      <c r="AF59" t="s">
        <v>521</v>
      </c>
      <c r="AG59" t="s">
        <v>233</v>
      </c>
      <c r="AH59" t="s">
        <v>504</v>
      </c>
      <c r="AI59" t="s">
        <v>505</v>
      </c>
      <c r="AJ59" t="s">
        <v>506</v>
      </c>
      <c r="AK59" t="s">
        <v>201</v>
      </c>
      <c r="AL59" t="s">
        <v>507</v>
      </c>
      <c r="AN59" t="s">
        <v>508</v>
      </c>
      <c r="AO59" t="s">
        <v>509</v>
      </c>
      <c r="AQ59" t="s">
        <v>510</v>
      </c>
      <c r="AR59" t="s">
        <v>511</v>
      </c>
    </row>
    <row r="60" spans="1:45" x14ac:dyDescent="0.2">
      <c r="A60" t="s">
        <v>522</v>
      </c>
      <c r="B60">
        <v>3017</v>
      </c>
      <c r="C60" t="s">
        <v>523</v>
      </c>
      <c r="D60" t="s">
        <v>83</v>
      </c>
      <c r="E60" t="s">
        <v>524</v>
      </c>
      <c r="F60" t="s">
        <v>155</v>
      </c>
      <c r="G60" t="s">
        <v>525</v>
      </c>
      <c r="H60" t="s">
        <v>526</v>
      </c>
      <c r="I60" t="s">
        <v>158</v>
      </c>
      <c r="L60" t="s">
        <v>230</v>
      </c>
      <c r="M60" t="s">
        <v>160</v>
      </c>
      <c r="N60" t="s">
        <v>160</v>
      </c>
      <c r="O60" s="31">
        <v>46161.387142857144</v>
      </c>
      <c r="R60" t="s">
        <v>161</v>
      </c>
      <c r="S60" s="31">
        <v>45060</v>
      </c>
      <c r="T60" t="s">
        <v>161</v>
      </c>
      <c r="V60" t="s">
        <v>161</v>
      </c>
      <c r="W60" t="s">
        <v>161</v>
      </c>
      <c r="X60" s="31">
        <v>44695</v>
      </c>
      <c r="Y60">
        <v>0</v>
      </c>
      <c r="AA60">
        <v>0</v>
      </c>
      <c r="AB60" t="s">
        <v>161</v>
      </c>
      <c r="AC60">
        <v>15</v>
      </c>
      <c r="AD60">
        <v>51640.020142857145</v>
      </c>
      <c r="AE60" t="s">
        <v>527</v>
      </c>
      <c r="AF60" t="s">
        <v>528</v>
      </c>
      <c r="AG60" t="s">
        <v>482</v>
      </c>
      <c r="AH60" t="s">
        <v>525</v>
      </c>
      <c r="AI60" t="s">
        <v>161</v>
      </c>
      <c r="AJ60" t="s">
        <v>161</v>
      </c>
      <c r="AK60" t="s">
        <v>161</v>
      </c>
      <c r="AL60" t="s">
        <v>507</v>
      </c>
      <c r="AO60" t="s">
        <v>161</v>
      </c>
      <c r="AQ60" t="s">
        <v>510</v>
      </c>
      <c r="AR60" t="s">
        <v>511</v>
      </c>
    </row>
    <row r="61" spans="1:45" x14ac:dyDescent="0.2">
      <c r="A61" t="s">
        <v>529</v>
      </c>
      <c r="B61">
        <v>3007</v>
      </c>
      <c r="C61" t="s">
        <v>530</v>
      </c>
      <c r="D61" t="s">
        <v>531</v>
      </c>
      <c r="E61" t="s">
        <v>532</v>
      </c>
      <c r="F61" t="s">
        <v>155</v>
      </c>
      <c r="G61" t="s">
        <v>533</v>
      </c>
      <c r="H61" t="s">
        <v>157</v>
      </c>
      <c r="I61" t="s">
        <v>36</v>
      </c>
      <c r="J61" t="s">
        <v>534</v>
      </c>
      <c r="K61" t="s">
        <v>535</v>
      </c>
      <c r="L61" t="s">
        <v>159</v>
      </c>
      <c r="M61" t="s">
        <v>194</v>
      </c>
      <c r="N61" t="s">
        <v>195</v>
      </c>
      <c r="O61" s="31">
        <v>39260</v>
      </c>
      <c r="Q61">
        <v>153166</v>
      </c>
      <c r="R61">
        <v>97138.9</v>
      </c>
      <c r="S61" s="31">
        <v>45059</v>
      </c>
      <c r="T61">
        <v>96525.4</v>
      </c>
      <c r="U61" s="31">
        <v>44704</v>
      </c>
      <c r="V61">
        <v>634.65517241379314</v>
      </c>
      <c r="W61">
        <v>88828.6</v>
      </c>
      <c r="X61" s="31">
        <v>44695</v>
      </c>
      <c r="Y61">
        <v>20.2</v>
      </c>
      <c r="Z61">
        <v>7800</v>
      </c>
      <c r="AA61">
        <v>7392.5</v>
      </c>
      <c r="AB61">
        <v>0.75177119999999997</v>
      </c>
      <c r="AC61">
        <v>125000</v>
      </c>
      <c r="AD61">
        <v>46392.942836784612</v>
      </c>
      <c r="AE61" t="s">
        <v>536</v>
      </c>
      <c r="AF61" t="s">
        <v>537</v>
      </c>
      <c r="AG61" t="s">
        <v>233</v>
      </c>
      <c r="AH61" t="s">
        <v>538</v>
      </c>
      <c r="AI61" t="s">
        <v>539</v>
      </c>
      <c r="AJ61" t="s">
        <v>540</v>
      </c>
      <c r="AK61" t="s">
        <v>201</v>
      </c>
      <c r="AL61" t="s">
        <v>507</v>
      </c>
      <c r="AM61" t="s">
        <v>45</v>
      </c>
      <c r="AN61" t="s">
        <v>508</v>
      </c>
      <c r="AO61" t="s">
        <v>509</v>
      </c>
      <c r="AP61" t="s">
        <v>205</v>
      </c>
      <c r="AQ61" t="s">
        <v>206</v>
      </c>
      <c r="AR61" t="s">
        <v>541</v>
      </c>
      <c r="AS61">
        <v>43747</v>
      </c>
    </row>
    <row r="62" spans="1:45" x14ac:dyDescent="0.2">
      <c r="A62" t="s">
        <v>542</v>
      </c>
      <c r="B62">
        <v>3007</v>
      </c>
      <c r="C62" t="s">
        <v>543</v>
      </c>
      <c r="D62" t="s">
        <v>531</v>
      </c>
      <c r="E62" t="s">
        <v>532</v>
      </c>
      <c r="F62" t="s">
        <v>155</v>
      </c>
      <c r="G62" t="s">
        <v>487</v>
      </c>
      <c r="H62" t="s">
        <v>191</v>
      </c>
      <c r="I62" t="s">
        <v>158</v>
      </c>
      <c r="J62" t="s">
        <v>544</v>
      </c>
      <c r="K62" t="s">
        <v>489</v>
      </c>
      <c r="L62" t="s">
        <v>159</v>
      </c>
      <c r="M62" t="s">
        <v>194</v>
      </c>
      <c r="N62" t="s">
        <v>195</v>
      </c>
      <c r="O62" s="31">
        <v>39360</v>
      </c>
      <c r="Q62">
        <v>153928</v>
      </c>
      <c r="R62">
        <v>54142</v>
      </c>
      <c r="S62" s="31">
        <v>45054</v>
      </c>
      <c r="T62">
        <v>53858</v>
      </c>
      <c r="U62" s="31">
        <v>44784</v>
      </c>
      <c r="V62">
        <v>243.42857142857142</v>
      </c>
      <c r="W62">
        <v>50602</v>
      </c>
      <c r="X62" s="31">
        <v>44671</v>
      </c>
      <c r="Y62">
        <v>12.2</v>
      </c>
      <c r="Z62">
        <v>4000</v>
      </c>
      <c r="AA62">
        <v>4484.3000000000029</v>
      </c>
      <c r="AB62">
        <v>0.66480375000000003</v>
      </c>
      <c r="AC62">
        <v>80000</v>
      </c>
      <c r="AD62">
        <v>47385.556315634996</v>
      </c>
      <c r="AE62" t="s">
        <v>545</v>
      </c>
      <c r="AF62" t="s">
        <v>546</v>
      </c>
      <c r="AG62" t="s">
        <v>198</v>
      </c>
      <c r="AH62" t="s">
        <v>487</v>
      </c>
      <c r="AI62" t="s">
        <v>547</v>
      </c>
      <c r="AJ62" t="s">
        <v>548</v>
      </c>
      <c r="AK62" t="s">
        <v>236</v>
      </c>
      <c r="AL62" t="s">
        <v>507</v>
      </c>
      <c r="AM62" t="s">
        <v>203</v>
      </c>
      <c r="AN62" t="s">
        <v>549</v>
      </c>
      <c r="AO62" t="s">
        <v>550</v>
      </c>
      <c r="AQ62" t="s">
        <v>510</v>
      </c>
      <c r="AR62" t="s">
        <v>511</v>
      </c>
    </row>
    <row r="63" spans="1:45" x14ac:dyDescent="0.2">
      <c r="A63" t="s">
        <v>551</v>
      </c>
      <c r="B63">
        <v>3007</v>
      </c>
      <c r="C63" t="s">
        <v>552</v>
      </c>
      <c r="D63" t="s">
        <v>531</v>
      </c>
      <c r="E63" t="s">
        <v>532</v>
      </c>
      <c r="F63" t="s">
        <v>155</v>
      </c>
      <c r="G63" t="s">
        <v>487</v>
      </c>
      <c r="H63" t="s">
        <v>191</v>
      </c>
      <c r="I63" t="s">
        <v>158</v>
      </c>
      <c r="J63" t="s">
        <v>553</v>
      </c>
      <c r="L63" t="s">
        <v>159</v>
      </c>
      <c r="M63" t="s">
        <v>554</v>
      </c>
      <c r="N63" t="s">
        <v>555</v>
      </c>
      <c r="O63" s="31">
        <v>39319</v>
      </c>
      <c r="P63" s="31">
        <v>43308</v>
      </c>
      <c r="R63" t="s">
        <v>161</v>
      </c>
      <c r="S63" s="31">
        <v>45060</v>
      </c>
      <c r="T63" t="s">
        <v>161</v>
      </c>
      <c r="V63" t="s">
        <v>161</v>
      </c>
      <c r="W63" t="s">
        <v>161</v>
      </c>
      <c r="X63" s="31">
        <v>44695</v>
      </c>
      <c r="Y63">
        <v>0</v>
      </c>
      <c r="AA63">
        <v>0</v>
      </c>
      <c r="AB63" t="s">
        <v>161</v>
      </c>
      <c r="AC63">
        <v>80000</v>
      </c>
      <c r="AD63" t="s">
        <v>161</v>
      </c>
      <c r="AE63" t="s">
        <v>556</v>
      </c>
      <c r="AF63" t="s">
        <v>557</v>
      </c>
      <c r="AG63" t="s">
        <v>198</v>
      </c>
      <c r="AH63" t="s">
        <v>487</v>
      </c>
      <c r="AI63" t="s">
        <v>161</v>
      </c>
      <c r="AJ63" t="s">
        <v>558</v>
      </c>
      <c r="AK63" t="s">
        <v>559</v>
      </c>
      <c r="AL63" t="s">
        <v>507</v>
      </c>
      <c r="AQ63" t="s">
        <v>510</v>
      </c>
      <c r="AR63" t="s">
        <v>511</v>
      </c>
    </row>
    <row r="64" spans="1:45" x14ac:dyDescent="0.2">
      <c r="A64" t="s">
        <v>560</v>
      </c>
      <c r="B64">
        <v>3007</v>
      </c>
      <c r="C64" t="s">
        <v>561</v>
      </c>
      <c r="D64" t="s">
        <v>531</v>
      </c>
      <c r="E64" t="s">
        <v>532</v>
      </c>
      <c r="F64" t="s">
        <v>155</v>
      </c>
      <c r="G64" t="s">
        <v>487</v>
      </c>
      <c r="H64" t="s">
        <v>191</v>
      </c>
      <c r="I64" t="s">
        <v>158</v>
      </c>
      <c r="J64" t="s">
        <v>562</v>
      </c>
      <c r="L64" t="s">
        <v>159</v>
      </c>
      <c r="M64" t="s">
        <v>554</v>
      </c>
      <c r="N64" t="s">
        <v>555</v>
      </c>
      <c r="O64" s="31">
        <v>39661</v>
      </c>
      <c r="P64" s="31">
        <v>39850</v>
      </c>
      <c r="R64" t="s">
        <v>161</v>
      </c>
      <c r="S64" s="31">
        <v>45060</v>
      </c>
      <c r="T64" t="s">
        <v>161</v>
      </c>
      <c r="V64" t="s">
        <v>161</v>
      </c>
      <c r="W64" t="s">
        <v>161</v>
      </c>
      <c r="X64" s="31">
        <v>44695</v>
      </c>
      <c r="Y64">
        <v>0</v>
      </c>
      <c r="AA64">
        <v>0</v>
      </c>
      <c r="AB64" t="s">
        <v>161</v>
      </c>
      <c r="AC64">
        <v>80000</v>
      </c>
      <c r="AD64" t="s">
        <v>161</v>
      </c>
      <c r="AE64" t="s">
        <v>563</v>
      </c>
      <c r="AF64" t="s">
        <v>564</v>
      </c>
      <c r="AG64" t="s">
        <v>198</v>
      </c>
      <c r="AH64" t="s">
        <v>487</v>
      </c>
      <c r="AI64" t="s">
        <v>161</v>
      </c>
      <c r="AJ64" t="s">
        <v>161</v>
      </c>
      <c r="AK64" t="s">
        <v>161</v>
      </c>
      <c r="AL64" t="s">
        <v>511</v>
      </c>
      <c r="AQ64" t="s">
        <v>510</v>
      </c>
      <c r="AR64" t="s">
        <v>511</v>
      </c>
    </row>
    <row r="65" spans="1:45" x14ac:dyDescent="0.2">
      <c r="A65" t="s">
        <v>565</v>
      </c>
      <c r="B65">
        <v>3007</v>
      </c>
      <c r="C65" t="s">
        <v>566</v>
      </c>
      <c r="D65" t="s">
        <v>531</v>
      </c>
      <c r="E65" t="s">
        <v>532</v>
      </c>
      <c r="F65" t="s">
        <v>155</v>
      </c>
      <c r="G65" t="s">
        <v>533</v>
      </c>
      <c r="H65" t="s">
        <v>157</v>
      </c>
      <c r="I65" t="s">
        <v>36</v>
      </c>
      <c r="J65" t="s">
        <v>567</v>
      </c>
      <c r="K65" t="s">
        <v>568</v>
      </c>
      <c r="L65" t="s">
        <v>159</v>
      </c>
      <c r="M65" t="s">
        <v>194</v>
      </c>
      <c r="N65" t="s">
        <v>195</v>
      </c>
      <c r="O65" s="31">
        <v>39466</v>
      </c>
      <c r="Q65">
        <v>153167</v>
      </c>
      <c r="R65">
        <v>99012.2</v>
      </c>
      <c r="S65" s="31">
        <v>45059</v>
      </c>
      <c r="T65">
        <v>98388.9</v>
      </c>
      <c r="U65" s="31">
        <v>44784</v>
      </c>
      <c r="V65">
        <v>644.79310344827888</v>
      </c>
      <c r="W65">
        <v>90076.9</v>
      </c>
      <c r="X65" s="31">
        <v>44695</v>
      </c>
      <c r="Y65">
        <v>20.6</v>
      </c>
      <c r="Z65">
        <v>7800</v>
      </c>
      <c r="AA65">
        <v>7554.2000000000116</v>
      </c>
      <c r="AB65">
        <v>0.76224080000000005</v>
      </c>
      <c r="AC65">
        <v>125000</v>
      </c>
      <c r="AD65">
        <v>46331.661751253843</v>
      </c>
      <c r="AE65" t="s">
        <v>569</v>
      </c>
      <c r="AF65" t="s">
        <v>570</v>
      </c>
      <c r="AG65" t="s">
        <v>233</v>
      </c>
      <c r="AH65" t="s">
        <v>538</v>
      </c>
      <c r="AI65" t="s">
        <v>539</v>
      </c>
      <c r="AJ65" t="s">
        <v>540</v>
      </c>
      <c r="AK65" t="s">
        <v>201</v>
      </c>
      <c r="AL65" t="s">
        <v>507</v>
      </c>
      <c r="AM65" t="s">
        <v>45</v>
      </c>
      <c r="AN65" t="s">
        <v>508</v>
      </c>
      <c r="AO65" t="s">
        <v>509</v>
      </c>
      <c r="AP65" t="s">
        <v>205</v>
      </c>
      <c r="AQ65" t="s">
        <v>206</v>
      </c>
      <c r="AR65" t="s">
        <v>571</v>
      </c>
      <c r="AS65">
        <v>43754</v>
      </c>
    </row>
    <row r="66" spans="1:45" x14ac:dyDescent="0.2">
      <c r="A66" t="s">
        <v>572</v>
      </c>
      <c r="B66">
        <v>3007</v>
      </c>
      <c r="C66" t="s">
        <v>573</v>
      </c>
      <c r="D66" t="s">
        <v>531</v>
      </c>
      <c r="E66" t="s">
        <v>532</v>
      </c>
      <c r="F66" t="s">
        <v>155</v>
      </c>
      <c r="G66" t="s">
        <v>533</v>
      </c>
      <c r="H66" t="s">
        <v>157</v>
      </c>
      <c r="I66" t="s">
        <v>36</v>
      </c>
      <c r="J66" t="s">
        <v>574</v>
      </c>
      <c r="K66" t="s">
        <v>568</v>
      </c>
      <c r="L66" t="s">
        <v>159</v>
      </c>
      <c r="M66" t="s">
        <v>194</v>
      </c>
      <c r="N66" t="s">
        <v>195</v>
      </c>
      <c r="O66" s="31">
        <v>39466</v>
      </c>
      <c r="Q66">
        <v>153168</v>
      </c>
      <c r="R66">
        <v>95964.7</v>
      </c>
      <c r="S66" s="31">
        <v>45059</v>
      </c>
      <c r="T66">
        <v>95309.5</v>
      </c>
      <c r="U66" s="31">
        <v>44784</v>
      </c>
      <c r="V66">
        <v>677.79310344827286</v>
      </c>
      <c r="W66">
        <v>87914.2</v>
      </c>
      <c r="X66" s="31">
        <v>44695</v>
      </c>
      <c r="Y66">
        <v>20.6</v>
      </c>
      <c r="Z66">
        <v>7800</v>
      </c>
      <c r="AA66">
        <v>7549.6999999999971</v>
      </c>
      <c r="AB66">
        <v>0.74426400000000004</v>
      </c>
      <c r="AC66">
        <v>125000</v>
      </c>
      <c r="AD66">
        <v>46436.884282999999</v>
      </c>
      <c r="AE66" t="s">
        <v>575</v>
      </c>
      <c r="AF66" t="s">
        <v>576</v>
      </c>
      <c r="AG66" t="s">
        <v>233</v>
      </c>
      <c r="AH66" t="s">
        <v>538</v>
      </c>
      <c r="AI66" t="s">
        <v>539</v>
      </c>
      <c r="AJ66" t="s">
        <v>540</v>
      </c>
      <c r="AK66" t="s">
        <v>201</v>
      </c>
      <c r="AL66" t="s">
        <v>507</v>
      </c>
      <c r="AM66" t="s">
        <v>45</v>
      </c>
      <c r="AN66" t="s">
        <v>577</v>
      </c>
      <c r="AO66" t="s">
        <v>509</v>
      </c>
      <c r="AP66" t="s">
        <v>205</v>
      </c>
      <c r="AQ66" t="s">
        <v>206</v>
      </c>
      <c r="AR66" t="s">
        <v>578</v>
      </c>
      <c r="AS66">
        <v>43754</v>
      </c>
    </row>
    <row r="67" spans="1:45" x14ac:dyDescent="0.2">
      <c r="A67" t="s">
        <v>579</v>
      </c>
      <c r="B67">
        <v>3007</v>
      </c>
      <c r="C67" t="s">
        <v>580</v>
      </c>
      <c r="D67" t="s">
        <v>531</v>
      </c>
      <c r="E67" t="s">
        <v>532</v>
      </c>
      <c r="F67" t="s">
        <v>155</v>
      </c>
      <c r="G67" t="s">
        <v>533</v>
      </c>
      <c r="H67" t="s">
        <v>157</v>
      </c>
      <c r="I67" t="s">
        <v>36</v>
      </c>
      <c r="J67" t="s">
        <v>581</v>
      </c>
      <c r="K67" t="s">
        <v>568</v>
      </c>
      <c r="L67" t="s">
        <v>159</v>
      </c>
      <c r="M67" t="s">
        <v>194</v>
      </c>
      <c r="N67" t="s">
        <v>195</v>
      </c>
      <c r="O67" s="31">
        <v>39466</v>
      </c>
      <c r="Q67">
        <v>153169</v>
      </c>
      <c r="R67">
        <v>97911.3</v>
      </c>
      <c r="S67" s="31">
        <v>45059</v>
      </c>
      <c r="T67">
        <v>97313.9</v>
      </c>
      <c r="U67" s="31">
        <v>44784</v>
      </c>
      <c r="V67">
        <v>618.00000000000898</v>
      </c>
      <c r="W67">
        <v>89828.4</v>
      </c>
      <c r="X67" s="31">
        <v>44695</v>
      </c>
      <c r="Y67">
        <v>20.2</v>
      </c>
      <c r="Z67">
        <v>7800</v>
      </c>
      <c r="AA67">
        <v>7389</v>
      </c>
      <c r="AB67">
        <v>0.75831440000000006</v>
      </c>
      <c r="AC67">
        <v>125000</v>
      </c>
      <c r="AD67">
        <v>46354.643914300003</v>
      </c>
      <c r="AE67" t="s">
        <v>582</v>
      </c>
      <c r="AF67" t="s">
        <v>583</v>
      </c>
      <c r="AG67" t="s">
        <v>233</v>
      </c>
      <c r="AH67" t="s">
        <v>538</v>
      </c>
      <c r="AI67" t="s">
        <v>539</v>
      </c>
      <c r="AJ67" t="s">
        <v>540</v>
      </c>
      <c r="AK67" t="s">
        <v>201</v>
      </c>
      <c r="AL67" t="s">
        <v>507</v>
      </c>
      <c r="AM67" t="s">
        <v>45</v>
      </c>
      <c r="AN67" t="s">
        <v>508</v>
      </c>
      <c r="AO67" t="s">
        <v>509</v>
      </c>
      <c r="AP67" t="s">
        <v>205</v>
      </c>
      <c r="AQ67" t="s">
        <v>206</v>
      </c>
      <c r="AR67" t="s">
        <v>584</v>
      </c>
      <c r="AS67">
        <v>43770</v>
      </c>
    </row>
    <row r="68" spans="1:45" x14ac:dyDescent="0.2">
      <c r="A68" t="s">
        <v>585</v>
      </c>
      <c r="B68">
        <v>3007</v>
      </c>
      <c r="C68" t="s">
        <v>586</v>
      </c>
      <c r="D68" t="s">
        <v>531</v>
      </c>
      <c r="E68" t="s">
        <v>532</v>
      </c>
      <c r="F68" t="s">
        <v>155</v>
      </c>
      <c r="G68" t="s">
        <v>533</v>
      </c>
      <c r="H68" t="s">
        <v>157</v>
      </c>
      <c r="I68" t="s">
        <v>36</v>
      </c>
      <c r="J68" t="s">
        <v>587</v>
      </c>
      <c r="K68" t="s">
        <v>568</v>
      </c>
      <c r="L68" t="s">
        <v>159</v>
      </c>
      <c r="M68" t="s">
        <v>194</v>
      </c>
      <c r="N68" t="s">
        <v>195</v>
      </c>
      <c r="O68" s="31">
        <v>39466</v>
      </c>
      <c r="Q68">
        <v>153170</v>
      </c>
      <c r="R68">
        <v>95821.6</v>
      </c>
      <c r="S68" s="31">
        <v>45059</v>
      </c>
      <c r="T68">
        <v>95221.8</v>
      </c>
      <c r="U68" s="31">
        <v>44784</v>
      </c>
      <c r="V68">
        <v>620.48275862069272</v>
      </c>
      <c r="W68">
        <v>87755</v>
      </c>
      <c r="X68" s="31">
        <v>44695</v>
      </c>
      <c r="Y68">
        <v>19.600000000000001</v>
      </c>
      <c r="Z68">
        <v>7800</v>
      </c>
      <c r="AA68">
        <v>7177.6999999999971</v>
      </c>
      <c r="AB68">
        <v>0.7404056</v>
      </c>
      <c r="AC68">
        <v>125000</v>
      </c>
      <c r="AD68">
        <v>46459.468425699997</v>
      </c>
      <c r="AE68" t="s">
        <v>588</v>
      </c>
      <c r="AF68" t="s">
        <v>589</v>
      </c>
      <c r="AG68" t="s">
        <v>233</v>
      </c>
      <c r="AH68" t="s">
        <v>538</v>
      </c>
      <c r="AI68" t="s">
        <v>539</v>
      </c>
      <c r="AJ68" t="s">
        <v>540</v>
      </c>
      <c r="AK68" t="s">
        <v>201</v>
      </c>
      <c r="AL68" t="s">
        <v>507</v>
      </c>
      <c r="AM68" t="s">
        <v>45</v>
      </c>
      <c r="AN68" t="s">
        <v>508</v>
      </c>
      <c r="AO68" t="s">
        <v>509</v>
      </c>
      <c r="AP68" t="s">
        <v>205</v>
      </c>
      <c r="AQ68" t="s">
        <v>206</v>
      </c>
      <c r="AR68" t="s">
        <v>590</v>
      </c>
      <c r="AS68">
        <v>43770</v>
      </c>
    </row>
    <row r="69" spans="1:45" x14ac:dyDescent="0.2">
      <c r="A69" t="s">
        <v>591</v>
      </c>
      <c r="B69">
        <v>3007</v>
      </c>
      <c r="C69" t="s">
        <v>592</v>
      </c>
      <c r="D69" t="s">
        <v>531</v>
      </c>
      <c r="E69" t="s">
        <v>532</v>
      </c>
      <c r="F69" t="s">
        <v>155</v>
      </c>
      <c r="G69" t="s">
        <v>487</v>
      </c>
      <c r="H69" t="s">
        <v>191</v>
      </c>
      <c r="I69" t="s">
        <v>158</v>
      </c>
      <c r="J69" t="s">
        <v>593</v>
      </c>
      <c r="K69" t="s">
        <v>489</v>
      </c>
      <c r="L69" t="s">
        <v>159</v>
      </c>
      <c r="M69" t="s">
        <v>194</v>
      </c>
      <c r="N69" t="s">
        <v>195</v>
      </c>
      <c r="O69" s="31">
        <v>39474</v>
      </c>
      <c r="Q69">
        <v>154011</v>
      </c>
      <c r="R69">
        <v>56729</v>
      </c>
      <c r="S69" s="31">
        <v>45054</v>
      </c>
      <c r="T69">
        <v>56558</v>
      </c>
      <c r="U69" s="31">
        <v>44784</v>
      </c>
      <c r="V69">
        <v>146.57142857142858</v>
      </c>
      <c r="W69">
        <v>52204</v>
      </c>
      <c r="X69" s="31">
        <v>44603</v>
      </c>
      <c r="Y69">
        <v>13.8</v>
      </c>
      <c r="Z69">
        <v>4000</v>
      </c>
      <c r="AA69">
        <v>5061.8000000000029</v>
      </c>
      <c r="AB69">
        <v>0.69691000000000003</v>
      </c>
      <c r="AC69">
        <v>80000</v>
      </c>
      <c r="AD69">
        <v>47130.025167959997</v>
      </c>
      <c r="AE69" t="s">
        <v>594</v>
      </c>
      <c r="AF69" t="s">
        <v>595</v>
      </c>
      <c r="AG69" t="s">
        <v>198</v>
      </c>
      <c r="AH69" t="s">
        <v>487</v>
      </c>
      <c r="AI69" t="s">
        <v>547</v>
      </c>
      <c r="AJ69" t="s">
        <v>548</v>
      </c>
      <c r="AK69" t="s">
        <v>236</v>
      </c>
      <c r="AL69" t="s">
        <v>507</v>
      </c>
      <c r="AM69" t="s">
        <v>203</v>
      </c>
      <c r="AN69" t="s">
        <v>549</v>
      </c>
      <c r="AO69" t="s">
        <v>550</v>
      </c>
      <c r="AQ69" t="s">
        <v>510</v>
      </c>
      <c r="AR69" t="s">
        <v>511</v>
      </c>
    </row>
    <row r="70" spans="1:45" x14ac:dyDescent="0.2">
      <c r="A70" t="s">
        <v>596</v>
      </c>
      <c r="B70">
        <v>3007</v>
      </c>
      <c r="C70" t="s">
        <v>597</v>
      </c>
      <c r="D70" t="s">
        <v>531</v>
      </c>
      <c r="E70" t="s">
        <v>532</v>
      </c>
      <c r="F70" t="s">
        <v>155</v>
      </c>
      <c r="G70" t="s">
        <v>533</v>
      </c>
      <c r="H70" t="s">
        <v>157</v>
      </c>
      <c r="I70" t="s">
        <v>36</v>
      </c>
      <c r="J70" t="s">
        <v>598</v>
      </c>
      <c r="K70" t="s">
        <v>599</v>
      </c>
      <c r="L70" t="s">
        <v>159</v>
      </c>
      <c r="M70" t="s">
        <v>194</v>
      </c>
      <c r="N70" t="s">
        <v>195</v>
      </c>
      <c r="O70" s="31">
        <v>39693</v>
      </c>
      <c r="Q70">
        <v>169398</v>
      </c>
      <c r="R70">
        <v>94695</v>
      </c>
      <c r="S70" s="31">
        <v>45059</v>
      </c>
      <c r="T70">
        <v>94038.1</v>
      </c>
      <c r="U70" s="31">
        <v>44784</v>
      </c>
      <c r="V70">
        <v>679.55172413792502</v>
      </c>
      <c r="W70">
        <v>86394</v>
      </c>
      <c r="X70" s="31">
        <v>44695</v>
      </c>
      <c r="Y70">
        <v>20.399999999999999</v>
      </c>
      <c r="Z70">
        <v>7800</v>
      </c>
      <c r="AA70">
        <v>7469.6000000000058</v>
      </c>
      <c r="AB70">
        <v>0.73144240000000005</v>
      </c>
      <c r="AC70">
        <v>125000</v>
      </c>
      <c r="AD70">
        <v>46511.932189915387</v>
      </c>
      <c r="AE70" t="s">
        <v>600</v>
      </c>
      <c r="AF70" t="s">
        <v>601</v>
      </c>
      <c r="AG70" t="s">
        <v>233</v>
      </c>
      <c r="AH70" t="s">
        <v>538</v>
      </c>
      <c r="AI70" t="s">
        <v>539</v>
      </c>
      <c r="AJ70" t="s">
        <v>540</v>
      </c>
      <c r="AK70" t="s">
        <v>201</v>
      </c>
      <c r="AL70" t="s">
        <v>507</v>
      </c>
      <c r="AM70" t="s">
        <v>45</v>
      </c>
      <c r="AN70" t="s">
        <v>577</v>
      </c>
      <c r="AO70" t="s">
        <v>509</v>
      </c>
      <c r="AP70" t="s">
        <v>205</v>
      </c>
      <c r="AQ70" t="s">
        <v>206</v>
      </c>
      <c r="AR70" t="s">
        <v>602</v>
      </c>
      <c r="AS70">
        <v>43631</v>
      </c>
    </row>
    <row r="71" spans="1:45" x14ac:dyDescent="0.2">
      <c r="A71" t="s">
        <v>603</v>
      </c>
      <c r="B71">
        <v>3007</v>
      </c>
      <c r="C71" t="s">
        <v>604</v>
      </c>
      <c r="D71" t="s">
        <v>531</v>
      </c>
      <c r="E71" t="s">
        <v>532</v>
      </c>
      <c r="F71" t="s">
        <v>155</v>
      </c>
      <c r="G71" t="s">
        <v>533</v>
      </c>
      <c r="H71" t="s">
        <v>157</v>
      </c>
      <c r="I71" t="s">
        <v>36</v>
      </c>
      <c r="J71" t="s">
        <v>605</v>
      </c>
      <c r="K71" t="s">
        <v>535</v>
      </c>
      <c r="L71" t="s">
        <v>159</v>
      </c>
      <c r="M71" t="s">
        <v>194</v>
      </c>
      <c r="N71" t="s">
        <v>195</v>
      </c>
      <c r="O71" s="31">
        <v>39173</v>
      </c>
      <c r="Q71">
        <v>153075</v>
      </c>
      <c r="R71">
        <v>99395.1</v>
      </c>
      <c r="S71" s="31">
        <v>45059</v>
      </c>
      <c r="T71">
        <v>98761.5</v>
      </c>
      <c r="U71" s="31">
        <v>44700</v>
      </c>
      <c r="V71">
        <v>655.44827586207498</v>
      </c>
      <c r="W71">
        <v>91348.6</v>
      </c>
      <c r="X71" s="31">
        <v>44695</v>
      </c>
      <c r="Y71">
        <v>20.3</v>
      </c>
      <c r="Z71">
        <v>7800</v>
      </c>
      <c r="AA71">
        <v>7426.8999999999942</v>
      </c>
      <c r="AB71">
        <v>0.77116560000000001</v>
      </c>
      <c r="AC71">
        <v>125000</v>
      </c>
      <c r="AD71">
        <v>46279.422751469232</v>
      </c>
      <c r="AE71" t="s">
        <v>606</v>
      </c>
      <c r="AF71" t="s">
        <v>607</v>
      </c>
      <c r="AG71" t="s">
        <v>233</v>
      </c>
      <c r="AH71" t="s">
        <v>538</v>
      </c>
      <c r="AI71" t="s">
        <v>539</v>
      </c>
      <c r="AJ71" t="s">
        <v>540</v>
      </c>
      <c r="AK71" t="s">
        <v>201</v>
      </c>
      <c r="AL71" t="s">
        <v>507</v>
      </c>
      <c r="AM71" t="s">
        <v>45</v>
      </c>
      <c r="AN71" t="s">
        <v>577</v>
      </c>
      <c r="AO71" t="s">
        <v>608</v>
      </c>
      <c r="AP71" t="s">
        <v>205</v>
      </c>
      <c r="AQ71" t="s">
        <v>206</v>
      </c>
      <c r="AR71" t="s">
        <v>609</v>
      </c>
      <c r="AS71">
        <v>43726</v>
      </c>
    </row>
    <row r="72" spans="1:45" x14ac:dyDescent="0.2">
      <c r="A72" t="s">
        <v>610</v>
      </c>
      <c r="B72">
        <v>3007</v>
      </c>
      <c r="C72" t="s">
        <v>611</v>
      </c>
      <c r="D72" t="s">
        <v>531</v>
      </c>
      <c r="E72" t="s">
        <v>532</v>
      </c>
      <c r="F72" t="s">
        <v>155</v>
      </c>
      <c r="G72" t="s">
        <v>533</v>
      </c>
      <c r="H72" t="s">
        <v>157</v>
      </c>
      <c r="I72" t="s">
        <v>36</v>
      </c>
      <c r="J72" t="s">
        <v>612</v>
      </c>
      <c r="K72" t="s">
        <v>599</v>
      </c>
      <c r="L72" t="s">
        <v>159</v>
      </c>
      <c r="M72" t="s">
        <v>194</v>
      </c>
      <c r="N72" t="s">
        <v>195</v>
      </c>
      <c r="O72" s="31">
        <v>39695</v>
      </c>
      <c r="Q72">
        <v>169404</v>
      </c>
      <c r="R72">
        <v>94036.2</v>
      </c>
      <c r="S72" s="31">
        <v>45059</v>
      </c>
      <c r="T72">
        <v>93373</v>
      </c>
      <c r="U72" s="31">
        <v>44784</v>
      </c>
      <c r="V72">
        <v>686.06896551723833</v>
      </c>
      <c r="W72">
        <v>86707.6</v>
      </c>
      <c r="X72" s="31">
        <v>44695</v>
      </c>
      <c r="Y72">
        <v>19.899999999999999</v>
      </c>
      <c r="Z72">
        <v>7800</v>
      </c>
      <c r="AA72">
        <v>7279.6999999999971</v>
      </c>
      <c r="AB72">
        <v>0.73275440000000003</v>
      </c>
      <c r="AC72">
        <v>125000</v>
      </c>
      <c r="AD72">
        <v>46504.252738530769</v>
      </c>
      <c r="AE72" t="s">
        <v>613</v>
      </c>
      <c r="AF72" t="s">
        <v>614</v>
      </c>
      <c r="AG72" t="s">
        <v>233</v>
      </c>
      <c r="AH72" t="s">
        <v>538</v>
      </c>
      <c r="AI72" t="s">
        <v>539</v>
      </c>
      <c r="AJ72" t="s">
        <v>540</v>
      </c>
      <c r="AK72" t="s">
        <v>201</v>
      </c>
      <c r="AL72" t="s">
        <v>507</v>
      </c>
      <c r="AM72" t="s">
        <v>45</v>
      </c>
      <c r="AN72" t="s">
        <v>508</v>
      </c>
      <c r="AO72" t="s">
        <v>509</v>
      </c>
      <c r="AP72" t="s">
        <v>205</v>
      </c>
      <c r="AQ72" t="s">
        <v>206</v>
      </c>
      <c r="AR72" t="s">
        <v>615</v>
      </c>
      <c r="AS72">
        <v>43632</v>
      </c>
    </row>
    <row r="73" spans="1:45" x14ac:dyDescent="0.2">
      <c r="A73" t="s">
        <v>616</v>
      </c>
      <c r="B73">
        <v>3007</v>
      </c>
      <c r="C73" t="s">
        <v>617</v>
      </c>
      <c r="D73" t="s">
        <v>531</v>
      </c>
      <c r="E73" t="s">
        <v>532</v>
      </c>
      <c r="F73" t="s">
        <v>155</v>
      </c>
      <c r="G73" t="s">
        <v>533</v>
      </c>
      <c r="H73" t="s">
        <v>157</v>
      </c>
      <c r="I73" t="s">
        <v>36</v>
      </c>
      <c r="J73" t="s">
        <v>618</v>
      </c>
      <c r="K73" t="s">
        <v>599</v>
      </c>
      <c r="L73" t="s">
        <v>159</v>
      </c>
      <c r="M73" t="s">
        <v>194</v>
      </c>
      <c r="N73" t="s">
        <v>195</v>
      </c>
      <c r="O73" s="31">
        <v>39717</v>
      </c>
      <c r="Q73">
        <v>169409</v>
      </c>
      <c r="R73">
        <v>93821.4</v>
      </c>
      <c r="S73" s="31">
        <v>45059</v>
      </c>
      <c r="T73">
        <v>93152.4</v>
      </c>
      <c r="U73" s="31">
        <v>44784</v>
      </c>
      <c r="V73">
        <v>692.06896551724139</v>
      </c>
      <c r="W73">
        <v>85526.2</v>
      </c>
      <c r="X73" s="31">
        <v>44695</v>
      </c>
      <c r="Y73">
        <v>20.6</v>
      </c>
      <c r="Z73">
        <v>7800</v>
      </c>
      <c r="AA73">
        <v>7534.3999999999942</v>
      </c>
      <c r="AB73">
        <v>0.7251976</v>
      </c>
      <c r="AC73">
        <v>125000</v>
      </c>
      <c r="AD73">
        <v>46548.484505469234</v>
      </c>
      <c r="AE73" t="s">
        <v>619</v>
      </c>
      <c r="AF73" t="s">
        <v>620</v>
      </c>
      <c r="AG73" t="s">
        <v>233</v>
      </c>
      <c r="AH73" t="s">
        <v>538</v>
      </c>
      <c r="AI73" t="s">
        <v>539</v>
      </c>
      <c r="AJ73" t="s">
        <v>540</v>
      </c>
      <c r="AK73" t="s">
        <v>201</v>
      </c>
      <c r="AL73" t="s">
        <v>507</v>
      </c>
      <c r="AM73" t="s">
        <v>45</v>
      </c>
      <c r="AN73" t="s">
        <v>577</v>
      </c>
      <c r="AO73" t="s">
        <v>509</v>
      </c>
      <c r="AP73" t="s">
        <v>205</v>
      </c>
      <c r="AQ73" t="s">
        <v>206</v>
      </c>
      <c r="AR73" t="s">
        <v>621</v>
      </c>
      <c r="AS73">
        <v>43644</v>
      </c>
    </row>
    <row r="74" spans="1:45" x14ac:dyDescent="0.2">
      <c r="A74" t="s">
        <v>622</v>
      </c>
      <c r="B74">
        <v>3007</v>
      </c>
      <c r="C74" t="s">
        <v>623</v>
      </c>
      <c r="D74" t="s">
        <v>531</v>
      </c>
      <c r="E74" t="s">
        <v>532</v>
      </c>
      <c r="F74" t="s">
        <v>155</v>
      </c>
      <c r="G74" t="s">
        <v>624</v>
      </c>
      <c r="H74" t="s">
        <v>157</v>
      </c>
      <c r="I74" t="s">
        <v>36</v>
      </c>
      <c r="L74" t="s">
        <v>159</v>
      </c>
      <c r="M74" t="s">
        <v>160</v>
      </c>
      <c r="N74" t="s">
        <v>160</v>
      </c>
      <c r="O74" s="31">
        <v>46296</v>
      </c>
      <c r="R74" t="s">
        <v>161</v>
      </c>
      <c r="S74" s="31">
        <v>45060</v>
      </c>
      <c r="T74" t="s">
        <v>161</v>
      </c>
      <c r="V74" t="s">
        <v>161</v>
      </c>
      <c r="W74" t="s">
        <v>161</v>
      </c>
      <c r="X74" s="31">
        <v>44695</v>
      </c>
      <c r="Y74">
        <v>0</v>
      </c>
      <c r="AA74">
        <v>0</v>
      </c>
      <c r="AB74" t="s">
        <v>161</v>
      </c>
      <c r="AC74">
        <v>125000</v>
      </c>
      <c r="AD74">
        <v>51774.633000000002</v>
      </c>
      <c r="AE74" t="s">
        <v>625</v>
      </c>
      <c r="AF74" t="s">
        <v>626</v>
      </c>
      <c r="AH74" t="s">
        <v>624</v>
      </c>
      <c r="AI74" t="s">
        <v>161</v>
      </c>
      <c r="AJ74" t="s">
        <v>161</v>
      </c>
      <c r="AK74" t="s">
        <v>161</v>
      </c>
      <c r="AO74" t="s">
        <v>161</v>
      </c>
    </row>
    <row r="75" spans="1:45" x14ac:dyDescent="0.2">
      <c r="A75" t="s">
        <v>627</v>
      </c>
      <c r="B75">
        <v>3007</v>
      </c>
      <c r="C75" t="s">
        <v>628</v>
      </c>
      <c r="D75" t="s">
        <v>531</v>
      </c>
      <c r="E75" t="s">
        <v>532</v>
      </c>
      <c r="F75" t="s">
        <v>155</v>
      </c>
      <c r="G75" t="s">
        <v>624</v>
      </c>
      <c r="H75" t="s">
        <v>157</v>
      </c>
      <c r="I75" t="s">
        <v>36</v>
      </c>
      <c r="L75" t="s">
        <v>159</v>
      </c>
      <c r="M75" t="s">
        <v>160</v>
      </c>
      <c r="N75" t="s">
        <v>160</v>
      </c>
      <c r="O75" s="31">
        <v>46388</v>
      </c>
      <c r="R75" t="s">
        <v>161</v>
      </c>
      <c r="S75" s="31">
        <v>45060</v>
      </c>
      <c r="T75" t="s">
        <v>161</v>
      </c>
      <c r="V75" t="s">
        <v>161</v>
      </c>
      <c r="W75" t="s">
        <v>161</v>
      </c>
      <c r="X75" s="31">
        <v>44695</v>
      </c>
      <c r="Y75">
        <v>0</v>
      </c>
      <c r="AA75">
        <v>0</v>
      </c>
      <c r="AB75" t="s">
        <v>161</v>
      </c>
      <c r="AC75">
        <v>125000</v>
      </c>
      <c r="AD75">
        <v>51866.633000000002</v>
      </c>
      <c r="AE75" t="s">
        <v>629</v>
      </c>
      <c r="AF75" t="s">
        <v>630</v>
      </c>
      <c r="AH75" t="s">
        <v>624</v>
      </c>
      <c r="AI75" t="s">
        <v>161</v>
      </c>
      <c r="AJ75" t="s">
        <v>161</v>
      </c>
      <c r="AK75" t="s">
        <v>161</v>
      </c>
      <c r="AO75" t="s">
        <v>161</v>
      </c>
    </row>
    <row r="76" spans="1:45" x14ac:dyDescent="0.2">
      <c r="A76" t="s">
        <v>631</v>
      </c>
      <c r="B76">
        <v>3007</v>
      </c>
      <c r="C76" t="s">
        <v>632</v>
      </c>
      <c r="D76" t="s">
        <v>531</v>
      </c>
      <c r="E76" t="s">
        <v>532</v>
      </c>
      <c r="F76" t="s">
        <v>155</v>
      </c>
      <c r="G76" t="s">
        <v>533</v>
      </c>
      <c r="H76" t="s">
        <v>157</v>
      </c>
      <c r="I76" t="s">
        <v>36</v>
      </c>
      <c r="J76" t="s">
        <v>633</v>
      </c>
      <c r="K76" t="s">
        <v>599</v>
      </c>
      <c r="L76" t="s">
        <v>159</v>
      </c>
      <c r="M76" t="s">
        <v>194</v>
      </c>
      <c r="N76" t="s">
        <v>195</v>
      </c>
      <c r="O76" s="31">
        <v>39630</v>
      </c>
      <c r="Q76">
        <v>169414</v>
      </c>
      <c r="R76">
        <v>92807.5</v>
      </c>
      <c r="S76" s="31">
        <v>45059</v>
      </c>
      <c r="T76">
        <v>92197.7</v>
      </c>
      <c r="U76" s="31">
        <v>44784</v>
      </c>
      <c r="V76">
        <v>630.82758620689947</v>
      </c>
      <c r="W76">
        <v>84519.9</v>
      </c>
      <c r="X76" s="31">
        <v>44695</v>
      </c>
      <c r="Y76">
        <v>20.3</v>
      </c>
      <c r="Z76">
        <v>7800</v>
      </c>
      <c r="AA76">
        <v>7441.4000000000087</v>
      </c>
      <c r="AB76">
        <v>0.71739280000000005</v>
      </c>
      <c r="AC76">
        <v>125000</v>
      </c>
      <c r="AD76">
        <v>46594.167876023079</v>
      </c>
      <c r="AE76" t="s">
        <v>634</v>
      </c>
      <c r="AF76" t="s">
        <v>635</v>
      </c>
      <c r="AG76" t="s">
        <v>233</v>
      </c>
      <c r="AH76" t="s">
        <v>538</v>
      </c>
      <c r="AI76" t="s">
        <v>539</v>
      </c>
      <c r="AJ76" t="s">
        <v>540</v>
      </c>
      <c r="AK76" t="s">
        <v>201</v>
      </c>
      <c r="AL76" t="s">
        <v>507</v>
      </c>
      <c r="AM76" t="s">
        <v>45</v>
      </c>
      <c r="AN76" t="s">
        <v>577</v>
      </c>
      <c r="AO76" t="s">
        <v>509</v>
      </c>
      <c r="AP76" t="s">
        <v>205</v>
      </c>
      <c r="AQ76" t="s">
        <v>206</v>
      </c>
      <c r="AR76" t="s">
        <v>636</v>
      </c>
      <c r="AS76">
        <v>43645</v>
      </c>
    </row>
    <row r="77" spans="1:45" x14ac:dyDescent="0.2">
      <c r="A77" t="s">
        <v>637</v>
      </c>
      <c r="B77">
        <v>3007</v>
      </c>
      <c r="C77" t="s">
        <v>638</v>
      </c>
      <c r="D77" t="s">
        <v>531</v>
      </c>
      <c r="E77" t="s">
        <v>532</v>
      </c>
      <c r="F77" t="s">
        <v>155</v>
      </c>
      <c r="G77" t="s">
        <v>624</v>
      </c>
      <c r="H77" t="s">
        <v>157</v>
      </c>
      <c r="I77" t="s">
        <v>36</v>
      </c>
      <c r="L77" t="s">
        <v>159</v>
      </c>
      <c r="M77" t="s">
        <v>160</v>
      </c>
      <c r="N77" t="s">
        <v>160</v>
      </c>
      <c r="O77" s="31">
        <v>46388</v>
      </c>
      <c r="R77" t="s">
        <v>161</v>
      </c>
      <c r="S77" s="31">
        <v>45060</v>
      </c>
      <c r="T77" t="s">
        <v>161</v>
      </c>
      <c r="V77" t="s">
        <v>161</v>
      </c>
      <c r="W77" t="s">
        <v>161</v>
      </c>
      <c r="X77" s="31">
        <v>44695</v>
      </c>
      <c r="Y77">
        <v>0</v>
      </c>
      <c r="AA77">
        <v>0</v>
      </c>
      <c r="AB77" t="s">
        <v>161</v>
      </c>
      <c r="AC77">
        <v>125000</v>
      </c>
      <c r="AD77">
        <v>51866.633000000002</v>
      </c>
      <c r="AE77" t="s">
        <v>639</v>
      </c>
      <c r="AF77" t="s">
        <v>640</v>
      </c>
      <c r="AH77" t="s">
        <v>624</v>
      </c>
      <c r="AI77" t="s">
        <v>161</v>
      </c>
      <c r="AJ77" t="s">
        <v>161</v>
      </c>
      <c r="AK77" t="s">
        <v>161</v>
      </c>
      <c r="AO77" t="s">
        <v>161</v>
      </c>
    </row>
    <row r="78" spans="1:45" x14ac:dyDescent="0.2">
      <c r="A78" t="s">
        <v>641</v>
      </c>
      <c r="B78">
        <v>3007</v>
      </c>
      <c r="C78" t="s">
        <v>642</v>
      </c>
      <c r="D78" t="s">
        <v>531</v>
      </c>
      <c r="E78" t="s">
        <v>532</v>
      </c>
      <c r="F78" t="s">
        <v>155</v>
      </c>
      <c r="G78" t="s">
        <v>624</v>
      </c>
      <c r="H78" t="s">
        <v>157</v>
      </c>
      <c r="I78" t="s">
        <v>36</v>
      </c>
      <c r="L78" t="s">
        <v>159</v>
      </c>
      <c r="M78" t="s">
        <v>160</v>
      </c>
      <c r="N78" t="s">
        <v>160</v>
      </c>
      <c r="O78" s="31">
        <v>46388</v>
      </c>
      <c r="R78" t="s">
        <v>161</v>
      </c>
      <c r="S78" s="31">
        <v>45060</v>
      </c>
      <c r="T78" t="s">
        <v>161</v>
      </c>
      <c r="V78" t="s">
        <v>161</v>
      </c>
      <c r="W78" t="s">
        <v>161</v>
      </c>
      <c r="X78" s="31">
        <v>44695</v>
      </c>
      <c r="Y78">
        <v>0</v>
      </c>
      <c r="AA78">
        <v>0</v>
      </c>
      <c r="AB78" t="s">
        <v>161</v>
      </c>
      <c r="AC78">
        <v>125000</v>
      </c>
      <c r="AD78">
        <v>51866.633000000002</v>
      </c>
      <c r="AE78" t="s">
        <v>643</v>
      </c>
      <c r="AF78" t="s">
        <v>644</v>
      </c>
      <c r="AH78" t="s">
        <v>624</v>
      </c>
      <c r="AI78" t="s">
        <v>161</v>
      </c>
      <c r="AJ78" t="s">
        <v>161</v>
      </c>
      <c r="AK78" t="s">
        <v>161</v>
      </c>
      <c r="AO78" t="s">
        <v>161</v>
      </c>
    </row>
    <row r="79" spans="1:45" x14ac:dyDescent="0.2">
      <c r="A79" t="s">
        <v>645</v>
      </c>
      <c r="B79">
        <v>3007</v>
      </c>
      <c r="C79" t="s">
        <v>646</v>
      </c>
      <c r="D79" t="s">
        <v>531</v>
      </c>
      <c r="E79" t="s">
        <v>532</v>
      </c>
      <c r="F79" t="s">
        <v>155</v>
      </c>
      <c r="G79" t="s">
        <v>624</v>
      </c>
      <c r="H79" t="s">
        <v>157</v>
      </c>
      <c r="I79" t="s">
        <v>36</v>
      </c>
      <c r="L79" t="s">
        <v>159</v>
      </c>
      <c r="M79" t="s">
        <v>160</v>
      </c>
      <c r="N79" t="s">
        <v>160</v>
      </c>
      <c r="O79" s="31">
        <v>46388</v>
      </c>
      <c r="R79" t="s">
        <v>161</v>
      </c>
      <c r="S79" s="31">
        <v>45060</v>
      </c>
      <c r="T79" t="s">
        <v>161</v>
      </c>
      <c r="V79" t="s">
        <v>161</v>
      </c>
      <c r="W79" t="s">
        <v>161</v>
      </c>
      <c r="X79" s="31">
        <v>44695</v>
      </c>
      <c r="Y79">
        <v>0</v>
      </c>
      <c r="AA79">
        <v>0</v>
      </c>
      <c r="AB79" t="s">
        <v>161</v>
      </c>
      <c r="AC79">
        <v>125000</v>
      </c>
      <c r="AD79">
        <v>51866.633000000002</v>
      </c>
      <c r="AE79" t="s">
        <v>647</v>
      </c>
      <c r="AF79" t="s">
        <v>648</v>
      </c>
      <c r="AH79" t="s">
        <v>624</v>
      </c>
      <c r="AI79" t="s">
        <v>161</v>
      </c>
      <c r="AJ79" t="s">
        <v>161</v>
      </c>
      <c r="AK79" t="s">
        <v>161</v>
      </c>
      <c r="AO79" t="s">
        <v>161</v>
      </c>
    </row>
    <row r="80" spans="1:45" x14ac:dyDescent="0.2">
      <c r="A80" t="s">
        <v>649</v>
      </c>
      <c r="B80">
        <v>3007</v>
      </c>
      <c r="C80" t="s">
        <v>650</v>
      </c>
      <c r="D80" t="s">
        <v>531</v>
      </c>
      <c r="E80" t="s">
        <v>532</v>
      </c>
      <c r="F80" t="s">
        <v>155</v>
      </c>
      <c r="G80" t="s">
        <v>533</v>
      </c>
      <c r="H80" t="s">
        <v>157</v>
      </c>
      <c r="I80" t="s">
        <v>36</v>
      </c>
      <c r="J80" t="s">
        <v>651</v>
      </c>
      <c r="K80" t="s">
        <v>652</v>
      </c>
      <c r="L80" t="s">
        <v>159</v>
      </c>
      <c r="M80" t="s">
        <v>194</v>
      </c>
      <c r="N80" t="s">
        <v>195</v>
      </c>
      <c r="O80" s="31">
        <v>39895</v>
      </c>
      <c r="Q80">
        <v>187258</v>
      </c>
      <c r="R80">
        <v>93267.3</v>
      </c>
      <c r="S80" s="31">
        <v>45059</v>
      </c>
      <c r="T80">
        <v>92631.6</v>
      </c>
      <c r="U80" s="31">
        <v>44784</v>
      </c>
      <c r="V80">
        <v>657.62068965516937</v>
      </c>
      <c r="W80">
        <v>85014.6</v>
      </c>
      <c r="X80" s="31">
        <v>44695</v>
      </c>
      <c r="Y80">
        <v>21</v>
      </c>
      <c r="Z80">
        <v>7800</v>
      </c>
      <c r="AA80">
        <v>7674.5</v>
      </c>
      <c r="AB80">
        <v>0.7215184</v>
      </c>
      <c r="AC80">
        <v>125000</v>
      </c>
      <c r="AD80">
        <v>46570.019747492304</v>
      </c>
      <c r="AE80" t="s">
        <v>653</v>
      </c>
      <c r="AF80" t="s">
        <v>654</v>
      </c>
      <c r="AG80" t="s">
        <v>233</v>
      </c>
      <c r="AH80" t="s">
        <v>538</v>
      </c>
      <c r="AI80" t="s">
        <v>539</v>
      </c>
      <c r="AJ80" t="s">
        <v>540</v>
      </c>
      <c r="AK80" t="s">
        <v>201</v>
      </c>
      <c r="AL80" t="s">
        <v>507</v>
      </c>
      <c r="AM80" t="s">
        <v>45</v>
      </c>
      <c r="AN80" t="s">
        <v>577</v>
      </c>
      <c r="AO80" t="s">
        <v>509</v>
      </c>
      <c r="AP80" t="s">
        <v>205</v>
      </c>
      <c r="AQ80" t="s">
        <v>206</v>
      </c>
      <c r="AR80" t="s">
        <v>655</v>
      </c>
      <c r="AS80">
        <v>43651</v>
      </c>
    </row>
    <row r="81" spans="1:45" x14ac:dyDescent="0.2">
      <c r="A81" t="s">
        <v>656</v>
      </c>
      <c r="B81">
        <v>3007</v>
      </c>
      <c r="C81" t="s">
        <v>657</v>
      </c>
      <c r="D81" t="s">
        <v>531</v>
      </c>
      <c r="E81" t="s">
        <v>532</v>
      </c>
      <c r="F81" t="s">
        <v>155</v>
      </c>
      <c r="G81" t="s">
        <v>624</v>
      </c>
      <c r="H81" t="s">
        <v>157</v>
      </c>
      <c r="I81" t="s">
        <v>36</v>
      </c>
      <c r="L81" t="s">
        <v>159</v>
      </c>
      <c r="M81" t="s">
        <v>160</v>
      </c>
      <c r="N81" t="s">
        <v>160</v>
      </c>
      <c r="O81" s="31">
        <v>46388</v>
      </c>
      <c r="R81" t="s">
        <v>161</v>
      </c>
      <c r="S81" s="31">
        <v>45060</v>
      </c>
      <c r="T81" t="s">
        <v>161</v>
      </c>
      <c r="V81" t="s">
        <v>161</v>
      </c>
      <c r="W81" t="s">
        <v>161</v>
      </c>
      <c r="X81" s="31">
        <v>44695</v>
      </c>
      <c r="Y81">
        <v>0</v>
      </c>
      <c r="AA81">
        <v>0</v>
      </c>
      <c r="AB81" t="s">
        <v>161</v>
      </c>
      <c r="AC81">
        <v>125000</v>
      </c>
      <c r="AD81">
        <v>51866.633000000002</v>
      </c>
      <c r="AE81" t="s">
        <v>658</v>
      </c>
      <c r="AF81" t="s">
        <v>659</v>
      </c>
      <c r="AH81" t="s">
        <v>624</v>
      </c>
      <c r="AI81" t="s">
        <v>161</v>
      </c>
      <c r="AJ81" t="s">
        <v>161</v>
      </c>
      <c r="AK81" t="s">
        <v>161</v>
      </c>
      <c r="AO81" t="s">
        <v>161</v>
      </c>
    </row>
    <row r="82" spans="1:45" x14ac:dyDescent="0.2">
      <c r="A82" t="s">
        <v>660</v>
      </c>
      <c r="B82">
        <v>3007</v>
      </c>
      <c r="C82" t="s">
        <v>661</v>
      </c>
      <c r="D82" t="s">
        <v>531</v>
      </c>
      <c r="E82" t="s">
        <v>532</v>
      </c>
      <c r="F82" t="s">
        <v>155</v>
      </c>
      <c r="G82" t="s">
        <v>624</v>
      </c>
      <c r="H82" t="s">
        <v>157</v>
      </c>
      <c r="I82" t="s">
        <v>36</v>
      </c>
      <c r="L82" t="s">
        <v>159</v>
      </c>
      <c r="M82" t="s">
        <v>160</v>
      </c>
      <c r="N82" t="s">
        <v>160</v>
      </c>
      <c r="O82" s="31">
        <v>46388</v>
      </c>
      <c r="R82" t="s">
        <v>161</v>
      </c>
      <c r="S82" s="31">
        <v>45060</v>
      </c>
      <c r="T82" t="s">
        <v>161</v>
      </c>
      <c r="V82" t="s">
        <v>161</v>
      </c>
      <c r="W82" t="s">
        <v>161</v>
      </c>
      <c r="X82" s="31">
        <v>44695</v>
      </c>
      <c r="Y82">
        <v>0</v>
      </c>
      <c r="AA82">
        <v>0</v>
      </c>
      <c r="AB82" t="s">
        <v>161</v>
      </c>
      <c r="AC82">
        <v>125000</v>
      </c>
      <c r="AD82">
        <v>51866.633000000002</v>
      </c>
      <c r="AE82" t="s">
        <v>662</v>
      </c>
      <c r="AF82" t="s">
        <v>663</v>
      </c>
      <c r="AH82" t="s">
        <v>624</v>
      </c>
      <c r="AI82" t="s">
        <v>161</v>
      </c>
      <c r="AJ82" t="s">
        <v>161</v>
      </c>
      <c r="AK82" t="s">
        <v>161</v>
      </c>
      <c r="AO82" t="s">
        <v>161</v>
      </c>
    </row>
    <row r="83" spans="1:45" x14ac:dyDescent="0.2">
      <c r="A83" t="s">
        <v>664</v>
      </c>
      <c r="B83">
        <v>3007</v>
      </c>
      <c r="C83" t="s">
        <v>665</v>
      </c>
      <c r="D83" t="s">
        <v>531</v>
      </c>
      <c r="E83" t="s">
        <v>532</v>
      </c>
      <c r="F83" t="s">
        <v>155</v>
      </c>
      <c r="G83" t="s">
        <v>624</v>
      </c>
      <c r="H83" t="s">
        <v>157</v>
      </c>
      <c r="I83" t="s">
        <v>36</v>
      </c>
      <c r="L83" t="s">
        <v>159</v>
      </c>
      <c r="M83" t="s">
        <v>160</v>
      </c>
      <c r="N83" t="s">
        <v>160</v>
      </c>
      <c r="O83" s="31">
        <v>46388</v>
      </c>
      <c r="R83" t="s">
        <v>161</v>
      </c>
      <c r="S83" s="31">
        <v>45060</v>
      </c>
      <c r="T83" t="s">
        <v>161</v>
      </c>
      <c r="V83" t="s">
        <v>161</v>
      </c>
      <c r="W83" t="s">
        <v>161</v>
      </c>
      <c r="X83" s="31">
        <v>44695</v>
      </c>
      <c r="Y83">
        <v>0</v>
      </c>
      <c r="AA83">
        <v>0</v>
      </c>
      <c r="AB83" t="s">
        <v>161</v>
      </c>
      <c r="AC83">
        <v>125000</v>
      </c>
      <c r="AD83">
        <v>51866.633000000002</v>
      </c>
      <c r="AE83" t="s">
        <v>666</v>
      </c>
      <c r="AF83" t="s">
        <v>667</v>
      </c>
      <c r="AH83" t="s">
        <v>624</v>
      </c>
      <c r="AI83" t="s">
        <v>161</v>
      </c>
      <c r="AJ83" t="s">
        <v>161</v>
      </c>
      <c r="AK83" t="s">
        <v>161</v>
      </c>
      <c r="AO83" t="s">
        <v>161</v>
      </c>
    </row>
    <row r="84" spans="1:45" x14ac:dyDescent="0.2">
      <c r="A84" t="s">
        <v>668</v>
      </c>
      <c r="B84">
        <v>3007</v>
      </c>
      <c r="C84" t="s">
        <v>669</v>
      </c>
      <c r="D84" t="s">
        <v>531</v>
      </c>
      <c r="E84" t="s">
        <v>532</v>
      </c>
      <c r="F84" t="s">
        <v>155</v>
      </c>
      <c r="G84" t="s">
        <v>624</v>
      </c>
      <c r="H84" t="s">
        <v>157</v>
      </c>
      <c r="I84" t="s">
        <v>36</v>
      </c>
      <c r="L84" t="s">
        <v>159</v>
      </c>
      <c r="M84" t="s">
        <v>160</v>
      </c>
      <c r="N84" t="s">
        <v>160</v>
      </c>
      <c r="O84" s="31">
        <v>46388</v>
      </c>
      <c r="R84" t="s">
        <v>161</v>
      </c>
      <c r="S84" s="31">
        <v>45060</v>
      </c>
      <c r="T84" t="s">
        <v>161</v>
      </c>
      <c r="V84" t="s">
        <v>161</v>
      </c>
      <c r="W84" t="s">
        <v>161</v>
      </c>
      <c r="X84" s="31">
        <v>44695</v>
      </c>
      <c r="Y84">
        <v>0</v>
      </c>
      <c r="AA84">
        <v>0</v>
      </c>
      <c r="AB84" t="s">
        <v>161</v>
      </c>
      <c r="AC84">
        <v>125000</v>
      </c>
      <c r="AD84">
        <v>51866.633000000002</v>
      </c>
      <c r="AE84" t="s">
        <v>670</v>
      </c>
      <c r="AF84" t="s">
        <v>671</v>
      </c>
      <c r="AH84" t="s">
        <v>624</v>
      </c>
      <c r="AI84" t="s">
        <v>161</v>
      </c>
      <c r="AJ84" t="s">
        <v>161</v>
      </c>
      <c r="AK84" t="s">
        <v>161</v>
      </c>
      <c r="AO84" t="s">
        <v>161</v>
      </c>
    </row>
    <row r="85" spans="1:45" x14ac:dyDescent="0.2">
      <c r="A85" t="s">
        <v>672</v>
      </c>
      <c r="B85">
        <v>3007</v>
      </c>
      <c r="C85" t="s">
        <v>673</v>
      </c>
      <c r="D85" t="s">
        <v>531</v>
      </c>
      <c r="E85" t="s">
        <v>532</v>
      </c>
      <c r="F85" t="s">
        <v>155</v>
      </c>
      <c r="G85" t="s">
        <v>533</v>
      </c>
      <c r="H85" t="s">
        <v>157</v>
      </c>
      <c r="I85" t="s">
        <v>36</v>
      </c>
      <c r="J85" t="s">
        <v>674</v>
      </c>
      <c r="K85" t="s">
        <v>652</v>
      </c>
      <c r="L85" t="s">
        <v>159</v>
      </c>
      <c r="M85" t="s">
        <v>194</v>
      </c>
      <c r="N85" t="s">
        <v>195</v>
      </c>
      <c r="O85" s="31">
        <v>39899</v>
      </c>
      <c r="Q85">
        <v>187259</v>
      </c>
      <c r="R85">
        <v>94108.5</v>
      </c>
      <c r="S85" s="31">
        <v>45059</v>
      </c>
      <c r="T85">
        <v>93488.1</v>
      </c>
      <c r="U85" s="31">
        <v>44784</v>
      </c>
      <c r="V85">
        <v>641.79310344826979</v>
      </c>
      <c r="W85">
        <v>85961.2</v>
      </c>
      <c r="X85" s="31">
        <v>44695</v>
      </c>
      <c r="Y85">
        <v>20.399999999999999</v>
      </c>
      <c r="Z85">
        <v>7800</v>
      </c>
      <c r="AA85">
        <v>7481.3000000000029</v>
      </c>
      <c r="AB85">
        <v>0.72790480000000002</v>
      </c>
      <c r="AC85">
        <v>125000</v>
      </c>
      <c r="AD85">
        <v>46532.638613099996</v>
      </c>
      <c r="AE85" t="s">
        <v>675</v>
      </c>
      <c r="AF85" t="s">
        <v>676</v>
      </c>
      <c r="AG85" t="s">
        <v>233</v>
      </c>
      <c r="AH85" t="s">
        <v>538</v>
      </c>
      <c r="AI85" t="s">
        <v>539</v>
      </c>
      <c r="AJ85" t="s">
        <v>540</v>
      </c>
      <c r="AK85" t="s">
        <v>201</v>
      </c>
      <c r="AL85" t="s">
        <v>507</v>
      </c>
      <c r="AM85" t="s">
        <v>45</v>
      </c>
      <c r="AN85" t="s">
        <v>577</v>
      </c>
      <c r="AO85" t="s">
        <v>509</v>
      </c>
      <c r="AP85" t="s">
        <v>205</v>
      </c>
      <c r="AQ85" t="s">
        <v>206</v>
      </c>
      <c r="AR85" t="s">
        <v>677</v>
      </c>
      <c r="AS85">
        <v>43651</v>
      </c>
    </row>
    <row r="86" spans="1:45" x14ac:dyDescent="0.2">
      <c r="A86" t="s">
        <v>678</v>
      </c>
      <c r="B86">
        <v>3007</v>
      </c>
      <c r="C86" t="s">
        <v>679</v>
      </c>
      <c r="D86" t="s">
        <v>531</v>
      </c>
      <c r="E86" t="s">
        <v>532</v>
      </c>
      <c r="F86" t="s">
        <v>155</v>
      </c>
      <c r="G86" t="s">
        <v>624</v>
      </c>
      <c r="H86" t="s">
        <v>157</v>
      </c>
      <c r="I86" t="s">
        <v>36</v>
      </c>
      <c r="L86" t="s">
        <v>159</v>
      </c>
      <c r="M86" t="s">
        <v>160</v>
      </c>
      <c r="N86" t="s">
        <v>160</v>
      </c>
      <c r="O86" s="31">
        <v>46419</v>
      </c>
      <c r="R86" t="s">
        <v>161</v>
      </c>
      <c r="S86" s="31">
        <v>45060</v>
      </c>
      <c r="T86" t="s">
        <v>161</v>
      </c>
      <c r="V86" t="s">
        <v>161</v>
      </c>
      <c r="W86" t="s">
        <v>161</v>
      </c>
      <c r="X86" s="31">
        <v>44695</v>
      </c>
      <c r="Y86">
        <v>0</v>
      </c>
      <c r="AA86">
        <v>0</v>
      </c>
      <c r="AB86" t="s">
        <v>161</v>
      </c>
      <c r="AC86">
        <v>125000</v>
      </c>
      <c r="AD86">
        <v>51897.633000000002</v>
      </c>
      <c r="AE86" t="s">
        <v>680</v>
      </c>
      <c r="AF86" t="s">
        <v>681</v>
      </c>
      <c r="AH86" t="s">
        <v>624</v>
      </c>
      <c r="AI86" t="s">
        <v>161</v>
      </c>
      <c r="AJ86" t="s">
        <v>161</v>
      </c>
      <c r="AK86" t="s">
        <v>161</v>
      </c>
      <c r="AO86" t="s">
        <v>161</v>
      </c>
    </row>
    <row r="87" spans="1:45" x14ac:dyDescent="0.2">
      <c r="A87" t="s">
        <v>682</v>
      </c>
      <c r="B87">
        <v>3007</v>
      </c>
      <c r="C87" t="s">
        <v>683</v>
      </c>
      <c r="D87" t="s">
        <v>531</v>
      </c>
      <c r="E87" t="s">
        <v>532</v>
      </c>
      <c r="F87" t="s">
        <v>155</v>
      </c>
      <c r="G87" t="s">
        <v>624</v>
      </c>
      <c r="H87" t="s">
        <v>157</v>
      </c>
      <c r="I87" t="s">
        <v>36</v>
      </c>
      <c r="L87" t="s">
        <v>159</v>
      </c>
      <c r="M87" t="s">
        <v>160</v>
      </c>
      <c r="N87" t="s">
        <v>160</v>
      </c>
      <c r="O87" s="31">
        <v>46478</v>
      </c>
      <c r="R87" t="s">
        <v>161</v>
      </c>
      <c r="S87" s="31">
        <v>45060</v>
      </c>
      <c r="T87" t="s">
        <v>161</v>
      </c>
      <c r="V87" t="s">
        <v>161</v>
      </c>
      <c r="W87" t="s">
        <v>161</v>
      </c>
      <c r="X87" s="31">
        <v>44695</v>
      </c>
      <c r="Y87">
        <v>0</v>
      </c>
      <c r="AA87">
        <v>0</v>
      </c>
      <c r="AB87" t="s">
        <v>161</v>
      </c>
      <c r="AC87">
        <v>125000</v>
      </c>
      <c r="AD87">
        <v>51956.633000000002</v>
      </c>
      <c r="AE87" t="s">
        <v>684</v>
      </c>
      <c r="AF87" t="s">
        <v>685</v>
      </c>
      <c r="AH87" t="s">
        <v>624</v>
      </c>
      <c r="AI87" t="s">
        <v>161</v>
      </c>
      <c r="AJ87" t="s">
        <v>161</v>
      </c>
      <c r="AK87" t="s">
        <v>161</v>
      </c>
      <c r="AO87" t="s">
        <v>161</v>
      </c>
    </row>
    <row r="88" spans="1:45" x14ac:dyDescent="0.2">
      <c r="A88" t="s">
        <v>686</v>
      </c>
      <c r="B88">
        <v>3007</v>
      </c>
      <c r="C88" t="s">
        <v>687</v>
      </c>
      <c r="D88" t="s">
        <v>531</v>
      </c>
      <c r="E88" t="s">
        <v>532</v>
      </c>
      <c r="F88" t="s">
        <v>155</v>
      </c>
      <c r="G88" t="s">
        <v>624</v>
      </c>
      <c r="H88" t="s">
        <v>157</v>
      </c>
      <c r="I88" t="s">
        <v>36</v>
      </c>
      <c r="L88" t="s">
        <v>159</v>
      </c>
      <c r="M88" t="s">
        <v>160</v>
      </c>
      <c r="N88" t="s">
        <v>160</v>
      </c>
      <c r="O88" s="31">
        <v>46478</v>
      </c>
      <c r="R88" t="s">
        <v>161</v>
      </c>
      <c r="S88" s="31">
        <v>45060</v>
      </c>
      <c r="T88" t="s">
        <v>161</v>
      </c>
      <c r="V88" t="s">
        <v>161</v>
      </c>
      <c r="W88" t="s">
        <v>161</v>
      </c>
      <c r="X88" s="31">
        <v>44695</v>
      </c>
      <c r="Y88">
        <v>0</v>
      </c>
      <c r="AA88">
        <v>0</v>
      </c>
      <c r="AB88" t="s">
        <v>161</v>
      </c>
      <c r="AC88">
        <v>125000</v>
      </c>
      <c r="AD88">
        <v>51956.633000000002</v>
      </c>
      <c r="AE88" t="s">
        <v>688</v>
      </c>
      <c r="AF88" t="s">
        <v>689</v>
      </c>
      <c r="AH88" t="s">
        <v>624</v>
      </c>
      <c r="AI88" t="s">
        <v>161</v>
      </c>
      <c r="AJ88" t="s">
        <v>161</v>
      </c>
      <c r="AK88" t="s">
        <v>161</v>
      </c>
      <c r="AO88" t="s">
        <v>161</v>
      </c>
    </row>
    <row r="89" spans="1:45" x14ac:dyDescent="0.2">
      <c r="A89" t="s">
        <v>690</v>
      </c>
      <c r="B89">
        <v>3007</v>
      </c>
      <c r="C89" t="s">
        <v>691</v>
      </c>
      <c r="D89" t="s">
        <v>531</v>
      </c>
      <c r="E89" t="s">
        <v>532</v>
      </c>
      <c r="F89" t="s">
        <v>155</v>
      </c>
      <c r="G89" t="s">
        <v>624</v>
      </c>
      <c r="H89" t="s">
        <v>157</v>
      </c>
      <c r="I89" t="s">
        <v>36</v>
      </c>
      <c r="L89" t="s">
        <v>159</v>
      </c>
      <c r="M89" t="s">
        <v>160</v>
      </c>
      <c r="N89" t="s">
        <v>160</v>
      </c>
      <c r="O89" s="31">
        <v>46508</v>
      </c>
      <c r="R89" t="s">
        <v>161</v>
      </c>
      <c r="S89" s="31">
        <v>45060</v>
      </c>
      <c r="T89" t="s">
        <v>161</v>
      </c>
      <c r="V89" t="s">
        <v>161</v>
      </c>
      <c r="W89" t="s">
        <v>161</v>
      </c>
      <c r="X89" s="31">
        <v>44695</v>
      </c>
      <c r="Y89">
        <v>0</v>
      </c>
      <c r="AA89">
        <v>0</v>
      </c>
      <c r="AB89" t="s">
        <v>161</v>
      </c>
      <c r="AC89">
        <v>125000</v>
      </c>
      <c r="AD89">
        <v>51986.633000000002</v>
      </c>
      <c r="AE89" t="s">
        <v>692</v>
      </c>
      <c r="AF89" t="s">
        <v>693</v>
      </c>
      <c r="AH89" t="s">
        <v>624</v>
      </c>
      <c r="AI89" t="s">
        <v>161</v>
      </c>
      <c r="AJ89" t="s">
        <v>161</v>
      </c>
      <c r="AK89" t="s">
        <v>161</v>
      </c>
      <c r="AO89" t="s">
        <v>161</v>
      </c>
    </row>
    <row r="90" spans="1:45" x14ac:dyDescent="0.2">
      <c r="A90" t="s">
        <v>694</v>
      </c>
      <c r="B90">
        <v>3007</v>
      </c>
      <c r="C90" t="s">
        <v>695</v>
      </c>
      <c r="D90" t="s">
        <v>531</v>
      </c>
      <c r="E90" t="s">
        <v>532</v>
      </c>
      <c r="F90" t="s">
        <v>155</v>
      </c>
      <c r="G90" t="s">
        <v>624</v>
      </c>
      <c r="H90" t="s">
        <v>157</v>
      </c>
      <c r="I90" t="s">
        <v>36</v>
      </c>
      <c r="L90" t="s">
        <v>159</v>
      </c>
      <c r="M90" t="s">
        <v>160</v>
      </c>
      <c r="N90" t="s">
        <v>160</v>
      </c>
      <c r="O90" s="31">
        <v>46508</v>
      </c>
      <c r="R90" t="s">
        <v>161</v>
      </c>
      <c r="S90" s="31">
        <v>45060</v>
      </c>
      <c r="T90" t="s">
        <v>161</v>
      </c>
      <c r="V90" t="s">
        <v>161</v>
      </c>
      <c r="W90" t="s">
        <v>161</v>
      </c>
      <c r="X90" s="31">
        <v>44695</v>
      </c>
      <c r="Y90">
        <v>0</v>
      </c>
      <c r="AA90">
        <v>0</v>
      </c>
      <c r="AB90" t="s">
        <v>161</v>
      </c>
      <c r="AC90">
        <v>125000</v>
      </c>
      <c r="AD90">
        <v>51986.633000000002</v>
      </c>
      <c r="AE90" t="s">
        <v>696</v>
      </c>
      <c r="AF90" t="s">
        <v>697</v>
      </c>
      <c r="AH90" t="s">
        <v>624</v>
      </c>
      <c r="AI90" t="s">
        <v>161</v>
      </c>
      <c r="AJ90" t="s">
        <v>161</v>
      </c>
      <c r="AK90" t="s">
        <v>161</v>
      </c>
      <c r="AO90" t="s">
        <v>161</v>
      </c>
    </row>
    <row r="91" spans="1:45" x14ac:dyDescent="0.2">
      <c r="A91" t="s">
        <v>698</v>
      </c>
      <c r="B91">
        <v>3007</v>
      </c>
      <c r="C91" t="s">
        <v>699</v>
      </c>
      <c r="D91" t="s">
        <v>531</v>
      </c>
      <c r="E91" t="s">
        <v>532</v>
      </c>
      <c r="F91" t="s">
        <v>155</v>
      </c>
      <c r="G91" t="s">
        <v>624</v>
      </c>
      <c r="H91" t="s">
        <v>157</v>
      </c>
      <c r="I91" t="s">
        <v>36</v>
      </c>
      <c r="L91" t="s">
        <v>159</v>
      </c>
      <c r="M91" t="s">
        <v>160</v>
      </c>
      <c r="N91" t="s">
        <v>160</v>
      </c>
      <c r="O91" s="31">
        <v>46508</v>
      </c>
      <c r="R91" t="s">
        <v>161</v>
      </c>
      <c r="S91" s="31">
        <v>45060</v>
      </c>
      <c r="T91" t="s">
        <v>161</v>
      </c>
      <c r="V91" t="s">
        <v>161</v>
      </c>
      <c r="W91" t="s">
        <v>161</v>
      </c>
      <c r="X91" s="31">
        <v>44695</v>
      </c>
      <c r="Y91">
        <v>0</v>
      </c>
      <c r="AA91">
        <v>0</v>
      </c>
      <c r="AB91" t="s">
        <v>161</v>
      </c>
      <c r="AC91">
        <v>125000</v>
      </c>
      <c r="AD91">
        <v>51986.633000000002</v>
      </c>
      <c r="AE91" t="s">
        <v>700</v>
      </c>
      <c r="AF91" t="s">
        <v>701</v>
      </c>
      <c r="AH91" t="s">
        <v>624</v>
      </c>
      <c r="AI91" t="s">
        <v>161</v>
      </c>
      <c r="AJ91" t="s">
        <v>161</v>
      </c>
      <c r="AK91" t="s">
        <v>161</v>
      </c>
      <c r="AO91" t="s">
        <v>161</v>
      </c>
    </row>
    <row r="92" spans="1:45" x14ac:dyDescent="0.2">
      <c r="A92" t="s">
        <v>702</v>
      </c>
      <c r="B92">
        <v>3007</v>
      </c>
      <c r="C92" t="s">
        <v>703</v>
      </c>
      <c r="D92" t="s">
        <v>531</v>
      </c>
      <c r="E92" t="s">
        <v>532</v>
      </c>
      <c r="F92" t="s">
        <v>155</v>
      </c>
      <c r="G92" t="s">
        <v>533</v>
      </c>
      <c r="H92" t="s">
        <v>157</v>
      </c>
      <c r="I92" t="s">
        <v>36</v>
      </c>
      <c r="J92" t="s">
        <v>704</v>
      </c>
      <c r="K92" t="s">
        <v>705</v>
      </c>
      <c r="L92" t="s">
        <v>159</v>
      </c>
      <c r="M92" t="s">
        <v>194</v>
      </c>
      <c r="N92" t="s">
        <v>195</v>
      </c>
      <c r="O92" s="31">
        <v>40331</v>
      </c>
      <c r="Q92">
        <v>197135</v>
      </c>
      <c r="R92">
        <v>84473.600000000006</v>
      </c>
      <c r="S92" s="31">
        <v>45059</v>
      </c>
      <c r="T92">
        <v>83854.100000000006</v>
      </c>
      <c r="U92" s="31">
        <v>44784</v>
      </c>
      <c r="V92">
        <v>640.86206896551721</v>
      </c>
      <c r="W92">
        <v>76557.5</v>
      </c>
      <c r="X92" s="31">
        <v>44695</v>
      </c>
      <c r="Y92">
        <v>20.2</v>
      </c>
      <c r="Z92">
        <v>7800</v>
      </c>
      <c r="AA92">
        <v>7398.5</v>
      </c>
      <c r="AB92">
        <v>0.65231919999999999</v>
      </c>
      <c r="AC92">
        <v>125000</v>
      </c>
      <c r="AD92">
        <v>46975.059299515386</v>
      </c>
      <c r="AE92" t="s">
        <v>706</v>
      </c>
      <c r="AF92" t="s">
        <v>707</v>
      </c>
      <c r="AG92" t="s">
        <v>233</v>
      </c>
      <c r="AH92" t="s">
        <v>538</v>
      </c>
      <c r="AI92" t="s">
        <v>539</v>
      </c>
      <c r="AJ92" t="s">
        <v>540</v>
      </c>
      <c r="AK92" t="s">
        <v>201</v>
      </c>
      <c r="AL92" t="s">
        <v>507</v>
      </c>
      <c r="AM92" t="s">
        <v>45</v>
      </c>
      <c r="AN92" t="s">
        <v>508</v>
      </c>
      <c r="AO92" t="s">
        <v>509</v>
      </c>
      <c r="AP92" t="s">
        <v>205</v>
      </c>
      <c r="AQ92" t="s">
        <v>206</v>
      </c>
      <c r="AR92" t="s">
        <v>708</v>
      </c>
      <c r="AS92">
        <v>43676</v>
      </c>
    </row>
    <row r="93" spans="1:45" x14ac:dyDescent="0.2">
      <c r="A93" t="s">
        <v>709</v>
      </c>
      <c r="B93">
        <v>3007</v>
      </c>
      <c r="C93" t="s">
        <v>710</v>
      </c>
      <c r="D93" t="s">
        <v>531</v>
      </c>
      <c r="E93" t="s">
        <v>532</v>
      </c>
      <c r="F93" t="s">
        <v>155</v>
      </c>
      <c r="G93" t="s">
        <v>533</v>
      </c>
      <c r="H93" t="s">
        <v>157</v>
      </c>
      <c r="I93" t="s">
        <v>36</v>
      </c>
      <c r="J93" t="s">
        <v>711</v>
      </c>
      <c r="K93" t="s">
        <v>705</v>
      </c>
      <c r="L93" t="s">
        <v>159</v>
      </c>
      <c r="M93" t="s">
        <v>194</v>
      </c>
      <c r="N93" t="s">
        <v>195</v>
      </c>
      <c r="O93" s="31">
        <v>40331</v>
      </c>
      <c r="Q93">
        <v>197140</v>
      </c>
      <c r="R93">
        <v>84968.3</v>
      </c>
      <c r="S93" s="31">
        <v>45059</v>
      </c>
      <c r="T93">
        <v>84298.4</v>
      </c>
      <c r="U93" s="31">
        <v>44784</v>
      </c>
      <c r="V93">
        <v>693.00000000000898</v>
      </c>
      <c r="W93">
        <v>77034.2</v>
      </c>
      <c r="X93" s="31">
        <v>44695</v>
      </c>
      <c r="Y93">
        <v>20.399999999999999</v>
      </c>
      <c r="Z93">
        <v>7800</v>
      </c>
      <c r="AA93">
        <v>7460.3000000000029</v>
      </c>
      <c r="AB93">
        <v>0.65635200000000005</v>
      </c>
      <c r="AC93">
        <v>125000</v>
      </c>
      <c r="AD93">
        <v>46951.454351692308</v>
      </c>
      <c r="AE93" t="s">
        <v>712</v>
      </c>
      <c r="AF93" t="s">
        <v>713</v>
      </c>
      <c r="AG93" t="s">
        <v>233</v>
      </c>
      <c r="AH93" t="s">
        <v>538</v>
      </c>
      <c r="AI93" t="s">
        <v>539</v>
      </c>
      <c r="AJ93" t="s">
        <v>540</v>
      </c>
      <c r="AK93" t="s">
        <v>201</v>
      </c>
      <c r="AL93" t="s">
        <v>507</v>
      </c>
      <c r="AM93" t="s">
        <v>45</v>
      </c>
      <c r="AN93" t="s">
        <v>508</v>
      </c>
      <c r="AO93" t="s">
        <v>509</v>
      </c>
      <c r="AP93" t="s">
        <v>205</v>
      </c>
      <c r="AQ93" t="s">
        <v>206</v>
      </c>
      <c r="AR93" t="s">
        <v>714</v>
      </c>
      <c r="AS93">
        <v>43684</v>
      </c>
    </row>
    <row r="94" spans="1:45" x14ac:dyDescent="0.2">
      <c r="A94" t="s">
        <v>715</v>
      </c>
      <c r="B94">
        <v>3007</v>
      </c>
      <c r="C94" t="s">
        <v>716</v>
      </c>
      <c r="D94" t="s">
        <v>531</v>
      </c>
      <c r="E94" t="s">
        <v>532</v>
      </c>
      <c r="F94" t="s">
        <v>155</v>
      </c>
      <c r="G94" t="s">
        <v>717</v>
      </c>
      <c r="H94" t="s">
        <v>191</v>
      </c>
      <c r="I94" t="s">
        <v>158</v>
      </c>
      <c r="J94" t="s">
        <v>718</v>
      </c>
      <c r="K94" t="s">
        <v>719</v>
      </c>
      <c r="L94" t="s">
        <v>159</v>
      </c>
      <c r="M94" t="s">
        <v>194</v>
      </c>
      <c r="N94" t="s">
        <v>195</v>
      </c>
      <c r="O94" s="31">
        <v>40200</v>
      </c>
      <c r="Q94">
        <v>197390</v>
      </c>
      <c r="R94">
        <v>54744</v>
      </c>
      <c r="S94" s="31">
        <v>45054</v>
      </c>
      <c r="T94">
        <v>54464</v>
      </c>
      <c r="U94" s="31">
        <v>44784</v>
      </c>
      <c r="V94">
        <v>240</v>
      </c>
      <c r="W94">
        <v>50062</v>
      </c>
      <c r="X94" s="31">
        <v>44663</v>
      </c>
      <c r="Y94">
        <v>12.5</v>
      </c>
      <c r="Z94">
        <v>5000</v>
      </c>
      <c r="AA94">
        <v>4570</v>
      </c>
      <c r="AB94">
        <v>0.66712499999999997</v>
      </c>
      <c r="AC94">
        <v>80000</v>
      </c>
      <c r="AD94">
        <v>46882.2799572</v>
      </c>
      <c r="AE94" t="s">
        <v>720</v>
      </c>
      <c r="AF94" t="s">
        <v>721</v>
      </c>
      <c r="AG94" t="s">
        <v>198</v>
      </c>
      <c r="AH94" t="s">
        <v>717</v>
      </c>
      <c r="AI94" t="s">
        <v>547</v>
      </c>
      <c r="AJ94" t="s">
        <v>722</v>
      </c>
      <c r="AK94" t="s">
        <v>236</v>
      </c>
      <c r="AL94" t="s">
        <v>507</v>
      </c>
      <c r="AM94" t="s">
        <v>203</v>
      </c>
      <c r="AN94">
        <v>3512</v>
      </c>
      <c r="AO94" t="s">
        <v>723</v>
      </c>
      <c r="AQ94" t="s">
        <v>510</v>
      </c>
      <c r="AR94" t="s">
        <v>511</v>
      </c>
    </row>
    <row r="95" spans="1:45" x14ac:dyDescent="0.2">
      <c r="A95" t="s">
        <v>724</v>
      </c>
      <c r="B95">
        <v>3007</v>
      </c>
      <c r="C95" t="s">
        <v>725</v>
      </c>
      <c r="D95" t="s">
        <v>531</v>
      </c>
      <c r="E95" t="s">
        <v>532</v>
      </c>
      <c r="F95" t="s">
        <v>155</v>
      </c>
      <c r="G95" t="s">
        <v>533</v>
      </c>
      <c r="H95" t="s">
        <v>157</v>
      </c>
      <c r="I95" t="s">
        <v>36</v>
      </c>
      <c r="J95" t="s">
        <v>726</v>
      </c>
      <c r="K95" t="s">
        <v>727</v>
      </c>
      <c r="L95" t="s">
        <v>159</v>
      </c>
      <c r="M95" t="s">
        <v>194</v>
      </c>
      <c r="N95" t="s">
        <v>195</v>
      </c>
      <c r="O95" s="31">
        <v>41089</v>
      </c>
      <c r="Q95">
        <v>234200</v>
      </c>
      <c r="R95">
        <v>73052.800000000003</v>
      </c>
      <c r="S95" s="31">
        <v>45059</v>
      </c>
      <c r="T95">
        <v>72435.199999999997</v>
      </c>
      <c r="U95" s="31">
        <v>44784</v>
      </c>
      <c r="V95">
        <v>638.89655172414405</v>
      </c>
      <c r="W95">
        <v>64756.6</v>
      </c>
      <c r="X95" s="31">
        <v>44695</v>
      </c>
      <c r="Y95">
        <v>20.399999999999999</v>
      </c>
      <c r="Z95">
        <v>7800</v>
      </c>
      <c r="AA95">
        <v>7471.5999999999985</v>
      </c>
      <c r="AB95">
        <v>0.55926560000000003</v>
      </c>
      <c r="AC95">
        <v>125000</v>
      </c>
      <c r="AD95">
        <v>47519.724388969233</v>
      </c>
      <c r="AE95" t="s">
        <v>728</v>
      </c>
      <c r="AF95" t="s">
        <v>729</v>
      </c>
      <c r="AG95" t="s">
        <v>233</v>
      </c>
      <c r="AH95" t="s">
        <v>538</v>
      </c>
      <c r="AI95" t="s">
        <v>539</v>
      </c>
      <c r="AJ95" t="s">
        <v>540</v>
      </c>
      <c r="AK95" t="s">
        <v>201</v>
      </c>
      <c r="AL95" t="s">
        <v>507</v>
      </c>
      <c r="AM95" t="s">
        <v>45</v>
      </c>
      <c r="AN95" t="s">
        <v>577</v>
      </c>
      <c r="AO95" t="s">
        <v>509</v>
      </c>
      <c r="AP95" t="s">
        <v>205</v>
      </c>
      <c r="AQ95" t="s">
        <v>206</v>
      </c>
      <c r="AR95" t="s">
        <v>730</v>
      </c>
      <c r="AS95">
        <v>43684</v>
      </c>
    </row>
    <row r="96" spans="1:45" x14ac:dyDescent="0.2">
      <c r="A96" t="s">
        <v>731</v>
      </c>
      <c r="B96">
        <v>3007</v>
      </c>
      <c r="C96" t="s">
        <v>732</v>
      </c>
      <c r="D96" t="s">
        <v>531</v>
      </c>
      <c r="E96" t="s">
        <v>532</v>
      </c>
      <c r="F96" t="s">
        <v>155</v>
      </c>
      <c r="G96" t="s">
        <v>533</v>
      </c>
      <c r="H96" t="s">
        <v>157</v>
      </c>
      <c r="I96" t="s">
        <v>36</v>
      </c>
      <c r="J96" t="s">
        <v>733</v>
      </c>
      <c r="K96" t="s">
        <v>734</v>
      </c>
      <c r="L96" t="s">
        <v>159</v>
      </c>
      <c r="M96" t="s">
        <v>194</v>
      </c>
      <c r="N96" t="s">
        <v>195</v>
      </c>
      <c r="O96" s="31">
        <v>44256</v>
      </c>
      <c r="Q96">
        <v>578550</v>
      </c>
      <c r="R96">
        <v>17631.8</v>
      </c>
      <c r="S96" s="31">
        <v>45059</v>
      </c>
      <c r="T96">
        <v>16984.5</v>
      </c>
      <c r="U96" s="31">
        <v>44784</v>
      </c>
      <c r="V96">
        <v>669.62068965517165</v>
      </c>
      <c r="W96">
        <v>9236.4</v>
      </c>
      <c r="X96" s="31">
        <v>44695</v>
      </c>
      <c r="Y96">
        <v>21</v>
      </c>
      <c r="Z96">
        <v>7800</v>
      </c>
      <c r="AA96">
        <v>7697.7000000000007</v>
      </c>
      <c r="AB96">
        <v>0.11534960000000001</v>
      </c>
      <c r="AC96">
        <v>125000</v>
      </c>
      <c r="AD96">
        <v>50118.071447546157</v>
      </c>
      <c r="AE96" t="s">
        <v>735</v>
      </c>
      <c r="AF96" t="s">
        <v>736</v>
      </c>
      <c r="AG96" t="s">
        <v>233</v>
      </c>
      <c r="AH96" t="s">
        <v>538</v>
      </c>
      <c r="AI96" t="s">
        <v>539</v>
      </c>
      <c r="AJ96" t="s">
        <v>540</v>
      </c>
      <c r="AK96" t="s">
        <v>201</v>
      </c>
      <c r="AL96" t="s">
        <v>202</v>
      </c>
      <c r="AM96" t="s">
        <v>45</v>
      </c>
      <c r="AN96" t="s">
        <v>508</v>
      </c>
      <c r="AO96" t="s">
        <v>737</v>
      </c>
      <c r="AP96" t="s">
        <v>205</v>
      </c>
      <c r="AQ96" t="s">
        <v>206</v>
      </c>
      <c r="AR96" t="s">
        <v>511</v>
      </c>
    </row>
    <row r="97" spans="1:45" x14ac:dyDescent="0.2">
      <c r="A97" t="s">
        <v>738</v>
      </c>
      <c r="B97">
        <v>3007</v>
      </c>
      <c r="C97" t="s">
        <v>739</v>
      </c>
      <c r="D97" t="s">
        <v>531</v>
      </c>
      <c r="E97" t="s">
        <v>532</v>
      </c>
      <c r="F97" t="s">
        <v>155</v>
      </c>
      <c r="G97" t="s">
        <v>533</v>
      </c>
      <c r="H97" t="s">
        <v>157</v>
      </c>
      <c r="I97" t="s">
        <v>36</v>
      </c>
      <c r="J97" t="s">
        <v>740</v>
      </c>
      <c r="K97" t="s">
        <v>727</v>
      </c>
      <c r="L97" t="s">
        <v>159</v>
      </c>
      <c r="M97" t="s">
        <v>194</v>
      </c>
      <c r="N97" t="s">
        <v>195</v>
      </c>
      <c r="O97" s="31">
        <v>41089</v>
      </c>
      <c r="Q97">
        <v>236515</v>
      </c>
      <c r="R97">
        <v>72714.600000000006</v>
      </c>
      <c r="S97" s="31">
        <v>45059</v>
      </c>
      <c r="T97">
        <v>72095.100000000006</v>
      </c>
      <c r="U97" s="31">
        <v>44784</v>
      </c>
      <c r="V97">
        <v>640.86206896551721</v>
      </c>
      <c r="W97">
        <v>64785.7</v>
      </c>
      <c r="X97" s="31">
        <v>44695</v>
      </c>
      <c r="Y97">
        <v>20.399999999999999</v>
      </c>
      <c r="Z97">
        <v>7800</v>
      </c>
      <c r="AA97">
        <v>7451.5</v>
      </c>
      <c r="AB97">
        <v>0.55828240000000007</v>
      </c>
      <c r="AC97">
        <v>125000</v>
      </c>
      <c r="AD97">
        <v>47525.479294915385</v>
      </c>
      <c r="AE97" t="s">
        <v>741</v>
      </c>
      <c r="AF97" t="s">
        <v>742</v>
      </c>
      <c r="AG97" t="s">
        <v>233</v>
      </c>
      <c r="AH97" t="s">
        <v>538</v>
      </c>
      <c r="AI97" t="s">
        <v>539</v>
      </c>
      <c r="AJ97" t="s">
        <v>540</v>
      </c>
      <c r="AK97" t="s">
        <v>201</v>
      </c>
      <c r="AL97" t="s">
        <v>507</v>
      </c>
      <c r="AM97" t="s">
        <v>45</v>
      </c>
      <c r="AN97" t="s">
        <v>508</v>
      </c>
      <c r="AO97" t="s">
        <v>509</v>
      </c>
      <c r="AP97" t="s">
        <v>205</v>
      </c>
      <c r="AQ97" t="s">
        <v>206</v>
      </c>
      <c r="AR97" t="s">
        <v>743</v>
      </c>
      <c r="AS97">
        <v>43694</v>
      </c>
    </row>
    <row r="98" spans="1:45" x14ac:dyDescent="0.2">
      <c r="A98" t="s">
        <v>744</v>
      </c>
      <c r="B98">
        <v>3007</v>
      </c>
      <c r="C98" t="s">
        <v>745</v>
      </c>
      <c r="D98" t="s">
        <v>531</v>
      </c>
      <c r="E98" t="s">
        <v>532</v>
      </c>
      <c r="F98" t="s">
        <v>155</v>
      </c>
      <c r="G98" t="s">
        <v>533</v>
      </c>
      <c r="H98" t="s">
        <v>157</v>
      </c>
      <c r="I98" t="s">
        <v>36</v>
      </c>
      <c r="J98" t="s">
        <v>746</v>
      </c>
      <c r="K98" t="s">
        <v>747</v>
      </c>
      <c r="L98" t="s">
        <v>159</v>
      </c>
      <c r="M98" t="s">
        <v>194</v>
      </c>
      <c r="N98" t="s">
        <v>195</v>
      </c>
      <c r="O98" s="31">
        <v>44256</v>
      </c>
      <c r="Q98">
        <v>578542</v>
      </c>
      <c r="R98">
        <v>16848.5</v>
      </c>
      <c r="S98" s="31">
        <v>45059</v>
      </c>
      <c r="T98">
        <v>16198.6</v>
      </c>
      <c r="U98" s="31">
        <v>44784</v>
      </c>
      <c r="V98">
        <v>672.31034482758582</v>
      </c>
      <c r="W98">
        <v>8967.9</v>
      </c>
      <c r="X98" s="31">
        <v>44695</v>
      </c>
      <c r="Y98">
        <v>19.7</v>
      </c>
      <c r="Z98">
        <v>7800</v>
      </c>
      <c r="AA98">
        <v>7222.2</v>
      </c>
      <c r="AB98">
        <v>0.11043119999999999</v>
      </c>
      <c r="AC98">
        <v>125000</v>
      </c>
      <c r="AD98">
        <v>50146.860025053844</v>
      </c>
      <c r="AE98" t="s">
        <v>748</v>
      </c>
      <c r="AF98" t="s">
        <v>749</v>
      </c>
      <c r="AG98" t="s">
        <v>233</v>
      </c>
      <c r="AH98" t="s">
        <v>538</v>
      </c>
      <c r="AI98" t="s">
        <v>539</v>
      </c>
      <c r="AJ98" t="s">
        <v>540</v>
      </c>
      <c r="AK98" t="s">
        <v>201</v>
      </c>
      <c r="AL98" t="s">
        <v>202</v>
      </c>
      <c r="AM98" t="s">
        <v>45</v>
      </c>
      <c r="AN98" t="s">
        <v>750</v>
      </c>
      <c r="AO98" t="s">
        <v>737</v>
      </c>
      <c r="AP98" t="s">
        <v>205</v>
      </c>
      <c r="AQ98" t="s">
        <v>206</v>
      </c>
      <c r="AR98" t="s">
        <v>511</v>
      </c>
    </row>
    <row r="99" spans="1:45" x14ac:dyDescent="0.2">
      <c r="A99" t="s">
        <v>751</v>
      </c>
      <c r="B99">
        <v>3007</v>
      </c>
      <c r="C99" t="s">
        <v>752</v>
      </c>
      <c r="D99" t="s">
        <v>531</v>
      </c>
      <c r="E99" t="s">
        <v>532</v>
      </c>
      <c r="F99" t="s">
        <v>155</v>
      </c>
      <c r="G99" t="s">
        <v>533</v>
      </c>
      <c r="H99" t="s">
        <v>157</v>
      </c>
      <c r="I99" t="s">
        <v>36</v>
      </c>
      <c r="J99" t="s">
        <v>753</v>
      </c>
      <c r="K99" t="s">
        <v>747</v>
      </c>
      <c r="L99" t="s">
        <v>159</v>
      </c>
      <c r="M99" t="s">
        <v>194</v>
      </c>
      <c r="N99" t="s">
        <v>195</v>
      </c>
      <c r="O99" s="31">
        <v>44228</v>
      </c>
      <c r="Q99">
        <v>579329</v>
      </c>
      <c r="R99">
        <v>17216.3</v>
      </c>
      <c r="S99" s="31">
        <v>45059</v>
      </c>
      <c r="T99">
        <v>16536.900000000001</v>
      </c>
      <c r="U99" s="31">
        <v>44784</v>
      </c>
      <c r="V99">
        <v>702.82758620689424</v>
      </c>
      <c r="W99">
        <v>8921.2000000000007</v>
      </c>
      <c r="X99" s="31">
        <v>44695</v>
      </c>
      <c r="Y99">
        <v>20.9</v>
      </c>
      <c r="Z99">
        <v>7800</v>
      </c>
      <c r="AA99">
        <v>7648.5</v>
      </c>
      <c r="AB99">
        <v>0.1123232</v>
      </c>
      <c r="AC99">
        <v>125000</v>
      </c>
      <c r="AD99">
        <v>50135.785694246151</v>
      </c>
      <c r="AE99" t="s">
        <v>754</v>
      </c>
      <c r="AF99" t="s">
        <v>755</v>
      </c>
      <c r="AG99" t="s">
        <v>233</v>
      </c>
      <c r="AH99" t="s">
        <v>538</v>
      </c>
      <c r="AI99" t="s">
        <v>539</v>
      </c>
      <c r="AJ99" t="s">
        <v>540</v>
      </c>
      <c r="AK99" t="s">
        <v>201</v>
      </c>
      <c r="AL99" t="s">
        <v>202</v>
      </c>
      <c r="AM99" t="s">
        <v>45</v>
      </c>
      <c r="AN99" t="s">
        <v>750</v>
      </c>
      <c r="AO99" t="s">
        <v>737</v>
      </c>
      <c r="AP99" t="s">
        <v>205</v>
      </c>
      <c r="AQ99" t="s">
        <v>510</v>
      </c>
      <c r="AR99" t="s">
        <v>511</v>
      </c>
    </row>
    <row r="100" spans="1:45" x14ac:dyDescent="0.2">
      <c r="A100" t="s">
        <v>756</v>
      </c>
      <c r="B100">
        <v>3007</v>
      </c>
      <c r="C100" t="s">
        <v>757</v>
      </c>
      <c r="D100" t="s">
        <v>531</v>
      </c>
      <c r="E100" t="s">
        <v>532</v>
      </c>
      <c r="F100" t="s">
        <v>155</v>
      </c>
      <c r="G100" t="s">
        <v>533</v>
      </c>
      <c r="H100" t="s">
        <v>157</v>
      </c>
      <c r="I100" t="s">
        <v>36</v>
      </c>
      <c r="J100" t="s">
        <v>758</v>
      </c>
      <c r="K100" t="s">
        <v>747</v>
      </c>
      <c r="L100" t="s">
        <v>159</v>
      </c>
      <c r="M100" t="s">
        <v>194</v>
      </c>
      <c r="N100" t="s">
        <v>195</v>
      </c>
      <c r="O100" s="31">
        <v>44228</v>
      </c>
      <c r="Q100">
        <v>578983</v>
      </c>
      <c r="R100">
        <v>16874.599999999999</v>
      </c>
      <c r="S100" s="31">
        <v>45059</v>
      </c>
      <c r="T100">
        <v>16212.5</v>
      </c>
      <c r="U100" s="31">
        <v>44784</v>
      </c>
      <c r="V100">
        <v>684.93103448275713</v>
      </c>
      <c r="W100">
        <v>8755.2999999999993</v>
      </c>
      <c r="X100" s="31">
        <v>44695</v>
      </c>
      <c r="Y100">
        <v>19.8</v>
      </c>
      <c r="Z100">
        <v>7800</v>
      </c>
      <c r="AA100">
        <v>7250.3000000000011</v>
      </c>
      <c r="AB100">
        <v>0.10924560000000001</v>
      </c>
      <c r="AC100">
        <v>125000</v>
      </c>
      <c r="AD100">
        <v>50153.799626853848</v>
      </c>
      <c r="AE100" t="s">
        <v>759</v>
      </c>
      <c r="AF100" t="s">
        <v>760</v>
      </c>
      <c r="AG100" t="s">
        <v>233</v>
      </c>
      <c r="AH100" t="s">
        <v>538</v>
      </c>
      <c r="AI100" t="s">
        <v>539</v>
      </c>
      <c r="AJ100" t="s">
        <v>540</v>
      </c>
      <c r="AK100" t="s">
        <v>201</v>
      </c>
      <c r="AL100" t="s">
        <v>202</v>
      </c>
      <c r="AM100" t="s">
        <v>45</v>
      </c>
      <c r="AN100" t="s">
        <v>750</v>
      </c>
      <c r="AO100" t="s">
        <v>737</v>
      </c>
      <c r="AP100" t="s">
        <v>205</v>
      </c>
      <c r="AQ100" t="s">
        <v>510</v>
      </c>
      <c r="AR100" t="s">
        <v>511</v>
      </c>
    </row>
    <row r="101" spans="1:45" x14ac:dyDescent="0.2">
      <c r="A101" t="s">
        <v>761</v>
      </c>
      <c r="B101">
        <v>3007</v>
      </c>
      <c r="C101" t="s">
        <v>762</v>
      </c>
      <c r="D101" t="s">
        <v>531</v>
      </c>
      <c r="E101" t="s">
        <v>532</v>
      </c>
      <c r="F101" t="s">
        <v>155</v>
      </c>
      <c r="G101" t="s">
        <v>533</v>
      </c>
      <c r="H101" t="s">
        <v>157</v>
      </c>
      <c r="I101" t="s">
        <v>36</v>
      </c>
      <c r="J101" t="s">
        <v>763</v>
      </c>
      <c r="K101" t="s">
        <v>764</v>
      </c>
      <c r="L101" t="s">
        <v>159</v>
      </c>
      <c r="M101" t="s">
        <v>194</v>
      </c>
      <c r="N101" t="s">
        <v>195</v>
      </c>
      <c r="O101" s="31">
        <v>39219</v>
      </c>
      <c r="Q101">
        <v>153076</v>
      </c>
      <c r="R101">
        <v>97725.2</v>
      </c>
      <c r="S101" s="31">
        <v>45059</v>
      </c>
      <c r="T101">
        <v>97186.2</v>
      </c>
      <c r="U101" s="31">
        <v>44784</v>
      </c>
      <c r="V101">
        <v>557.58620689655163</v>
      </c>
      <c r="W101">
        <v>90291.1</v>
      </c>
      <c r="X101" s="31">
        <v>44695</v>
      </c>
      <c r="Y101">
        <v>20.6</v>
      </c>
      <c r="Z101">
        <v>7800</v>
      </c>
      <c r="AA101">
        <v>7530.8999999999942</v>
      </c>
      <c r="AB101">
        <v>0.76333119999999999</v>
      </c>
      <c r="AC101">
        <v>125000</v>
      </c>
      <c r="AD101">
        <v>46325.279377938459</v>
      </c>
      <c r="AE101" t="s">
        <v>765</v>
      </c>
      <c r="AF101" t="s">
        <v>766</v>
      </c>
      <c r="AG101" t="s">
        <v>233</v>
      </c>
      <c r="AH101" t="s">
        <v>538</v>
      </c>
      <c r="AI101" t="s">
        <v>539</v>
      </c>
      <c r="AJ101" t="s">
        <v>540</v>
      </c>
      <c r="AK101" t="s">
        <v>201</v>
      </c>
      <c r="AL101" t="s">
        <v>507</v>
      </c>
      <c r="AM101" t="s">
        <v>45</v>
      </c>
      <c r="AN101" t="s">
        <v>508</v>
      </c>
      <c r="AO101" t="s">
        <v>509</v>
      </c>
      <c r="AP101" t="s">
        <v>205</v>
      </c>
      <c r="AQ101" t="s">
        <v>206</v>
      </c>
      <c r="AR101" t="s">
        <v>767</v>
      </c>
      <c r="AS101">
        <v>43752</v>
      </c>
    </row>
    <row r="102" spans="1:45" x14ac:dyDescent="0.2">
      <c r="A102" t="s">
        <v>768</v>
      </c>
      <c r="B102">
        <v>3021</v>
      </c>
      <c r="C102" t="s">
        <v>769</v>
      </c>
      <c r="D102" t="s">
        <v>54</v>
      </c>
      <c r="E102" t="s">
        <v>770</v>
      </c>
      <c r="F102" t="s">
        <v>155</v>
      </c>
      <c r="G102" t="s">
        <v>533</v>
      </c>
      <c r="H102" t="s">
        <v>157</v>
      </c>
      <c r="I102" t="s">
        <v>36</v>
      </c>
      <c r="J102" t="s">
        <v>771</v>
      </c>
      <c r="K102" t="s">
        <v>727</v>
      </c>
      <c r="L102" t="s">
        <v>159</v>
      </c>
      <c r="M102" t="s">
        <v>194</v>
      </c>
      <c r="N102" t="s">
        <v>195</v>
      </c>
      <c r="O102" s="31">
        <v>41089</v>
      </c>
      <c r="Q102">
        <v>236519</v>
      </c>
      <c r="R102">
        <v>74712.5</v>
      </c>
      <c r="S102" s="31">
        <v>45059</v>
      </c>
      <c r="T102">
        <v>74043.8</v>
      </c>
      <c r="U102" s="31">
        <v>44784</v>
      </c>
      <c r="V102">
        <v>691.75862068965216</v>
      </c>
      <c r="W102">
        <v>66962.5</v>
      </c>
      <c r="X102" s="31">
        <v>44695</v>
      </c>
      <c r="Y102">
        <v>22</v>
      </c>
      <c r="Z102">
        <v>7900</v>
      </c>
      <c r="AA102">
        <v>8056.3000000000029</v>
      </c>
      <c r="AB102">
        <v>0.57826480000000002</v>
      </c>
      <c r="AC102">
        <v>125000</v>
      </c>
      <c r="AD102">
        <v>47377.270447237977</v>
      </c>
      <c r="AE102" t="s">
        <v>772</v>
      </c>
      <c r="AF102" t="s">
        <v>773</v>
      </c>
      <c r="AG102" t="s">
        <v>233</v>
      </c>
      <c r="AH102" t="s">
        <v>538</v>
      </c>
      <c r="AI102" t="s">
        <v>774</v>
      </c>
      <c r="AJ102" t="s">
        <v>775</v>
      </c>
      <c r="AK102" t="s">
        <v>201</v>
      </c>
      <c r="AL102" t="s">
        <v>202</v>
      </c>
      <c r="AM102" t="s">
        <v>45</v>
      </c>
      <c r="AN102" t="s">
        <v>508</v>
      </c>
      <c r="AO102" t="s">
        <v>509</v>
      </c>
      <c r="AP102" t="s">
        <v>205</v>
      </c>
      <c r="AQ102" t="s">
        <v>206</v>
      </c>
      <c r="AR102" t="s">
        <v>776</v>
      </c>
      <c r="AS102">
        <v>43540</v>
      </c>
    </row>
    <row r="103" spans="1:45" x14ac:dyDescent="0.2">
      <c r="A103" t="s">
        <v>777</v>
      </c>
      <c r="B103">
        <v>3003</v>
      </c>
      <c r="C103" t="s">
        <v>778</v>
      </c>
      <c r="D103" t="s">
        <v>779</v>
      </c>
      <c r="E103" t="s">
        <v>780</v>
      </c>
      <c r="F103" t="s">
        <v>155</v>
      </c>
      <c r="G103" t="s">
        <v>499</v>
      </c>
      <c r="H103" t="s">
        <v>157</v>
      </c>
      <c r="I103" t="s">
        <v>36</v>
      </c>
      <c r="J103" t="s">
        <v>781</v>
      </c>
      <c r="K103" t="s">
        <v>782</v>
      </c>
      <c r="L103" t="s">
        <v>159</v>
      </c>
      <c r="M103" t="s">
        <v>194</v>
      </c>
      <c r="N103" t="s">
        <v>195</v>
      </c>
      <c r="O103" s="31">
        <v>41089</v>
      </c>
      <c r="Q103">
        <v>236553</v>
      </c>
      <c r="R103">
        <v>66894.5</v>
      </c>
      <c r="S103" s="31">
        <v>45059</v>
      </c>
      <c r="T103">
        <v>66427.199999999997</v>
      </c>
      <c r="U103" s="31">
        <v>44784</v>
      </c>
      <c r="V103">
        <v>483.41379310345127</v>
      </c>
      <c r="W103">
        <v>61102.7</v>
      </c>
      <c r="X103" s="31">
        <v>44695</v>
      </c>
      <c r="Y103">
        <v>15.7</v>
      </c>
      <c r="Z103">
        <v>6000</v>
      </c>
      <c r="AA103">
        <v>5748.2999999999956</v>
      </c>
      <c r="AB103">
        <v>0.51917279999999999</v>
      </c>
      <c r="AC103">
        <v>125000</v>
      </c>
      <c r="AD103">
        <v>48317.276622073849</v>
      </c>
      <c r="AE103" t="s">
        <v>783</v>
      </c>
      <c r="AF103" t="s">
        <v>784</v>
      </c>
      <c r="AG103" t="s">
        <v>233</v>
      </c>
      <c r="AH103" t="s">
        <v>785</v>
      </c>
      <c r="AI103" t="s">
        <v>786</v>
      </c>
      <c r="AJ103" t="s">
        <v>787</v>
      </c>
      <c r="AK103" t="s">
        <v>236</v>
      </c>
      <c r="AL103" t="s">
        <v>788</v>
      </c>
      <c r="AM103" t="s">
        <v>45</v>
      </c>
      <c r="AN103" t="s">
        <v>508</v>
      </c>
      <c r="AO103" t="s">
        <v>509</v>
      </c>
      <c r="AQ103" t="s">
        <v>510</v>
      </c>
      <c r="AR103" t="s">
        <v>511</v>
      </c>
    </row>
    <row r="104" spans="1:45" x14ac:dyDescent="0.2">
      <c r="A104" t="s">
        <v>789</v>
      </c>
      <c r="B104">
        <v>3022</v>
      </c>
      <c r="C104" t="s">
        <v>790</v>
      </c>
      <c r="D104" t="s">
        <v>474</v>
      </c>
      <c r="E104" t="s">
        <v>475</v>
      </c>
      <c r="F104" t="s">
        <v>155</v>
      </c>
      <c r="G104" t="s">
        <v>533</v>
      </c>
      <c r="H104" t="s">
        <v>157</v>
      </c>
      <c r="I104" t="s">
        <v>36</v>
      </c>
      <c r="J104" t="s">
        <v>791</v>
      </c>
      <c r="K104" t="s">
        <v>782</v>
      </c>
      <c r="L104" t="s">
        <v>159</v>
      </c>
      <c r="M104" t="s">
        <v>194</v>
      </c>
      <c r="N104" t="s">
        <v>195</v>
      </c>
      <c r="O104" s="31">
        <v>41089</v>
      </c>
      <c r="Q104">
        <v>236557</v>
      </c>
      <c r="R104">
        <v>65078.6</v>
      </c>
      <c r="S104" s="31">
        <v>45059</v>
      </c>
      <c r="T104">
        <v>64507.7</v>
      </c>
      <c r="U104" s="31">
        <v>44784</v>
      </c>
      <c r="V104">
        <v>590.58620689655322</v>
      </c>
      <c r="W104">
        <v>54963.9</v>
      </c>
      <c r="X104" s="31">
        <v>44695</v>
      </c>
      <c r="Y104">
        <v>26.3</v>
      </c>
      <c r="Z104">
        <v>8000</v>
      </c>
      <c r="AA104">
        <v>9617.6000000000058</v>
      </c>
      <c r="AB104">
        <v>0.50264640000000005</v>
      </c>
      <c r="AC104">
        <v>125000</v>
      </c>
      <c r="AD104">
        <v>47778.351922529997</v>
      </c>
      <c r="AE104" t="s">
        <v>792</v>
      </c>
      <c r="AF104" t="s">
        <v>793</v>
      </c>
      <c r="AG104" t="s">
        <v>233</v>
      </c>
      <c r="AH104" t="s">
        <v>538</v>
      </c>
      <c r="AI104" t="s">
        <v>794</v>
      </c>
      <c r="AJ104" t="s">
        <v>795</v>
      </c>
      <c r="AK104" t="s">
        <v>201</v>
      </c>
      <c r="AL104" t="s">
        <v>796</v>
      </c>
      <c r="AM104" t="s">
        <v>45</v>
      </c>
      <c r="AN104" t="s">
        <v>508</v>
      </c>
      <c r="AO104" t="s">
        <v>509</v>
      </c>
      <c r="AP104" t="s">
        <v>205</v>
      </c>
      <c r="AQ104" t="s">
        <v>510</v>
      </c>
      <c r="AR104" t="s">
        <v>511</v>
      </c>
    </row>
    <row r="105" spans="1:45" x14ac:dyDescent="0.2">
      <c r="A105" t="s">
        <v>797</v>
      </c>
      <c r="B105">
        <v>3007</v>
      </c>
      <c r="C105" t="s">
        <v>798</v>
      </c>
      <c r="D105" t="s">
        <v>531</v>
      </c>
      <c r="E105" t="s">
        <v>532</v>
      </c>
      <c r="F105" t="s">
        <v>155</v>
      </c>
      <c r="G105" t="s">
        <v>344</v>
      </c>
      <c r="H105" t="s">
        <v>191</v>
      </c>
      <c r="I105" t="s">
        <v>158</v>
      </c>
      <c r="J105" t="s">
        <v>799</v>
      </c>
      <c r="K105" t="s">
        <v>800</v>
      </c>
      <c r="L105" t="s">
        <v>159</v>
      </c>
      <c r="M105" t="s">
        <v>194</v>
      </c>
      <c r="N105" t="s">
        <v>195</v>
      </c>
      <c r="O105" s="31">
        <v>44228</v>
      </c>
      <c r="Q105">
        <v>586057</v>
      </c>
      <c r="R105">
        <v>8715</v>
      </c>
      <c r="S105" s="31">
        <v>45054</v>
      </c>
      <c r="T105">
        <v>8164</v>
      </c>
      <c r="U105" s="31">
        <v>44784</v>
      </c>
      <c r="V105">
        <v>472.28571428571428</v>
      </c>
      <c r="W105">
        <v>3199</v>
      </c>
      <c r="X105" s="31">
        <v>44676</v>
      </c>
      <c r="Y105">
        <v>13.7</v>
      </c>
      <c r="Z105">
        <v>5000</v>
      </c>
      <c r="AA105">
        <v>5011</v>
      </c>
      <c r="AB105">
        <v>8.3000000000000004E-2</v>
      </c>
      <c r="AC105">
        <v>80000</v>
      </c>
      <c r="AD105">
        <v>50294.833558400001</v>
      </c>
      <c r="AE105" t="s">
        <v>801</v>
      </c>
      <c r="AF105" t="s">
        <v>802</v>
      </c>
      <c r="AG105" t="s">
        <v>198</v>
      </c>
      <c r="AH105" t="s">
        <v>344</v>
      </c>
      <c r="AI105" t="s">
        <v>547</v>
      </c>
      <c r="AJ105" t="s">
        <v>803</v>
      </c>
      <c r="AK105" t="s">
        <v>236</v>
      </c>
      <c r="AL105" t="s">
        <v>507</v>
      </c>
      <c r="AM105" t="s">
        <v>203</v>
      </c>
      <c r="AN105" t="s">
        <v>804</v>
      </c>
      <c r="AO105" t="s">
        <v>805</v>
      </c>
      <c r="AQ105" t="s">
        <v>510</v>
      </c>
      <c r="AR105" t="s">
        <v>511</v>
      </c>
    </row>
    <row r="106" spans="1:45" x14ac:dyDescent="0.2">
      <c r="A106" t="s">
        <v>806</v>
      </c>
      <c r="B106">
        <v>3003</v>
      </c>
      <c r="C106" t="s">
        <v>807</v>
      </c>
      <c r="D106" t="s">
        <v>779</v>
      </c>
      <c r="E106" t="s">
        <v>780</v>
      </c>
      <c r="F106" t="s">
        <v>155</v>
      </c>
      <c r="G106" t="s">
        <v>499</v>
      </c>
      <c r="H106" t="s">
        <v>157</v>
      </c>
      <c r="I106" t="s">
        <v>36</v>
      </c>
      <c r="J106" t="s">
        <v>808</v>
      </c>
      <c r="K106" t="s">
        <v>782</v>
      </c>
      <c r="L106" t="s">
        <v>159</v>
      </c>
      <c r="M106" t="s">
        <v>194</v>
      </c>
      <c r="N106" t="s">
        <v>195</v>
      </c>
      <c r="O106" s="31">
        <v>41089</v>
      </c>
      <c r="Q106">
        <v>236561</v>
      </c>
      <c r="R106">
        <v>65001</v>
      </c>
      <c r="S106" s="31">
        <v>45059</v>
      </c>
      <c r="T106">
        <v>64591.3</v>
      </c>
      <c r="U106" s="31">
        <v>44784</v>
      </c>
      <c r="V106">
        <v>423.82758620689356</v>
      </c>
      <c r="W106">
        <v>59470.2</v>
      </c>
      <c r="X106" s="31">
        <v>44695</v>
      </c>
      <c r="Y106">
        <v>15.9</v>
      </c>
      <c r="Z106">
        <v>6000</v>
      </c>
      <c r="AA106">
        <v>5811.2999999999956</v>
      </c>
      <c r="AB106">
        <v>0.50565680000000002</v>
      </c>
      <c r="AC106">
        <v>125000</v>
      </c>
      <c r="AD106">
        <v>48412.211498520002</v>
      </c>
      <c r="AE106" t="s">
        <v>809</v>
      </c>
      <c r="AF106" t="s">
        <v>810</v>
      </c>
      <c r="AG106" t="s">
        <v>233</v>
      </c>
      <c r="AH106" t="s">
        <v>785</v>
      </c>
      <c r="AI106" t="s">
        <v>786</v>
      </c>
      <c r="AJ106" t="s">
        <v>787</v>
      </c>
      <c r="AK106" t="s">
        <v>236</v>
      </c>
      <c r="AL106" t="s">
        <v>788</v>
      </c>
      <c r="AM106" t="s">
        <v>45</v>
      </c>
      <c r="AN106" t="s">
        <v>508</v>
      </c>
      <c r="AO106" t="s">
        <v>509</v>
      </c>
      <c r="AQ106" t="s">
        <v>510</v>
      </c>
      <c r="AR106" t="s">
        <v>511</v>
      </c>
    </row>
    <row r="107" spans="1:45" x14ac:dyDescent="0.2">
      <c r="A107" t="s">
        <v>811</v>
      </c>
      <c r="B107">
        <v>3022</v>
      </c>
      <c r="C107" t="s">
        <v>812</v>
      </c>
      <c r="D107" t="s">
        <v>474</v>
      </c>
      <c r="E107" t="s">
        <v>475</v>
      </c>
      <c r="F107" t="s">
        <v>155</v>
      </c>
      <c r="G107" t="s">
        <v>533</v>
      </c>
      <c r="H107" t="s">
        <v>157</v>
      </c>
      <c r="I107" t="s">
        <v>36</v>
      </c>
      <c r="J107" t="s">
        <v>813</v>
      </c>
      <c r="K107" t="s">
        <v>782</v>
      </c>
      <c r="L107" t="s">
        <v>159</v>
      </c>
      <c r="M107" t="s">
        <v>194</v>
      </c>
      <c r="N107" t="s">
        <v>195</v>
      </c>
      <c r="O107" s="31">
        <v>41112</v>
      </c>
      <c r="Q107">
        <v>236565</v>
      </c>
      <c r="R107">
        <v>66123.199999999997</v>
      </c>
      <c r="S107" s="31">
        <v>45059</v>
      </c>
      <c r="T107">
        <v>65676.600000000006</v>
      </c>
      <c r="U107" s="31">
        <v>44784</v>
      </c>
      <c r="V107">
        <v>461.99999999999096</v>
      </c>
      <c r="W107">
        <v>59287.8</v>
      </c>
      <c r="X107" s="31">
        <v>44695</v>
      </c>
      <c r="Y107">
        <v>17.8</v>
      </c>
      <c r="Z107">
        <v>6000</v>
      </c>
      <c r="AA107">
        <v>6502.7999999999956</v>
      </c>
      <c r="AB107">
        <v>0.51124159999999996</v>
      </c>
      <c r="AC107">
        <v>125000</v>
      </c>
      <c r="AD107">
        <v>48659.066526759998</v>
      </c>
      <c r="AE107" t="s">
        <v>814</v>
      </c>
      <c r="AF107" t="s">
        <v>815</v>
      </c>
      <c r="AG107" t="s">
        <v>233</v>
      </c>
      <c r="AH107" t="s">
        <v>538</v>
      </c>
      <c r="AI107" t="s">
        <v>794</v>
      </c>
      <c r="AJ107" t="s">
        <v>795</v>
      </c>
      <c r="AK107" t="s">
        <v>201</v>
      </c>
      <c r="AL107" t="s">
        <v>796</v>
      </c>
      <c r="AM107" t="s">
        <v>45</v>
      </c>
      <c r="AN107" t="s">
        <v>508</v>
      </c>
      <c r="AO107" t="s">
        <v>509</v>
      </c>
      <c r="AP107" t="s">
        <v>205</v>
      </c>
      <c r="AQ107" t="s">
        <v>510</v>
      </c>
      <c r="AR107" t="s">
        <v>511</v>
      </c>
    </row>
    <row r="108" spans="1:45" x14ac:dyDescent="0.2">
      <c r="A108" t="s">
        <v>816</v>
      </c>
      <c r="B108">
        <v>3010</v>
      </c>
      <c r="C108" t="s">
        <v>817</v>
      </c>
      <c r="D108" t="s">
        <v>818</v>
      </c>
      <c r="E108" t="s">
        <v>819</v>
      </c>
      <c r="F108" t="s">
        <v>155</v>
      </c>
      <c r="G108" t="s">
        <v>533</v>
      </c>
      <c r="H108" t="s">
        <v>157</v>
      </c>
      <c r="I108" t="s">
        <v>36</v>
      </c>
      <c r="J108" t="s">
        <v>820</v>
      </c>
      <c r="K108" t="s">
        <v>782</v>
      </c>
      <c r="L108" t="s">
        <v>159</v>
      </c>
      <c r="M108" t="s">
        <v>194</v>
      </c>
      <c r="N108" t="s">
        <v>195</v>
      </c>
      <c r="O108" s="31">
        <v>41112</v>
      </c>
      <c r="Q108">
        <v>236569</v>
      </c>
      <c r="R108">
        <v>61105.3</v>
      </c>
      <c r="S108" s="31">
        <v>45059</v>
      </c>
      <c r="T108">
        <v>60595.7</v>
      </c>
      <c r="U108" s="31">
        <v>44784</v>
      </c>
      <c r="V108">
        <v>527.17241379310951</v>
      </c>
      <c r="W108">
        <v>55032.800000000003</v>
      </c>
      <c r="X108" s="31">
        <v>44695</v>
      </c>
      <c r="Y108">
        <v>16.3</v>
      </c>
      <c r="Z108">
        <v>6500</v>
      </c>
      <c r="AA108">
        <v>5979.5</v>
      </c>
      <c r="AB108">
        <v>0.47461520000000001</v>
      </c>
      <c r="AC108">
        <v>125000</v>
      </c>
      <c r="AD108">
        <v>49643.252455847061</v>
      </c>
      <c r="AE108" t="s">
        <v>821</v>
      </c>
      <c r="AF108" t="s">
        <v>822</v>
      </c>
      <c r="AG108" t="s">
        <v>233</v>
      </c>
      <c r="AH108" t="s">
        <v>538</v>
      </c>
      <c r="AI108" t="s">
        <v>823</v>
      </c>
      <c r="AJ108" t="s">
        <v>824</v>
      </c>
      <c r="AK108" t="s">
        <v>201</v>
      </c>
      <c r="AL108" t="s">
        <v>796</v>
      </c>
      <c r="AM108" t="s">
        <v>45</v>
      </c>
      <c r="AN108" t="s">
        <v>508</v>
      </c>
      <c r="AO108" t="s">
        <v>509</v>
      </c>
      <c r="AP108" t="s">
        <v>205</v>
      </c>
      <c r="AQ108" t="s">
        <v>510</v>
      </c>
      <c r="AR108" t="s">
        <v>511</v>
      </c>
    </row>
    <row r="109" spans="1:45" x14ac:dyDescent="0.2">
      <c r="A109" t="s">
        <v>825</v>
      </c>
      <c r="B109">
        <v>3010</v>
      </c>
      <c r="C109" t="s">
        <v>826</v>
      </c>
      <c r="D109" t="s">
        <v>818</v>
      </c>
      <c r="E109" t="s">
        <v>819</v>
      </c>
      <c r="F109" t="s">
        <v>155</v>
      </c>
      <c r="G109" t="s">
        <v>533</v>
      </c>
      <c r="H109" t="s">
        <v>157</v>
      </c>
      <c r="I109" t="s">
        <v>36</v>
      </c>
      <c r="J109" t="s">
        <v>827</v>
      </c>
      <c r="K109" t="s">
        <v>782</v>
      </c>
      <c r="L109" t="s">
        <v>159</v>
      </c>
      <c r="M109" t="s">
        <v>194</v>
      </c>
      <c r="N109" t="s">
        <v>195</v>
      </c>
      <c r="O109" s="31">
        <v>41112</v>
      </c>
      <c r="Q109">
        <v>236573</v>
      </c>
      <c r="R109">
        <v>69249.3</v>
      </c>
      <c r="S109" s="31">
        <v>45059</v>
      </c>
      <c r="T109">
        <v>68755.399999999994</v>
      </c>
      <c r="U109" s="31">
        <v>44784</v>
      </c>
      <c r="V109">
        <v>510.9310344827677</v>
      </c>
      <c r="W109">
        <v>62962</v>
      </c>
      <c r="X109" s="31">
        <v>44695</v>
      </c>
      <c r="Y109">
        <v>18.100000000000001</v>
      </c>
      <c r="Z109">
        <v>6500</v>
      </c>
      <c r="AA109">
        <v>6622.2999999999956</v>
      </c>
      <c r="AB109">
        <v>0.53923359999999998</v>
      </c>
      <c r="AC109">
        <v>125000</v>
      </c>
      <c r="AD109">
        <v>48446.069450460003</v>
      </c>
      <c r="AE109" t="s">
        <v>828</v>
      </c>
      <c r="AF109" t="s">
        <v>829</v>
      </c>
      <c r="AG109" t="s">
        <v>233</v>
      </c>
      <c r="AH109" t="s">
        <v>538</v>
      </c>
      <c r="AI109" t="s">
        <v>823</v>
      </c>
      <c r="AJ109" t="s">
        <v>824</v>
      </c>
      <c r="AK109" t="s">
        <v>201</v>
      </c>
      <c r="AL109" t="s">
        <v>796</v>
      </c>
      <c r="AM109" t="s">
        <v>45</v>
      </c>
      <c r="AN109" t="s">
        <v>508</v>
      </c>
      <c r="AO109" t="s">
        <v>509</v>
      </c>
      <c r="AP109" t="s">
        <v>205</v>
      </c>
      <c r="AQ109" t="s">
        <v>510</v>
      </c>
      <c r="AR109" t="s">
        <v>511</v>
      </c>
    </row>
    <row r="110" spans="1:45" x14ac:dyDescent="0.2">
      <c r="A110" t="s">
        <v>830</v>
      </c>
      <c r="B110">
        <v>3007</v>
      </c>
      <c r="C110" t="s">
        <v>831</v>
      </c>
      <c r="D110" t="s">
        <v>531</v>
      </c>
      <c r="E110" t="s">
        <v>532</v>
      </c>
      <c r="F110" t="s">
        <v>155</v>
      </c>
      <c r="G110" t="s">
        <v>344</v>
      </c>
      <c r="H110" t="s">
        <v>191</v>
      </c>
      <c r="I110" t="s">
        <v>158</v>
      </c>
      <c r="J110" t="s">
        <v>832</v>
      </c>
      <c r="K110" t="s">
        <v>800</v>
      </c>
      <c r="L110" t="s">
        <v>159</v>
      </c>
      <c r="M110" t="s">
        <v>194</v>
      </c>
      <c r="N110" t="s">
        <v>195</v>
      </c>
      <c r="O110" s="31">
        <v>44440</v>
      </c>
      <c r="Q110">
        <v>599142</v>
      </c>
      <c r="R110">
        <v>4020</v>
      </c>
      <c r="S110" s="31">
        <v>45054</v>
      </c>
      <c r="T110">
        <v>3515</v>
      </c>
      <c r="U110" s="31">
        <v>44784</v>
      </c>
      <c r="V110">
        <v>432.85714285714289</v>
      </c>
      <c r="W110" t="s">
        <v>161</v>
      </c>
      <c r="X110" s="31">
        <v>44695</v>
      </c>
      <c r="Y110">
        <v>5</v>
      </c>
      <c r="Z110">
        <v>5000</v>
      </c>
      <c r="AA110">
        <v>1844</v>
      </c>
      <c r="AB110">
        <v>2.3050000000000001E-2</v>
      </c>
      <c r="AC110">
        <v>80000</v>
      </c>
      <c r="AD110">
        <v>48691.115917759998</v>
      </c>
      <c r="AE110" t="s">
        <v>833</v>
      </c>
      <c r="AF110" t="s">
        <v>834</v>
      </c>
      <c r="AG110" t="s">
        <v>198</v>
      </c>
      <c r="AH110" t="s">
        <v>344</v>
      </c>
      <c r="AI110" t="s">
        <v>547</v>
      </c>
      <c r="AJ110" t="s">
        <v>803</v>
      </c>
      <c r="AK110" t="s">
        <v>236</v>
      </c>
      <c r="AL110" t="s">
        <v>507</v>
      </c>
      <c r="AM110" t="s">
        <v>203</v>
      </c>
      <c r="AN110" t="s">
        <v>804</v>
      </c>
      <c r="AO110" t="s">
        <v>805</v>
      </c>
    </row>
    <row r="111" spans="1:45" x14ac:dyDescent="0.2">
      <c r="A111" t="s">
        <v>835</v>
      </c>
      <c r="B111">
        <v>3007</v>
      </c>
      <c r="C111" t="s">
        <v>836</v>
      </c>
      <c r="D111" t="s">
        <v>531</v>
      </c>
      <c r="E111" t="s">
        <v>532</v>
      </c>
      <c r="F111" t="s">
        <v>155</v>
      </c>
      <c r="G111" t="s">
        <v>344</v>
      </c>
      <c r="H111" t="s">
        <v>191</v>
      </c>
      <c r="I111" t="s">
        <v>158</v>
      </c>
      <c r="L111" t="s">
        <v>159</v>
      </c>
      <c r="M111" t="s">
        <v>160</v>
      </c>
      <c r="N111" t="s">
        <v>160</v>
      </c>
      <c r="O111" s="31">
        <v>44440</v>
      </c>
      <c r="R111" t="s">
        <v>161</v>
      </c>
      <c r="S111" s="31">
        <v>45060</v>
      </c>
      <c r="T111" t="s">
        <v>161</v>
      </c>
      <c r="V111" t="s">
        <v>161</v>
      </c>
      <c r="W111" t="s">
        <v>161</v>
      </c>
      <c r="X111" s="31">
        <v>44695</v>
      </c>
      <c r="Y111">
        <v>0</v>
      </c>
      <c r="AA111">
        <v>0</v>
      </c>
      <c r="AB111" t="s">
        <v>161</v>
      </c>
      <c r="AC111">
        <v>80000</v>
      </c>
      <c r="AD111" t="s">
        <v>161</v>
      </c>
      <c r="AE111" t="s">
        <v>837</v>
      </c>
      <c r="AF111" t="s">
        <v>838</v>
      </c>
      <c r="AG111" t="s">
        <v>198</v>
      </c>
      <c r="AH111" t="s">
        <v>344</v>
      </c>
      <c r="AI111" t="s">
        <v>161</v>
      </c>
      <c r="AJ111" t="s">
        <v>161</v>
      </c>
      <c r="AK111" t="s">
        <v>161</v>
      </c>
      <c r="AL111" t="s">
        <v>507</v>
      </c>
      <c r="AO111" t="s">
        <v>161</v>
      </c>
    </row>
    <row r="112" spans="1:45" x14ac:dyDescent="0.2">
      <c r="A112" t="s">
        <v>839</v>
      </c>
      <c r="B112">
        <v>3003</v>
      </c>
      <c r="C112" t="s">
        <v>840</v>
      </c>
      <c r="D112" t="s">
        <v>779</v>
      </c>
      <c r="E112" t="s">
        <v>780</v>
      </c>
      <c r="F112" t="s">
        <v>155</v>
      </c>
      <c r="G112" t="s">
        <v>499</v>
      </c>
      <c r="H112" t="s">
        <v>157</v>
      </c>
      <c r="I112" t="s">
        <v>36</v>
      </c>
      <c r="J112" t="s">
        <v>841</v>
      </c>
      <c r="K112" t="s">
        <v>782</v>
      </c>
      <c r="L112" t="s">
        <v>159</v>
      </c>
      <c r="M112" t="s">
        <v>194</v>
      </c>
      <c r="N112" t="s">
        <v>195</v>
      </c>
      <c r="O112" s="31">
        <v>41161</v>
      </c>
      <c r="Q112">
        <v>236577</v>
      </c>
      <c r="R112">
        <v>64816.7</v>
      </c>
      <c r="S112" s="31">
        <v>45059</v>
      </c>
      <c r="T112">
        <v>64455.8</v>
      </c>
      <c r="U112" s="31">
        <v>44784</v>
      </c>
      <c r="V112">
        <v>373.34482758620089</v>
      </c>
      <c r="W112">
        <v>59212.6</v>
      </c>
      <c r="X112" s="31">
        <v>44695</v>
      </c>
      <c r="Y112">
        <v>16.7</v>
      </c>
      <c r="Z112">
        <v>6000</v>
      </c>
      <c r="AA112">
        <v>6133.1999999999971</v>
      </c>
      <c r="AB112">
        <v>0.50644080000000002</v>
      </c>
      <c r="AC112">
        <v>125000</v>
      </c>
      <c r="AD112">
        <v>48406.704769966156</v>
      </c>
      <c r="AE112" t="s">
        <v>842</v>
      </c>
      <c r="AF112" t="s">
        <v>843</v>
      </c>
      <c r="AG112" t="s">
        <v>233</v>
      </c>
      <c r="AH112" t="s">
        <v>785</v>
      </c>
      <c r="AI112" t="s">
        <v>786</v>
      </c>
      <c r="AJ112" t="s">
        <v>787</v>
      </c>
      <c r="AK112" t="s">
        <v>236</v>
      </c>
      <c r="AL112" t="s">
        <v>788</v>
      </c>
      <c r="AM112" t="s">
        <v>45</v>
      </c>
      <c r="AN112" t="s">
        <v>508</v>
      </c>
      <c r="AO112" t="s">
        <v>509</v>
      </c>
      <c r="AQ112" t="s">
        <v>510</v>
      </c>
      <c r="AR112" t="s">
        <v>511</v>
      </c>
    </row>
    <row r="113" spans="1:45" x14ac:dyDescent="0.2">
      <c r="A113" t="s">
        <v>844</v>
      </c>
      <c r="B113">
        <v>3003</v>
      </c>
      <c r="C113" t="s">
        <v>845</v>
      </c>
      <c r="D113" t="s">
        <v>779</v>
      </c>
      <c r="E113" t="s">
        <v>780</v>
      </c>
      <c r="F113" t="s">
        <v>155</v>
      </c>
      <c r="G113" t="s">
        <v>499</v>
      </c>
      <c r="H113" t="s">
        <v>157</v>
      </c>
      <c r="I113" t="s">
        <v>36</v>
      </c>
      <c r="J113" t="s">
        <v>846</v>
      </c>
      <c r="K113" t="s">
        <v>782</v>
      </c>
      <c r="L113" t="s">
        <v>159</v>
      </c>
      <c r="M113" t="s">
        <v>194</v>
      </c>
      <c r="N113" t="s">
        <v>195</v>
      </c>
      <c r="O113" s="31">
        <v>41313</v>
      </c>
      <c r="Q113">
        <v>236591</v>
      </c>
      <c r="R113">
        <v>66016.100000000006</v>
      </c>
      <c r="S113" s="31">
        <v>45059</v>
      </c>
      <c r="T113">
        <v>65681.899999999994</v>
      </c>
      <c r="U113" s="31">
        <v>44784</v>
      </c>
      <c r="V113">
        <v>345.72413793104653</v>
      </c>
      <c r="W113">
        <v>59783.8</v>
      </c>
      <c r="X113" s="31">
        <v>44695</v>
      </c>
      <c r="Y113">
        <v>17.100000000000001</v>
      </c>
      <c r="Z113">
        <v>6000</v>
      </c>
      <c r="AA113">
        <v>6271.1999999999971</v>
      </c>
      <c r="AB113">
        <v>0.51222400000000001</v>
      </c>
      <c r="AC113">
        <v>125000</v>
      </c>
      <c r="AD113">
        <v>48366.084218215386</v>
      </c>
      <c r="AE113" t="s">
        <v>847</v>
      </c>
      <c r="AF113" t="s">
        <v>848</v>
      </c>
      <c r="AG113" t="s">
        <v>233</v>
      </c>
      <c r="AH113" t="s">
        <v>785</v>
      </c>
      <c r="AI113" t="s">
        <v>786</v>
      </c>
      <c r="AJ113" t="s">
        <v>787</v>
      </c>
      <c r="AK113" t="s">
        <v>236</v>
      </c>
      <c r="AL113" t="s">
        <v>788</v>
      </c>
      <c r="AM113" t="s">
        <v>45</v>
      </c>
      <c r="AN113" t="s">
        <v>508</v>
      </c>
      <c r="AO113" t="s">
        <v>509</v>
      </c>
      <c r="AQ113" t="s">
        <v>510</v>
      </c>
      <c r="AR113" t="s">
        <v>511</v>
      </c>
    </row>
    <row r="114" spans="1:45" x14ac:dyDescent="0.2">
      <c r="A114" t="s">
        <v>849</v>
      </c>
      <c r="B114">
        <v>3007</v>
      </c>
      <c r="C114" t="s">
        <v>850</v>
      </c>
      <c r="D114" t="s">
        <v>531</v>
      </c>
      <c r="E114" t="s">
        <v>532</v>
      </c>
      <c r="F114" t="s">
        <v>155</v>
      </c>
      <c r="G114" t="s">
        <v>533</v>
      </c>
      <c r="H114" t="s">
        <v>157</v>
      </c>
      <c r="I114" t="s">
        <v>36</v>
      </c>
      <c r="J114" t="s">
        <v>851</v>
      </c>
      <c r="K114" t="s">
        <v>727</v>
      </c>
      <c r="L114" t="s">
        <v>159</v>
      </c>
      <c r="M114" t="s">
        <v>194</v>
      </c>
      <c r="N114" t="s">
        <v>195</v>
      </c>
      <c r="O114" s="31">
        <v>41313</v>
      </c>
      <c r="Q114">
        <v>236595</v>
      </c>
      <c r="R114">
        <v>64032</v>
      </c>
      <c r="S114" s="31">
        <v>45059</v>
      </c>
      <c r="T114">
        <v>63392.4</v>
      </c>
      <c r="U114" s="31">
        <v>44784</v>
      </c>
      <c r="V114">
        <v>661.65517241379155</v>
      </c>
      <c r="W114">
        <v>56176.4</v>
      </c>
      <c r="X114" s="31">
        <v>44695</v>
      </c>
      <c r="Y114">
        <v>20.399999999999999</v>
      </c>
      <c r="Z114">
        <v>7800</v>
      </c>
      <c r="AA114">
        <v>7454.9000000000015</v>
      </c>
      <c r="AB114">
        <v>0.49006079999999996</v>
      </c>
      <c r="AC114">
        <v>125000</v>
      </c>
      <c r="AD114">
        <v>47924.79671913846</v>
      </c>
      <c r="AE114" t="s">
        <v>852</v>
      </c>
      <c r="AF114" t="s">
        <v>853</v>
      </c>
      <c r="AG114" t="s">
        <v>233</v>
      </c>
      <c r="AH114" t="s">
        <v>538</v>
      </c>
      <c r="AI114" t="s">
        <v>539</v>
      </c>
      <c r="AJ114" t="s">
        <v>540</v>
      </c>
      <c r="AK114" t="s">
        <v>201</v>
      </c>
      <c r="AL114" t="s">
        <v>507</v>
      </c>
      <c r="AM114" t="s">
        <v>45</v>
      </c>
      <c r="AN114" t="s">
        <v>508</v>
      </c>
      <c r="AO114" t="s">
        <v>509</v>
      </c>
      <c r="AP114" t="s">
        <v>205</v>
      </c>
      <c r="AQ114" t="s">
        <v>206</v>
      </c>
      <c r="AR114" t="s">
        <v>854</v>
      </c>
      <c r="AS114">
        <v>43712</v>
      </c>
    </row>
    <row r="115" spans="1:45" x14ac:dyDescent="0.2">
      <c r="A115" t="s">
        <v>855</v>
      </c>
      <c r="B115">
        <v>3017</v>
      </c>
      <c r="C115" t="s">
        <v>856</v>
      </c>
      <c r="D115" t="s">
        <v>83</v>
      </c>
      <c r="E115" t="s">
        <v>524</v>
      </c>
      <c r="F115" t="s">
        <v>155</v>
      </c>
      <c r="G115" t="s">
        <v>533</v>
      </c>
      <c r="H115" t="s">
        <v>157</v>
      </c>
      <c r="I115" t="s">
        <v>36</v>
      </c>
      <c r="J115" t="s">
        <v>857</v>
      </c>
      <c r="K115" t="s">
        <v>858</v>
      </c>
      <c r="L115" t="s">
        <v>159</v>
      </c>
      <c r="M115" t="s">
        <v>194</v>
      </c>
      <c r="N115" t="s">
        <v>195</v>
      </c>
      <c r="O115" s="31">
        <v>44562</v>
      </c>
      <c r="Q115">
        <v>589490</v>
      </c>
      <c r="R115">
        <v>11506.5</v>
      </c>
      <c r="S115" s="31">
        <v>45059</v>
      </c>
      <c r="T115">
        <v>10901.3</v>
      </c>
      <c r="U115" s="31">
        <v>44784</v>
      </c>
      <c r="V115">
        <v>626.06896551724208</v>
      </c>
      <c r="W115">
        <v>4029.2</v>
      </c>
      <c r="X115" s="31">
        <v>44695</v>
      </c>
      <c r="Y115">
        <v>20.399999999999999</v>
      </c>
      <c r="Z115">
        <v>7400</v>
      </c>
      <c r="AA115">
        <v>7457.4999999999991</v>
      </c>
      <c r="AB115">
        <v>7.2282399999999997E-2</v>
      </c>
      <c r="AC115">
        <v>125000</v>
      </c>
      <c r="AD115">
        <v>50587.360286711999</v>
      </c>
      <c r="AE115" t="s">
        <v>859</v>
      </c>
      <c r="AF115" t="s">
        <v>860</v>
      </c>
      <c r="AG115" t="s">
        <v>233</v>
      </c>
      <c r="AH115" t="s">
        <v>538</v>
      </c>
      <c r="AI115" t="s">
        <v>861</v>
      </c>
      <c r="AJ115" t="s">
        <v>862</v>
      </c>
      <c r="AK115" t="s">
        <v>201</v>
      </c>
      <c r="AL115" t="s">
        <v>507</v>
      </c>
      <c r="AO115" t="s">
        <v>737</v>
      </c>
      <c r="AQ115" t="s">
        <v>510</v>
      </c>
    </row>
    <row r="116" spans="1:45" x14ac:dyDescent="0.2">
      <c r="A116" t="s">
        <v>863</v>
      </c>
      <c r="B116">
        <v>3007</v>
      </c>
      <c r="C116" t="s">
        <v>864</v>
      </c>
      <c r="D116" t="s">
        <v>531</v>
      </c>
      <c r="E116" t="s">
        <v>532</v>
      </c>
      <c r="F116" t="s">
        <v>155</v>
      </c>
      <c r="G116" t="s">
        <v>533</v>
      </c>
      <c r="H116" t="s">
        <v>157</v>
      </c>
      <c r="I116" t="s">
        <v>36</v>
      </c>
      <c r="J116" t="s">
        <v>865</v>
      </c>
      <c r="K116" t="s">
        <v>858</v>
      </c>
      <c r="L116" t="s">
        <v>159</v>
      </c>
      <c r="M116" t="s">
        <v>194</v>
      </c>
      <c r="N116" t="s">
        <v>195</v>
      </c>
      <c r="O116" s="31">
        <v>44562</v>
      </c>
      <c r="Q116">
        <v>589611</v>
      </c>
      <c r="R116">
        <v>12672.3</v>
      </c>
      <c r="S116" s="31">
        <v>45059</v>
      </c>
      <c r="T116">
        <v>11989.1</v>
      </c>
      <c r="U116" s="31">
        <v>44784</v>
      </c>
      <c r="V116">
        <v>706.75862068965409</v>
      </c>
      <c r="W116">
        <v>4747.3</v>
      </c>
      <c r="X116" s="31">
        <v>44695</v>
      </c>
      <c r="Y116">
        <v>20.8</v>
      </c>
      <c r="Z116">
        <v>7800</v>
      </c>
      <c r="AA116">
        <v>7609.0999999999995</v>
      </c>
      <c r="AB116">
        <v>7.9191200000000003E-2</v>
      </c>
      <c r="AC116">
        <v>125000</v>
      </c>
      <c r="AD116">
        <v>50329.71525466923</v>
      </c>
      <c r="AE116" t="s">
        <v>866</v>
      </c>
      <c r="AF116" t="s">
        <v>867</v>
      </c>
      <c r="AG116" t="s">
        <v>233</v>
      </c>
      <c r="AH116" t="s">
        <v>538</v>
      </c>
      <c r="AI116" t="s">
        <v>539</v>
      </c>
      <c r="AJ116" t="s">
        <v>540</v>
      </c>
      <c r="AK116" t="s">
        <v>201</v>
      </c>
      <c r="AL116" t="s">
        <v>507</v>
      </c>
      <c r="AO116" t="s">
        <v>737</v>
      </c>
      <c r="AQ116" t="s">
        <v>510</v>
      </c>
    </row>
    <row r="117" spans="1:45" x14ac:dyDescent="0.2">
      <c r="A117" t="s">
        <v>868</v>
      </c>
      <c r="B117">
        <v>3007</v>
      </c>
      <c r="C117" t="s">
        <v>869</v>
      </c>
      <c r="D117" t="s">
        <v>531</v>
      </c>
      <c r="E117" t="s">
        <v>532</v>
      </c>
      <c r="F117" t="s">
        <v>155</v>
      </c>
      <c r="G117" t="s">
        <v>499</v>
      </c>
      <c r="H117" t="s">
        <v>157</v>
      </c>
      <c r="I117" t="s">
        <v>36</v>
      </c>
      <c r="L117" t="s">
        <v>159</v>
      </c>
      <c r="M117" t="s">
        <v>259</v>
      </c>
      <c r="N117" t="s">
        <v>259</v>
      </c>
      <c r="O117" s="31">
        <v>45658</v>
      </c>
      <c r="R117" t="s">
        <v>161</v>
      </c>
      <c r="S117" s="31">
        <v>45060</v>
      </c>
      <c r="T117" t="s">
        <v>161</v>
      </c>
      <c r="V117" t="s">
        <v>161</v>
      </c>
      <c r="W117" t="s">
        <v>161</v>
      </c>
      <c r="X117" s="31">
        <v>44695</v>
      </c>
      <c r="Y117">
        <v>0</v>
      </c>
      <c r="AA117">
        <v>0</v>
      </c>
      <c r="AB117" t="s">
        <v>161</v>
      </c>
      <c r="AC117">
        <v>125000</v>
      </c>
      <c r="AD117" t="s">
        <v>161</v>
      </c>
      <c r="AE117" t="s">
        <v>870</v>
      </c>
      <c r="AF117" t="s">
        <v>871</v>
      </c>
      <c r="AG117" t="s">
        <v>233</v>
      </c>
      <c r="AH117" t="s">
        <v>499</v>
      </c>
      <c r="AI117" t="s">
        <v>161</v>
      </c>
      <c r="AJ117" t="s">
        <v>161</v>
      </c>
      <c r="AK117" t="s">
        <v>161</v>
      </c>
      <c r="AL117" t="s">
        <v>507</v>
      </c>
      <c r="AO117" t="s">
        <v>161</v>
      </c>
      <c r="AQ117" t="s">
        <v>510</v>
      </c>
    </row>
    <row r="118" spans="1:45" x14ac:dyDescent="0.2">
      <c r="A118" t="s">
        <v>872</v>
      </c>
      <c r="B118">
        <v>3007</v>
      </c>
      <c r="C118" t="s">
        <v>873</v>
      </c>
      <c r="D118" t="s">
        <v>531</v>
      </c>
      <c r="E118" t="s">
        <v>532</v>
      </c>
      <c r="F118" t="s">
        <v>155</v>
      </c>
      <c r="G118" t="s">
        <v>499</v>
      </c>
      <c r="H118" t="s">
        <v>157</v>
      </c>
      <c r="I118" t="s">
        <v>36</v>
      </c>
      <c r="L118" t="s">
        <v>159</v>
      </c>
      <c r="M118" t="s">
        <v>259</v>
      </c>
      <c r="N118" t="s">
        <v>259</v>
      </c>
      <c r="O118" s="31">
        <v>45658</v>
      </c>
      <c r="R118" t="s">
        <v>161</v>
      </c>
      <c r="S118" s="31">
        <v>45060</v>
      </c>
      <c r="T118" t="s">
        <v>161</v>
      </c>
      <c r="V118" t="s">
        <v>161</v>
      </c>
      <c r="W118" t="s">
        <v>161</v>
      </c>
      <c r="X118" s="31">
        <v>44695</v>
      </c>
      <c r="Y118">
        <v>0</v>
      </c>
      <c r="AA118">
        <v>0</v>
      </c>
      <c r="AB118" t="s">
        <v>161</v>
      </c>
      <c r="AC118">
        <v>125000</v>
      </c>
      <c r="AD118" t="s">
        <v>161</v>
      </c>
      <c r="AE118" t="s">
        <v>874</v>
      </c>
      <c r="AF118" t="s">
        <v>875</v>
      </c>
      <c r="AG118" t="s">
        <v>233</v>
      </c>
      <c r="AH118" t="s">
        <v>499</v>
      </c>
      <c r="AI118" t="s">
        <v>161</v>
      </c>
      <c r="AJ118" t="s">
        <v>161</v>
      </c>
      <c r="AK118" t="s">
        <v>161</v>
      </c>
      <c r="AL118" t="s">
        <v>507</v>
      </c>
      <c r="AO118" t="s">
        <v>161</v>
      </c>
      <c r="AQ118" t="s">
        <v>510</v>
      </c>
    </row>
    <row r="119" spans="1:45" x14ac:dyDescent="0.2">
      <c r="A119" t="s">
        <v>876</v>
      </c>
      <c r="B119">
        <v>3007</v>
      </c>
      <c r="C119" t="s">
        <v>877</v>
      </c>
      <c r="D119" t="s">
        <v>531</v>
      </c>
      <c r="E119" t="s">
        <v>532</v>
      </c>
      <c r="F119" t="s">
        <v>155</v>
      </c>
      <c r="G119" t="s">
        <v>499</v>
      </c>
      <c r="H119" t="s">
        <v>157</v>
      </c>
      <c r="I119" t="s">
        <v>36</v>
      </c>
      <c r="L119" t="s">
        <v>159</v>
      </c>
      <c r="M119" t="s">
        <v>259</v>
      </c>
      <c r="N119" t="s">
        <v>259</v>
      </c>
      <c r="O119" s="31">
        <v>45658</v>
      </c>
      <c r="R119" t="s">
        <v>161</v>
      </c>
      <c r="S119" s="31">
        <v>45060</v>
      </c>
      <c r="T119" t="s">
        <v>161</v>
      </c>
      <c r="V119" t="s">
        <v>161</v>
      </c>
      <c r="W119" t="s">
        <v>161</v>
      </c>
      <c r="X119" s="31">
        <v>44695</v>
      </c>
      <c r="Y119">
        <v>0</v>
      </c>
      <c r="AA119">
        <v>0</v>
      </c>
      <c r="AB119" t="s">
        <v>161</v>
      </c>
      <c r="AC119">
        <v>125000</v>
      </c>
      <c r="AD119" t="s">
        <v>161</v>
      </c>
      <c r="AE119" t="s">
        <v>878</v>
      </c>
      <c r="AF119" t="s">
        <v>879</v>
      </c>
      <c r="AG119" t="s">
        <v>233</v>
      </c>
      <c r="AH119" t="s">
        <v>499</v>
      </c>
      <c r="AI119" t="s">
        <v>161</v>
      </c>
      <c r="AJ119" t="s">
        <v>161</v>
      </c>
      <c r="AK119" t="s">
        <v>161</v>
      </c>
      <c r="AL119" t="s">
        <v>507</v>
      </c>
      <c r="AO119" t="s">
        <v>161</v>
      </c>
      <c r="AQ119" t="s">
        <v>510</v>
      </c>
    </row>
    <row r="120" spans="1:45" x14ac:dyDescent="0.2">
      <c r="A120" t="s">
        <v>880</v>
      </c>
      <c r="B120">
        <v>3007</v>
      </c>
      <c r="C120" t="s">
        <v>881</v>
      </c>
      <c r="D120" t="s">
        <v>531</v>
      </c>
      <c r="E120" t="s">
        <v>532</v>
      </c>
      <c r="F120" t="s">
        <v>155</v>
      </c>
      <c r="G120" t="s">
        <v>499</v>
      </c>
      <c r="H120" t="s">
        <v>157</v>
      </c>
      <c r="I120" t="s">
        <v>36</v>
      </c>
      <c r="L120" t="s">
        <v>159</v>
      </c>
      <c r="M120" t="s">
        <v>259</v>
      </c>
      <c r="N120" t="s">
        <v>259</v>
      </c>
      <c r="O120" s="31">
        <v>45658</v>
      </c>
      <c r="R120" t="s">
        <v>161</v>
      </c>
      <c r="S120" s="31">
        <v>45060</v>
      </c>
      <c r="T120" t="s">
        <v>161</v>
      </c>
      <c r="V120" t="s">
        <v>161</v>
      </c>
      <c r="W120" t="s">
        <v>161</v>
      </c>
      <c r="X120" s="31">
        <v>44695</v>
      </c>
      <c r="Y120">
        <v>0</v>
      </c>
      <c r="AA120">
        <v>0</v>
      </c>
      <c r="AB120" t="s">
        <v>161</v>
      </c>
      <c r="AC120">
        <v>125000</v>
      </c>
      <c r="AD120" t="s">
        <v>161</v>
      </c>
      <c r="AE120" t="s">
        <v>882</v>
      </c>
      <c r="AF120" t="s">
        <v>883</v>
      </c>
      <c r="AG120" t="s">
        <v>233</v>
      </c>
      <c r="AH120" t="s">
        <v>499</v>
      </c>
      <c r="AI120" t="s">
        <v>161</v>
      </c>
      <c r="AJ120" t="s">
        <v>161</v>
      </c>
      <c r="AK120" t="s">
        <v>161</v>
      </c>
      <c r="AL120" t="s">
        <v>507</v>
      </c>
      <c r="AO120" t="s">
        <v>161</v>
      </c>
      <c r="AQ120" t="s">
        <v>510</v>
      </c>
    </row>
    <row r="121" spans="1:45" x14ac:dyDescent="0.2">
      <c r="A121" t="s">
        <v>884</v>
      </c>
      <c r="B121">
        <v>3007</v>
      </c>
      <c r="C121" t="s">
        <v>885</v>
      </c>
      <c r="D121" t="s">
        <v>531</v>
      </c>
      <c r="E121" t="s">
        <v>532</v>
      </c>
      <c r="F121" t="s">
        <v>155</v>
      </c>
      <c r="G121" t="s">
        <v>499</v>
      </c>
      <c r="H121" t="s">
        <v>157</v>
      </c>
      <c r="I121" t="s">
        <v>36</v>
      </c>
      <c r="L121" t="s">
        <v>159</v>
      </c>
      <c r="M121" t="s">
        <v>259</v>
      </c>
      <c r="N121" t="s">
        <v>259</v>
      </c>
      <c r="O121" s="31">
        <v>45658</v>
      </c>
      <c r="R121" t="s">
        <v>161</v>
      </c>
      <c r="S121" s="31">
        <v>45060</v>
      </c>
      <c r="T121" t="s">
        <v>161</v>
      </c>
      <c r="V121" t="s">
        <v>161</v>
      </c>
      <c r="W121" t="s">
        <v>161</v>
      </c>
      <c r="X121" s="31">
        <v>44695</v>
      </c>
      <c r="Y121">
        <v>0</v>
      </c>
      <c r="AA121">
        <v>0</v>
      </c>
      <c r="AB121" t="s">
        <v>161</v>
      </c>
      <c r="AC121">
        <v>125000</v>
      </c>
      <c r="AD121" t="s">
        <v>161</v>
      </c>
      <c r="AE121" t="s">
        <v>886</v>
      </c>
      <c r="AF121" t="s">
        <v>887</v>
      </c>
      <c r="AG121" t="s">
        <v>233</v>
      </c>
      <c r="AH121" t="s">
        <v>499</v>
      </c>
      <c r="AI121" t="s">
        <v>161</v>
      </c>
      <c r="AJ121" t="s">
        <v>161</v>
      </c>
      <c r="AK121" t="s">
        <v>161</v>
      </c>
      <c r="AL121" t="s">
        <v>507</v>
      </c>
      <c r="AO121" t="s">
        <v>161</v>
      </c>
      <c r="AQ121" t="s">
        <v>510</v>
      </c>
    </row>
    <row r="122" spans="1:45" x14ac:dyDescent="0.2">
      <c r="A122" t="s">
        <v>888</v>
      </c>
      <c r="B122">
        <v>3007</v>
      </c>
      <c r="C122" t="s">
        <v>889</v>
      </c>
      <c r="D122" t="s">
        <v>531</v>
      </c>
      <c r="E122" t="s">
        <v>532</v>
      </c>
      <c r="F122" t="s">
        <v>155</v>
      </c>
      <c r="G122" t="s">
        <v>499</v>
      </c>
      <c r="H122" t="s">
        <v>157</v>
      </c>
      <c r="I122" t="s">
        <v>36</v>
      </c>
      <c r="L122" t="s">
        <v>159</v>
      </c>
      <c r="M122" t="s">
        <v>259</v>
      </c>
      <c r="N122" t="s">
        <v>259</v>
      </c>
      <c r="O122" s="31">
        <v>45658</v>
      </c>
      <c r="R122" t="s">
        <v>161</v>
      </c>
      <c r="S122" s="31">
        <v>45060</v>
      </c>
      <c r="T122" t="s">
        <v>161</v>
      </c>
      <c r="V122" t="s">
        <v>161</v>
      </c>
      <c r="W122" t="s">
        <v>161</v>
      </c>
      <c r="X122" s="31">
        <v>44695</v>
      </c>
      <c r="Y122">
        <v>0</v>
      </c>
      <c r="AA122">
        <v>0</v>
      </c>
      <c r="AB122" t="s">
        <v>161</v>
      </c>
      <c r="AC122">
        <v>125000</v>
      </c>
      <c r="AD122" t="s">
        <v>161</v>
      </c>
      <c r="AE122" t="s">
        <v>890</v>
      </c>
      <c r="AF122" t="s">
        <v>891</v>
      </c>
      <c r="AG122" t="s">
        <v>233</v>
      </c>
      <c r="AH122" t="s">
        <v>499</v>
      </c>
      <c r="AI122" t="s">
        <v>161</v>
      </c>
      <c r="AJ122" t="s">
        <v>161</v>
      </c>
      <c r="AK122" t="s">
        <v>161</v>
      </c>
      <c r="AL122" t="s">
        <v>507</v>
      </c>
      <c r="AO122" t="s">
        <v>161</v>
      </c>
      <c r="AQ122" t="s">
        <v>510</v>
      </c>
    </row>
    <row r="123" spans="1:45" x14ac:dyDescent="0.2">
      <c r="A123" t="s">
        <v>892</v>
      </c>
      <c r="B123">
        <v>3007</v>
      </c>
      <c r="C123" t="s">
        <v>893</v>
      </c>
      <c r="D123" t="s">
        <v>531</v>
      </c>
      <c r="E123" t="s">
        <v>532</v>
      </c>
      <c r="F123" t="s">
        <v>155</v>
      </c>
      <c r="G123" t="s">
        <v>499</v>
      </c>
      <c r="H123" t="s">
        <v>157</v>
      </c>
      <c r="I123" t="s">
        <v>36</v>
      </c>
      <c r="L123" t="s">
        <v>159</v>
      </c>
      <c r="M123" t="s">
        <v>259</v>
      </c>
      <c r="N123" t="s">
        <v>259</v>
      </c>
      <c r="O123" s="31">
        <v>45658</v>
      </c>
      <c r="R123" t="s">
        <v>161</v>
      </c>
      <c r="S123" s="31">
        <v>45060</v>
      </c>
      <c r="T123" t="s">
        <v>161</v>
      </c>
      <c r="V123" t="s">
        <v>161</v>
      </c>
      <c r="W123" t="s">
        <v>161</v>
      </c>
      <c r="X123" s="31">
        <v>44695</v>
      </c>
      <c r="Y123">
        <v>0</v>
      </c>
      <c r="AA123">
        <v>0</v>
      </c>
      <c r="AB123" t="s">
        <v>161</v>
      </c>
      <c r="AC123">
        <v>125000</v>
      </c>
      <c r="AD123" t="s">
        <v>161</v>
      </c>
      <c r="AE123" t="s">
        <v>894</v>
      </c>
      <c r="AF123" t="s">
        <v>895</v>
      </c>
      <c r="AG123" t="s">
        <v>233</v>
      </c>
      <c r="AH123" t="s">
        <v>499</v>
      </c>
      <c r="AI123" t="s">
        <v>161</v>
      </c>
      <c r="AJ123" t="s">
        <v>161</v>
      </c>
      <c r="AK123" t="s">
        <v>161</v>
      </c>
      <c r="AL123" t="s">
        <v>507</v>
      </c>
      <c r="AO123" t="s">
        <v>161</v>
      </c>
      <c r="AQ123" t="s">
        <v>510</v>
      </c>
    </row>
    <row r="124" spans="1:45" x14ac:dyDescent="0.2">
      <c r="A124" t="s">
        <v>896</v>
      </c>
      <c r="B124">
        <v>3007</v>
      </c>
      <c r="C124" t="s">
        <v>897</v>
      </c>
      <c r="D124" t="s">
        <v>531</v>
      </c>
      <c r="E124" t="s">
        <v>532</v>
      </c>
      <c r="F124" t="s">
        <v>155</v>
      </c>
      <c r="G124" t="s">
        <v>533</v>
      </c>
      <c r="H124" t="s">
        <v>157</v>
      </c>
      <c r="I124" t="s">
        <v>36</v>
      </c>
      <c r="J124" t="s">
        <v>898</v>
      </c>
      <c r="K124" t="s">
        <v>727</v>
      </c>
      <c r="L124" t="s">
        <v>159</v>
      </c>
      <c r="M124" t="s">
        <v>194</v>
      </c>
      <c r="N124" t="s">
        <v>195</v>
      </c>
      <c r="O124" s="31">
        <v>41232</v>
      </c>
      <c r="Q124">
        <v>236599</v>
      </c>
      <c r="R124">
        <v>68555</v>
      </c>
      <c r="S124" s="31">
        <v>45059</v>
      </c>
      <c r="T124">
        <v>67959.399999999994</v>
      </c>
      <c r="U124" s="31">
        <v>44784</v>
      </c>
      <c r="V124">
        <v>616.13793103448882</v>
      </c>
      <c r="W124">
        <v>60493.2</v>
      </c>
      <c r="X124" s="31">
        <v>44695</v>
      </c>
      <c r="Y124">
        <v>20.100000000000001</v>
      </c>
      <c r="Z124">
        <v>7800</v>
      </c>
      <c r="AA124">
        <v>7345.6999999999971</v>
      </c>
      <c r="AB124">
        <v>0.52355359999999995</v>
      </c>
      <c r="AC124">
        <v>125000</v>
      </c>
      <c r="AD124">
        <v>47728.755309584616</v>
      </c>
      <c r="AE124" t="s">
        <v>899</v>
      </c>
      <c r="AF124" t="s">
        <v>900</v>
      </c>
      <c r="AG124" t="s">
        <v>233</v>
      </c>
      <c r="AH124" t="s">
        <v>538</v>
      </c>
      <c r="AI124" t="s">
        <v>539</v>
      </c>
      <c r="AJ124" t="s">
        <v>540</v>
      </c>
      <c r="AK124" t="s">
        <v>201</v>
      </c>
      <c r="AL124" t="s">
        <v>507</v>
      </c>
      <c r="AM124" t="s">
        <v>45</v>
      </c>
      <c r="AN124" t="s">
        <v>508</v>
      </c>
      <c r="AO124" t="s">
        <v>509</v>
      </c>
      <c r="AP124" t="s">
        <v>205</v>
      </c>
      <c r="AQ124" t="s">
        <v>206</v>
      </c>
      <c r="AR124" t="s">
        <v>901</v>
      </c>
      <c r="AS124">
        <v>43712</v>
      </c>
    </row>
    <row r="125" spans="1:45" x14ac:dyDescent="0.2">
      <c r="A125" t="s">
        <v>902</v>
      </c>
      <c r="B125">
        <v>3007</v>
      </c>
      <c r="C125" t="s">
        <v>903</v>
      </c>
      <c r="D125" t="s">
        <v>531</v>
      </c>
      <c r="E125" t="s">
        <v>532</v>
      </c>
      <c r="F125" t="s">
        <v>155</v>
      </c>
      <c r="G125" t="s">
        <v>499</v>
      </c>
      <c r="H125" t="s">
        <v>157</v>
      </c>
      <c r="I125" t="s">
        <v>36</v>
      </c>
      <c r="L125" t="s">
        <v>159</v>
      </c>
      <c r="M125" t="s">
        <v>259</v>
      </c>
      <c r="N125" t="s">
        <v>259</v>
      </c>
      <c r="O125" s="31">
        <v>45658</v>
      </c>
      <c r="R125" t="s">
        <v>161</v>
      </c>
      <c r="S125" s="31">
        <v>45060</v>
      </c>
      <c r="T125" t="s">
        <v>161</v>
      </c>
      <c r="V125" t="s">
        <v>161</v>
      </c>
      <c r="W125" t="s">
        <v>161</v>
      </c>
      <c r="X125" s="31">
        <v>44695</v>
      </c>
      <c r="Y125">
        <v>0</v>
      </c>
      <c r="AA125">
        <v>0</v>
      </c>
      <c r="AB125" t="s">
        <v>161</v>
      </c>
      <c r="AC125">
        <v>125000</v>
      </c>
      <c r="AD125" t="s">
        <v>161</v>
      </c>
      <c r="AE125" t="s">
        <v>904</v>
      </c>
      <c r="AF125" t="s">
        <v>905</v>
      </c>
      <c r="AG125" t="s">
        <v>233</v>
      </c>
      <c r="AH125" t="s">
        <v>499</v>
      </c>
      <c r="AI125" t="s">
        <v>161</v>
      </c>
      <c r="AJ125" t="s">
        <v>161</v>
      </c>
      <c r="AK125" t="s">
        <v>161</v>
      </c>
      <c r="AL125" t="s">
        <v>507</v>
      </c>
      <c r="AO125" t="s">
        <v>161</v>
      </c>
      <c r="AQ125" t="s">
        <v>510</v>
      </c>
    </row>
    <row r="126" spans="1:45" x14ac:dyDescent="0.2">
      <c r="A126" t="s">
        <v>906</v>
      </c>
      <c r="B126">
        <v>3007</v>
      </c>
      <c r="C126" t="s">
        <v>907</v>
      </c>
      <c r="D126" t="s">
        <v>531</v>
      </c>
      <c r="E126" t="s">
        <v>532</v>
      </c>
      <c r="F126" t="s">
        <v>155</v>
      </c>
      <c r="G126" t="s">
        <v>499</v>
      </c>
      <c r="H126" t="s">
        <v>157</v>
      </c>
      <c r="I126" t="s">
        <v>36</v>
      </c>
      <c r="L126" t="s">
        <v>159</v>
      </c>
      <c r="M126" t="s">
        <v>259</v>
      </c>
      <c r="N126" t="s">
        <v>259</v>
      </c>
      <c r="O126" s="31">
        <v>45658</v>
      </c>
      <c r="R126" t="s">
        <v>161</v>
      </c>
      <c r="S126" s="31">
        <v>45060</v>
      </c>
      <c r="T126" t="s">
        <v>161</v>
      </c>
      <c r="V126" t="s">
        <v>161</v>
      </c>
      <c r="W126" t="s">
        <v>161</v>
      </c>
      <c r="X126" s="31">
        <v>44695</v>
      </c>
      <c r="Y126">
        <v>0</v>
      </c>
      <c r="AA126">
        <v>0</v>
      </c>
      <c r="AB126" t="s">
        <v>161</v>
      </c>
      <c r="AC126">
        <v>125000</v>
      </c>
      <c r="AD126" t="s">
        <v>161</v>
      </c>
      <c r="AE126" t="s">
        <v>908</v>
      </c>
      <c r="AF126" t="s">
        <v>909</v>
      </c>
      <c r="AG126" t="s">
        <v>233</v>
      </c>
      <c r="AH126" t="s">
        <v>499</v>
      </c>
      <c r="AI126" t="s">
        <v>161</v>
      </c>
      <c r="AJ126" t="s">
        <v>161</v>
      </c>
      <c r="AK126" t="s">
        <v>161</v>
      </c>
      <c r="AL126" t="s">
        <v>507</v>
      </c>
      <c r="AO126" t="s">
        <v>161</v>
      </c>
      <c r="AQ126" t="s">
        <v>510</v>
      </c>
    </row>
    <row r="127" spans="1:45" x14ac:dyDescent="0.2">
      <c r="A127" t="s">
        <v>910</v>
      </c>
      <c r="B127">
        <v>3007</v>
      </c>
      <c r="C127" t="s">
        <v>911</v>
      </c>
      <c r="D127" t="s">
        <v>531</v>
      </c>
      <c r="E127" t="s">
        <v>532</v>
      </c>
      <c r="F127" t="s">
        <v>155</v>
      </c>
      <c r="G127" t="s">
        <v>499</v>
      </c>
      <c r="H127" t="s">
        <v>157</v>
      </c>
      <c r="I127" t="s">
        <v>36</v>
      </c>
      <c r="L127" t="s">
        <v>159</v>
      </c>
      <c r="M127" t="s">
        <v>259</v>
      </c>
      <c r="N127" t="s">
        <v>259</v>
      </c>
      <c r="O127" s="31">
        <v>45658</v>
      </c>
      <c r="R127" t="s">
        <v>161</v>
      </c>
      <c r="S127" s="31">
        <v>45060</v>
      </c>
      <c r="T127" t="s">
        <v>161</v>
      </c>
      <c r="V127" t="s">
        <v>161</v>
      </c>
      <c r="W127" t="s">
        <v>161</v>
      </c>
      <c r="X127" s="31">
        <v>44695</v>
      </c>
      <c r="Y127">
        <v>0</v>
      </c>
      <c r="AA127">
        <v>0</v>
      </c>
      <c r="AB127" t="s">
        <v>161</v>
      </c>
      <c r="AC127">
        <v>125000</v>
      </c>
      <c r="AD127" t="s">
        <v>161</v>
      </c>
      <c r="AE127" t="s">
        <v>912</v>
      </c>
      <c r="AF127" t="s">
        <v>913</v>
      </c>
      <c r="AG127" t="s">
        <v>233</v>
      </c>
      <c r="AH127" t="s">
        <v>499</v>
      </c>
      <c r="AI127" t="s">
        <v>161</v>
      </c>
      <c r="AJ127" t="s">
        <v>161</v>
      </c>
      <c r="AK127" t="s">
        <v>161</v>
      </c>
      <c r="AL127" t="s">
        <v>507</v>
      </c>
      <c r="AO127" t="s">
        <v>161</v>
      </c>
      <c r="AQ127" t="s">
        <v>510</v>
      </c>
    </row>
    <row r="128" spans="1:45" x14ac:dyDescent="0.2">
      <c r="A128" t="s">
        <v>914</v>
      </c>
      <c r="B128">
        <v>3007</v>
      </c>
      <c r="C128" t="s">
        <v>915</v>
      </c>
      <c r="D128" t="s">
        <v>531</v>
      </c>
      <c r="E128" t="s">
        <v>532</v>
      </c>
      <c r="F128" t="s">
        <v>155</v>
      </c>
      <c r="G128" t="s">
        <v>499</v>
      </c>
      <c r="H128" t="s">
        <v>157</v>
      </c>
      <c r="I128" t="s">
        <v>36</v>
      </c>
      <c r="L128" t="s">
        <v>159</v>
      </c>
      <c r="M128" t="s">
        <v>259</v>
      </c>
      <c r="N128" t="s">
        <v>259</v>
      </c>
      <c r="O128" s="31">
        <v>45658</v>
      </c>
      <c r="R128" t="s">
        <v>161</v>
      </c>
      <c r="S128" s="31">
        <v>45060</v>
      </c>
      <c r="T128" t="s">
        <v>161</v>
      </c>
      <c r="V128" t="s">
        <v>161</v>
      </c>
      <c r="W128" t="s">
        <v>161</v>
      </c>
      <c r="X128" s="31">
        <v>44695</v>
      </c>
      <c r="Y128">
        <v>0</v>
      </c>
      <c r="AA128">
        <v>0</v>
      </c>
      <c r="AB128" t="s">
        <v>161</v>
      </c>
      <c r="AC128">
        <v>125000</v>
      </c>
      <c r="AD128" t="s">
        <v>161</v>
      </c>
      <c r="AE128" t="s">
        <v>916</v>
      </c>
      <c r="AF128" t="s">
        <v>917</v>
      </c>
      <c r="AG128" t="s">
        <v>233</v>
      </c>
      <c r="AH128" t="s">
        <v>499</v>
      </c>
      <c r="AI128" t="s">
        <v>161</v>
      </c>
      <c r="AJ128" t="s">
        <v>161</v>
      </c>
      <c r="AK128" t="s">
        <v>161</v>
      </c>
      <c r="AL128" t="s">
        <v>507</v>
      </c>
      <c r="AO128" t="s">
        <v>161</v>
      </c>
      <c r="AQ128" t="s">
        <v>510</v>
      </c>
    </row>
    <row r="129" spans="1:45" x14ac:dyDescent="0.2">
      <c r="A129" t="s">
        <v>918</v>
      </c>
      <c r="B129">
        <v>3007</v>
      </c>
      <c r="C129" t="s">
        <v>919</v>
      </c>
      <c r="D129" t="s">
        <v>531</v>
      </c>
      <c r="E129" t="s">
        <v>532</v>
      </c>
      <c r="F129" t="s">
        <v>155</v>
      </c>
      <c r="G129" t="s">
        <v>499</v>
      </c>
      <c r="H129" t="s">
        <v>157</v>
      </c>
      <c r="I129" t="s">
        <v>36</v>
      </c>
      <c r="L129" t="s">
        <v>159</v>
      </c>
      <c r="M129" t="s">
        <v>259</v>
      </c>
      <c r="N129" t="s">
        <v>259</v>
      </c>
      <c r="O129" s="31">
        <v>45658</v>
      </c>
      <c r="R129" t="s">
        <v>161</v>
      </c>
      <c r="S129" s="31">
        <v>45060</v>
      </c>
      <c r="T129" t="s">
        <v>161</v>
      </c>
      <c r="V129" t="s">
        <v>161</v>
      </c>
      <c r="W129" t="s">
        <v>161</v>
      </c>
      <c r="X129" s="31">
        <v>44695</v>
      </c>
      <c r="Y129">
        <v>0</v>
      </c>
      <c r="AA129">
        <v>0</v>
      </c>
      <c r="AB129" t="s">
        <v>161</v>
      </c>
      <c r="AC129">
        <v>125000</v>
      </c>
      <c r="AD129" t="s">
        <v>161</v>
      </c>
      <c r="AE129" t="s">
        <v>920</v>
      </c>
      <c r="AF129" t="s">
        <v>921</v>
      </c>
      <c r="AG129" t="s">
        <v>233</v>
      </c>
      <c r="AH129" t="s">
        <v>499</v>
      </c>
      <c r="AI129" t="s">
        <v>161</v>
      </c>
      <c r="AJ129" t="s">
        <v>161</v>
      </c>
      <c r="AK129" t="s">
        <v>161</v>
      </c>
      <c r="AL129" t="s">
        <v>507</v>
      </c>
      <c r="AO129" t="s">
        <v>161</v>
      </c>
      <c r="AQ129" t="s">
        <v>510</v>
      </c>
    </row>
    <row r="130" spans="1:45" x14ac:dyDescent="0.2">
      <c r="A130" t="s">
        <v>922</v>
      </c>
      <c r="B130">
        <v>3007</v>
      </c>
      <c r="C130" t="s">
        <v>923</v>
      </c>
      <c r="D130" t="s">
        <v>531</v>
      </c>
      <c r="E130" t="s">
        <v>532</v>
      </c>
      <c r="F130" t="s">
        <v>155</v>
      </c>
      <c r="G130" t="s">
        <v>499</v>
      </c>
      <c r="H130" t="s">
        <v>157</v>
      </c>
      <c r="I130" t="s">
        <v>36</v>
      </c>
      <c r="L130" t="s">
        <v>159</v>
      </c>
      <c r="M130" t="s">
        <v>259</v>
      </c>
      <c r="N130" t="s">
        <v>259</v>
      </c>
      <c r="O130" s="31">
        <v>45658</v>
      </c>
      <c r="R130" t="s">
        <v>161</v>
      </c>
      <c r="S130" s="31">
        <v>45060</v>
      </c>
      <c r="T130" t="s">
        <v>161</v>
      </c>
      <c r="V130" t="s">
        <v>161</v>
      </c>
      <c r="W130" t="s">
        <v>161</v>
      </c>
      <c r="X130" s="31">
        <v>44695</v>
      </c>
      <c r="Y130">
        <v>0</v>
      </c>
      <c r="AA130">
        <v>0</v>
      </c>
      <c r="AB130" t="s">
        <v>161</v>
      </c>
      <c r="AC130">
        <v>125000</v>
      </c>
      <c r="AD130" t="s">
        <v>161</v>
      </c>
      <c r="AE130" t="s">
        <v>924</v>
      </c>
      <c r="AF130" t="s">
        <v>925</v>
      </c>
      <c r="AG130" t="s">
        <v>233</v>
      </c>
      <c r="AH130" t="s">
        <v>499</v>
      </c>
      <c r="AI130" t="s">
        <v>161</v>
      </c>
      <c r="AJ130" t="s">
        <v>161</v>
      </c>
      <c r="AK130" t="s">
        <v>161</v>
      </c>
      <c r="AL130" t="s">
        <v>507</v>
      </c>
      <c r="AO130" t="s">
        <v>161</v>
      </c>
      <c r="AQ130" t="s">
        <v>510</v>
      </c>
    </row>
    <row r="131" spans="1:45" x14ac:dyDescent="0.2">
      <c r="A131" t="s">
        <v>926</v>
      </c>
      <c r="B131">
        <v>3007</v>
      </c>
      <c r="C131" t="s">
        <v>927</v>
      </c>
      <c r="D131" t="s">
        <v>531</v>
      </c>
      <c r="E131" t="s">
        <v>532</v>
      </c>
      <c r="F131" t="s">
        <v>155</v>
      </c>
      <c r="G131" t="s">
        <v>499</v>
      </c>
      <c r="H131" t="s">
        <v>157</v>
      </c>
      <c r="I131" t="s">
        <v>36</v>
      </c>
      <c r="L131" t="s">
        <v>159</v>
      </c>
      <c r="M131" t="s">
        <v>259</v>
      </c>
      <c r="N131" t="s">
        <v>259</v>
      </c>
      <c r="O131" s="31">
        <v>45658</v>
      </c>
      <c r="R131" t="s">
        <v>161</v>
      </c>
      <c r="S131" s="31">
        <v>45060</v>
      </c>
      <c r="T131" t="s">
        <v>161</v>
      </c>
      <c r="V131" t="s">
        <v>161</v>
      </c>
      <c r="W131" t="s">
        <v>161</v>
      </c>
      <c r="X131" s="31">
        <v>44695</v>
      </c>
      <c r="Y131">
        <v>0</v>
      </c>
      <c r="AA131">
        <v>0</v>
      </c>
      <c r="AB131" t="s">
        <v>161</v>
      </c>
      <c r="AC131">
        <v>125000</v>
      </c>
      <c r="AD131" t="s">
        <v>161</v>
      </c>
      <c r="AE131" t="s">
        <v>928</v>
      </c>
      <c r="AF131" t="s">
        <v>929</v>
      </c>
      <c r="AG131" t="s">
        <v>233</v>
      </c>
      <c r="AH131" t="s">
        <v>499</v>
      </c>
      <c r="AI131" t="s">
        <v>161</v>
      </c>
      <c r="AJ131" t="s">
        <v>161</v>
      </c>
      <c r="AK131" t="s">
        <v>161</v>
      </c>
      <c r="AL131" t="s">
        <v>507</v>
      </c>
      <c r="AO131" t="s">
        <v>161</v>
      </c>
      <c r="AQ131" t="s">
        <v>510</v>
      </c>
    </row>
    <row r="132" spans="1:45" x14ac:dyDescent="0.2">
      <c r="A132" t="s">
        <v>930</v>
      </c>
      <c r="B132">
        <v>3007</v>
      </c>
      <c r="C132" t="s">
        <v>931</v>
      </c>
      <c r="D132" t="s">
        <v>531</v>
      </c>
      <c r="E132" t="s">
        <v>532</v>
      </c>
      <c r="F132" t="s">
        <v>155</v>
      </c>
      <c r="G132" t="s">
        <v>499</v>
      </c>
      <c r="H132" t="s">
        <v>157</v>
      </c>
      <c r="I132" t="s">
        <v>36</v>
      </c>
      <c r="L132" t="s">
        <v>159</v>
      </c>
      <c r="M132" t="s">
        <v>259</v>
      </c>
      <c r="N132" t="s">
        <v>259</v>
      </c>
      <c r="O132" s="31">
        <v>45839</v>
      </c>
      <c r="R132" t="s">
        <v>161</v>
      </c>
      <c r="S132" s="31">
        <v>45060</v>
      </c>
      <c r="T132" t="s">
        <v>161</v>
      </c>
      <c r="V132" t="s">
        <v>161</v>
      </c>
      <c r="W132" t="s">
        <v>161</v>
      </c>
      <c r="X132" s="31">
        <v>44695</v>
      </c>
      <c r="Y132">
        <v>0</v>
      </c>
      <c r="AA132">
        <v>0</v>
      </c>
      <c r="AB132" t="s">
        <v>161</v>
      </c>
      <c r="AC132">
        <v>125000</v>
      </c>
      <c r="AD132" t="s">
        <v>161</v>
      </c>
      <c r="AE132" t="s">
        <v>932</v>
      </c>
      <c r="AF132" t="s">
        <v>933</v>
      </c>
      <c r="AG132" t="s">
        <v>233</v>
      </c>
      <c r="AH132" t="s">
        <v>499</v>
      </c>
      <c r="AI132" t="s">
        <v>161</v>
      </c>
      <c r="AJ132" t="s">
        <v>161</v>
      </c>
      <c r="AK132" t="s">
        <v>161</v>
      </c>
      <c r="AL132" t="s">
        <v>507</v>
      </c>
      <c r="AO132" t="s">
        <v>161</v>
      </c>
      <c r="AQ132" t="s">
        <v>510</v>
      </c>
    </row>
    <row r="133" spans="1:45" x14ac:dyDescent="0.2">
      <c r="A133" t="s">
        <v>934</v>
      </c>
      <c r="B133">
        <v>3007</v>
      </c>
      <c r="C133" t="s">
        <v>935</v>
      </c>
      <c r="D133" t="s">
        <v>531</v>
      </c>
      <c r="E133" t="s">
        <v>532</v>
      </c>
      <c r="F133" t="s">
        <v>155</v>
      </c>
      <c r="G133" t="s">
        <v>499</v>
      </c>
      <c r="H133" t="s">
        <v>157</v>
      </c>
      <c r="I133" t="s">
        <v>36</v>
      </c>
      <c r="L133" t="s">
        <v>159</v>
      </c>
      <c r="M133" t="s">
        <v>259</v>
      </c>
      <c r="N133" t="s">
        <v>259</v>
      </c>
      <c r="O133" s="31">
        <v>45839</v>
      </c>
      <c r="R133" t="s">
        <v>161</v>
      </c>
      <c r="S133" s="31">
        <v>45060</v>
      </c>
      <c r="T133" t="s">
        <v>161</v>
      </c>
      <c r="V133" t="s">
        <v>161</v>
      </c>
      <c r="W133" t="s">
        <v>161</v>
      </c>
      <c r="X133" s="31">
        <v>44695</v>
      </c>
      <c r="Y133">
        <v>0</v>
      </c>
      <c r="AA133">
        <v>0</v>
      </c>
      <c r="AB133" t="s">
        <v>161</v>
      </c>
      <c r="AC133">
        <v>125000</v>
      </c>
      <c r="AD133" t="s">
        <v>161</v>
      </c>
      <c r="AE133" t="s">
        <v>936</v>
      </c>
      <c r="AF133" t="s">
        <v>937</v>
      </c>
      <c r="AG133" t="s">
        <v>233</v>
      </c>
      <c r="AH133" t="s">
        <v>499</v>
      </c>
      <c r="AI133" t="s">
        <v>161</v>
      </c>
      <c r="AJ133" t="s">
        <v>161</v>
      </c>
      <c r="AK133" t="s">
        <v>161</v>
      </c>
      <c r="AL133" t="s">
        <v>507</v>
      </c>
      <c r="AO133" t="s">
        <v>161</v>
      </c>
      <c r="AQ133" t="s">
        <v>510</v>
      </c>
    </row>
    <row r="134" spans="1:45" x14ac:dyDescent="0.2">
      <c r="A134" t="s">
        <v>938</v>
      </c>
      <c r="B134">
        <v>3007</v>
      </c>
      <c r="C134" t="s">
        <v>939</v>
      </c>
      <c r="D134" t="s">
        <v>531</v>
      </c>
      <c r="E134" t="s">
        <v>532</v>
      </c>
      <c r="F134" t="s">
        <v>155</v>
      </c>
      <c r="G134" t="s">
        <v>499</v>
      </c>
      <c r="H134" t="s">
        <v>157</v>
      </c>
      <c r="I134" t="s">
        <v>36</v>
      </c>
      <c r="L134" t="s">
        <v>159</v>
      </c>
      <c r="M134" t="s">
        <v>259</v>
      </c>
      <c r="N134" t="s">
        <v>259</v>
      </c>
      <c r="O134" s="31">
        <v>45839</v>
      </c>
      <c r="R134" t="s">
        <v>161</v>
      </c>
      <c r="S134" s="31">
        <v>45060</v>
      </c>
      <c r="T134" t="s">
        <v>161</v>
      </c>
      <c r="V134" t="s">
        <v>161</v>
      </c>
      <c r="W134" t="s">
        <v>161</v>
      </c>
      <c r="X134" s="31">
        <v>44695</v>
      </c>
      <c r="Y134">
        <v>0</v>
      </c>
      <c r="AA134">
        <v>0</v>
      </c>
      <c r="AB134" t="s">
        <v>161</v>
      </c>
      <c r="AC134">
        <v>125000</v>
      </c>
      <c r="AD134" t="s">
        <v>161</v>
      </c>
      <c r="AE134" t="s">
        <v>940</v>
      </c>
      <c r="AF134" t="s">
        <v>941</v>
      </c>
      <c r="AG134" t="s">
        <v>233</v>
      </c>
      <c r="AH134" t="s">
        <v>499</v>
      </c>
      <c r="AI134" t="s">
        <v>161</v>
      </c>
      <c r="AJ134" t="s">
        <v>161</v>
      </c>
      <c r="AK134" t="s">
        <v>161</v>
      </c>
      <c r="AL134" t="s">
        <v>507</v>
      </c>
      <c r="AO134" t="s">
        <v>161</v>
      </c>
      <c r="AQ134" t="s">
        <v>510</v>
      </c>
    </row>
    <row r="135" spans="1:45" x14ac:dyDescent="0.2">
      <c r="A135" t="s">
        <v>942</v>
      </c>
      <c r="B135">
        <v>3003</v>
      </c>
      <c r="C135" t="s">
        <v>943</v>
      </c>
      <c r="D135" t="s">
        <v>779</v>
      </c>
      <c r="E135" t="s">
        <v>780</v>
      </c>
      <c r="F135" t="s">
        <v>155</v>
      </c>
      <c r="G135" t="s">
        <v>499</v>
      </c>
      <c r="H135" t="s">
        <v>157</v>
      </c>
      <c r="I135" t="s">
        <v>36</v>
      </c>
      <c r="J135" t="s">
        <v>944</v>
      </c>
      <c r="K135" t="s">
        <v>782</v>
      </c>
      <c r="L135" t="s">
        <v>159</v>
      </c>
      <c r="M135" t="s">
        <v>194</v>
      </c>
      <c r="N135" t="s">
        <v>195</v>
      </c>
      <c r="O135" s="31">
        <v>41232</v>
      </c>
      <c r="Q135">
        <v>236603</v>
      </c>
      <c r="R135">
        <v>65905.3</v>
      </c>
      <c r="S135" s="31">
        <v>45059</v>
      </c>
      <c r="T135">
        <v>65438.2</v>
      </c>
      <c r="U135" s="31">
        <v>44784</v>
      </c>
      <c r="V135">
        <v>483.20689655173021</v>
      </c>
      <c r="W135">
        <v>59970.2</v>
      </c>
      <c r="X135" s="31">
        <v>44695</v>
      </c>
      <c r="Y135">
        <v>16.100000000000001</v>
      </c>
      <c r="Z135">
        <v>6500</v>
      </c>
      <c r="AA135">
        <v>5899.5999999999985</v>
      </c>
      <c r="AB135">
        <v>0.510884</v>
      </c>
      <c r="AC135">
        <v>125000</v>
      </c>
      <c r="AD135">
        <v>48375.496228753844</v>
      </c>
      <c r="AE135" t="s">
        <v>945</v>
      </c>
      <c r="AF135" t="s">
        <v>946</v>
      </c>
      <c r="AG135" t="s">
        <v>233</v>
      </c>
      <c r="AH135" t="s">
        <v>785</v>
      </c>
      <c r="AI135" t="s">
        <v>786</v>
      </c>
      <c r="AJ135" t="s">
        <v>787</v>
      </c>
      <c r="AK135" t="s">
        <v>236</v>
      </c>
      <c r="AL135" t="s">
        <v>788</v>
      </c>
      <c r="AM135" t="s">
        <v>45</v>
      </c>
      <c r="AN135" t="s">
        <v>508</v>
      </c>
      <c r="AO135" t="s">
        <v>509</v>
      </c>
      <c r="AQ135" t="s">
        <v>510</v>
      </c>
      <c r="AR135" t="s">
        <v>511</v>
      </c>
    </row>
    <row r="136" spans="1:45" x14ac:dyDescent="0.2">
      <c r="A136" t="s">
        <v>947</v>
      </c>
      <c r="B136">
        <v>3007</v>
      </c>
      <c r="C136" t="s">
        <v>948</v>
      </c>
      <c r="D136" t="s">
        <v>531</v>
      </c>
      <c r="E136" t="s">
        <v>532</v>
      </c>
      <c r="F136" t="s">
        <v>155</v>
      </c>
      <c r="G136" t="s">
        <v>499</v>
      </c>
      <c r="H136" t="s">
        <v>157</v>
      </c>
      <c r="I136" t="s">
        <v>36</v>
      </c>
      <c r="L136" t="s">
        <v>159</v>
      </c>
      <c r="M136" t="s">
        <v>259</v>
      </c>
      <c r="N136" t="s">
        <v>259</v>
      </c>
      <c r="O136" s="31">
        <v>45839</v>
      </c>
      <c r="R136" t="s">
        <v>161</v>
      </c>
      <c r="S136" s="31">
        <v>45060</v>
      </c>
      <c r="T136" t="s">
        <v>161</v>
      </c>
      <c r="V136" t="s">
        <v>161</v>
      </c>
      <c r="W136" t="s">
        <v>161</v>
      </c>
      <c r="X136" s="31">
        <v>44695</v>
      </c>
      <c r="Y136">
        <v>0</v>
      </c>
      <c r="AA136">
        <v>0</v>
      </c>
      <c r="AB136" t="s">
        <v>161</v>
      </c>
      <c r="AC136">
        <v>125000</v>
      </c>
      <c r="AD136" t="s">
        <v>161</v>
      </c>
      <c r="AE136" t="s">
        <v>949</v>
      </c>
      <c r="AF136" t="s">
        <v>950</v>
      </c>
      <c r="AG136" t="s">
        <v>233</v>
      </c>
      <c r="AH136" t="s">
        <v>499</v>
      </c>
      <c r="AI136" t="s">
        <v>161</v>
      </c>
      <c r="AJ136" t="s">
        <v>161</v>
      </c>
      <c r="AK136" t="s">
        <v>161</v>
      </c>
      <c r="AL136" t="s">
        <v>507</v>
      </c>
      <c r="AO136" t="s">
        <v>161</v>
      </c>
      <c r="AQ136" t="s">
        <v>510</v>
      </c>
    </row>
    <row r="137" spans="1:45" x14ac:dyDescent="0.2">
      <c r="A137" t="s">
        <v>951</v>
      </c>
      <c r="B137">
        <v>3003</v>
      </c>
      <c r="C137" t="s">
        <v>952</v>
      </c>
      <c r="D137" t="s">
        <v>779</v>
      </c>
      <c r="E137" t="s">
        <v>780</v>
      </c>
      <c r="F137" t="s">
        <v>155</v>
      </c>
      <c r="G137" t="s">
        <v>499</v>
      </c>
      <c r="H137" t="s">
        <v>157</v>
      </c>
      <c r="I137" t="s">
        <v>36</v>
      </c>
      <c r="J137" t="s">
        <v>953</v>
      </c>
      <c r="K137" t="s">
        <v>782</v>
      </c>
      <c r="L137" t="s">
        <v>159</v>
      </c>
      <c r="M137" t="s">
        <v>194</v>
      </c>
      <c r="N137" t="s">
        <v>195</v>
      </c>
      <c r="O137" s="31">
        <v>41313</v>
      </c>
      <c r="Q137">
        <v>236607</v>
      </c>
      <c r="R137">
        <v>64311.199999999997</v>
      </c>
      <c r="S137" s="31">
        <v>45059</v>
      </c>
      <c r="T137">
        <v>63912.800000000003</v>
      </c>
      <c r="U137" s="31">
        <v>44784</v>
      </c>
      <c r="V137">
        <v>412.13793103447676</v>
      </c>
      <c r="W137">
        <v>58222.8</v>
      </c>
      <c r="X137" s="31">
        <v>44695</v>
      </c>
      <c r="Y137">
        <v>16.7</v>
      </c>
      <c r="Z137">
        <v>6000</v>
      </c>
      <c r="AA137">
        <v>6104.3000000000029</v>
      </c>
      <c r="AB137">
        <v>0.49925040000000004</v>
      </c>
      <c r="AC137">
        <v>125000</v>
      </c>
      <c r="AD137">
        <v>48597.897711062396</v>
      </c>
      <c r="AE137" t="s">
        <v>954</v>
      </c>
      <c r="AF137" t="s">
        <v>955</v>
      </c>
      <c r="AG137" t="s">
        <v>233</v>
      </c>
      <c r="AH137" t="s">
        <v>785</v>
      </c>
      <c r="AI137" t="s">
        <v>786</v>
      </c>
      <c r="AJ137" t="s">
        <v>787</v>
      </c>
      <c r="AK137" t="s">
        <v>236</v>
      </c>
      <c r="AL137" t="s">
        <v>788</v>
      </c>
      <c r="AM137" t="s">
        <v>45</v>
      </c>
      <c r="AN137" t="s">
        <v>508</v>
      </c>
      <c r="AO137" t="s">
        <v>509</v>
      </c>
      <c r="AQ137" t="s">
        <v>510</v>
      </c>
      <c r="AR137" t="s">
        <v>511</v>
      </c>
    </row>
    <row r="138" spans="1:45" x14ac:dyDescent="0.2">
      <c r="A138" t="s">
        <v>956</v>
      </c>
      <c r="B138">
        <v>3007</v>
      </c>
      <c r="C138" t="s">
        <v>957</v>
      </c>
      <c r="D138" t="s">
        <v>531</v>
      </c>
      <c r="E138" t="s">
        <v>532</v>
      </c>
      <c r="F138" t="s">
        <v>155</v>
      </c>
      <c r="G138" t="s">
        <v>344</v>
      </c>
      <c r="H138" t="s">
        <v>191</v>
      </c>
      <c r="I138" t="s">
        <v>158</v>
      </c>
      <c r="L138" t="s">
        <v>159</v>
      </c>
      <c r="M138" t="s">
        <v>160</v>
      </c>
      <c r="N138" t="s">
        <v>160</v>
      </c>
      <c r="O138" s="31">
        <v>45292</v>
      </c>
      <c r="R138" t="s">
        <v>161</v>
      </c>
      <c r="S138" s="31">
        <v>45060</v>
      </c>
      <c r="T138" t="s">
        <v>161</v>
      </c>
      <c r="V138" t="s">
        <v>161</v>
      </c>
      <c r="W138" t="s">
        <v>161</v>
      </c>
      <c r="X138" s="31">
        <v>44695</v>
      </c>
      <c r="Y138">
        <v>0</v>
      </c>
      <c r="AA138">
        <v>0</v>
      </c>
      <c r="AB138" t="s">
        <v>161</v>
      </c>
      <c r="AC138">
        <v>80000</v>
      </c>
      <c r="AD138" t="s">
        <v>161</v>
      </c>
      <c r="AE138" t="s">
        <v>958</v>
      </c>
      <c r="AF138" t="s">
        <v>959</v>
      </c>
      <c r="AG138" t="s">
        <v>198</v>
      </c>
      <c r="AH138" t="s">
        <v>344</v>
      </c>
      <c r="AI138" t="s">
        <v>161</v>
      </c>
      <c r="AJ138" t="s">
        <v>161</v>
      </c>
      <c r="AK138" t="s">
        <v>161</v>
      </c>
      <c r="AL138" t="s">
        <v>507</v>
      </c>
      <c r="AO138" t="s">
        <v>161</v>
      </c>
    </row>
    <row r="139" spans="1:45" x14ac:dyDescent="0.2">
      <c r="A139" t="s">
        <v>960</v>
      </c>
      <c r="B139">
        <v>3017</v>
      </c>
      <c r="C139" t="s">
        <v>961</v>
      </c>
      <c r="D139" t="s">
        <v>83</v>
      </c>
      <c r="E139" t="s">
        <v>524</v>
      </c>
      <c r="F139" t="s">
        <v>155</v>
      </c>
      <c r="G139" t="s">
        <v>533</v>
      </c>
      <c r="H139" t="s">
        <v>157</v>
      </c>
      <c r="I139" t="s">
        <v>36</v>
      </c>
      <c r="J139" t="s">
        <v>962</v>
      </c>
      <c r="K139" t="s">
        <v>963</v>
      </c>
      <c r="L139" t="s">
        <v>159</v>
      </c>
      <c r="M139" t="s">
        <v>194</v>
      </c>
      <c r="N139" t="s">
        <v>195</v>
      </c>
      <c r="O139" s="31">
        <v>41383</v>
      </c>
      <c r="Q139">
        <v>236621</v>
      </c>
      <c r="R139">
        <v>66146.100000000006</v>
      </c>
      <c r="S139" s="31">
        <v>45059</v>
      </c>
      <c r="T139">
        <v>65485.3</v>
      </c>
      <c r="U139" s="31">
        <v>44784</v>
      </c>
      <c r="V139">
        <v>683.5862068965547</v>
      </c>
      <c r="W139">
        <v>58811.9</v>
      </c>
      <c r="X139" s="31">
        <v>44695</v>
      </c>
      <c r="Y139">
        <v>21.5</v>
      </c>
      <c r="Z139">
        <v>7400</v>
      </c>
      <c r="AA139">
        <v>7885.0999999999985</v>
      </c>
      <c r="AB139">
        <v>0.51017599999999996</v>
      </c>
      <c r="AC139">
        <v>125000</v>
      </c>
      <c r="AD139">
        <v>47921.739922879999</v>
      </c>
      <c r="AE139" t="s">
        <v>964</v>
      </c>
      <c r="AF139" t="s">
        <v>965</v>
      </c>
      <c r="AG139" t="s">
        <v>233</v>
      </c>
      <c r="AH139" t="s">
        <v>538</v>
      </c>
      <c r="AI139" t="s">
        <v>861</v>
      </c>
      <c r="AJ139" t="s">
        <v>862</v>
      </c>
      <c r="AK139" t="s">
        <v>201</v>
      </c>
      <c r="AL139" t="s">
        <v>507</v>
      </c>
      <c r="AM139" t="s">
        <v>45</v>
      </c>
      <c r="AN139" t="s">
        <v>508</v>
      </c>
      <c r="AO139" t="s">
        <v>509</v>
      </c>
      <c r="AP139" t="s">
        <v>205</v>
      </c>
      <c r="AQ139" t="s">
        <v>206</v>
      </c>
      <c r="AR139" t="s">
        <v>966</v>
      </c>
      <c r="AS139">
        <v>41383</v>
      </c>
    </row>
    <row r="140" spans="1:45" x14ac:dyDescent="0.2">
      <c r="A140" t="s">
        <v>967</v>
      </c>
      <c r="B140">
        <v>3007</v>
      </c>
      <c r="C140" t="s">
        <v>968</v>
      </c>
      <c r="D140" t="s">
        <v>531</v>
      </c>
      <c r="E140" t="s">
        <v>532</v>
      </c>
      <c r="F140" t="s">
        <v>155</v>
      </c>
      <c r="G140" t="s">
        <v>344</v>
      </c>
      <c r="H140" t="s">
        <v>191</v>
      </c>
      <c r="I140" t="s">
        <v>158</v>
      </c>
      <c r="L140" t="s">
        <v>159</v>
      </c>
      <c r="M140" t="s">
        <v>160</v>
      </c>
      <c r="N140" t="s">
        <v>160</v>
      </c>
      <c r="O140" s="31">
        <v>45658</v>
      </c>
      <c r="R140" t="s">
        <v>161</v>
      </c>
      <c r="S140" s="31">
        <v>45060</v>
      </c>
      <c r="T140" t="s">
        <v>161</v>
      </c>
      <c r="V140" t="s">
        <v>161</v>
      </c>
      <c r="W140" t="s">
        <v>161</v>
      </c>
      <c r="X140" s="31">
        <v>44695</v>
      </c>
      <c r="Y140">
        <v>0</v>
      </c>
      <c r="AA140">
        <v>0</v>
      </c>
      <c r="AB140" t="s">
        <v>161</v>
      </c>
      <c r="AC140">
        <v>80000</v>
      </c>
      <c r="AD140" t="s">
        <v>161</v>
      </c>
      <c r="AE140" t="s">
        <v>969</v>
      </c>
      <c r="AF140" t="s">
        <v>970</v>
      </c>
      <c r="AG140" t="s">
        <v>198</v>
      </c>
      <c r="AH140" t="s">
        <v>344</v>
      </c>
      <c r="AI140" t="s">
        <v>161</v>
      </c>
      <c r="AJ140" t="s">
        <v>161</v>
      </c>
      <c r="AK140" t="s">
        <v>161</v>
      </c>
      <c r="AL140" t="s">
        <v>507</v>
      </c>
      <c r="AO140" t="s">
        <v>161</v>
      </c>
    </row>
    <row r="141" spans="1:45" x14ac:dyDescent="0.2">
      <c r="A141" t="s">
        <v>971</v>
      </c>
      <c r="B141">
        <v>3007</v>
      </c>
      <c r="C141" t="s">
        <v>972</v>
      </c>
      <c r="D141" t="s">
        <v>531</v>
      </c>
      <c r="E141" t="s">
        <v>532</v>
      </c>
      <c r="F141" t="s">
        <v>155</v>
      </c>
      <c r="G141" t="s">
        <v>344</v>
      </c>
      <c r="H141" t="s">
        <v>191</v>
      </c>
      <c r="I141" t="s">
        <v>158</v>
      </c>
      <c r="L141" t="s">
        <v>159</v>
      </c>
      <c r="M141" t="s">
        <v>160</v>
      </c>
      <c r="N141" t="s">
        <v>160</v>
      </c>
      <c r="O141" s="31">
        <v>45658</v>
      </c>
      <c r="R141" t="s">
        <v>161</v>
      </c>
      <c r="S141" s="31">
        <v>45060</v>
      </c>
      <c r="T141" t="s">
        <v>161</v>
      </c>
      <c r="V141" t="s">
        <v>161</v>
      </c>
      <c r="W141" t="s">
        <v>161</v>
      </c>
      <c r="X141" s="31">
        <v>44695</v>
      </c>
      <c r="Y141">
        <v>0</v>
      </c>
      <c r="AA141">
        <v>0</v>
      </c>
      <c r="AB141" t="s">
        <v>161</v>
      </c>
      <c r="AC141">
        <v>80000</v>
      </c>
      <c r="AD141" t="s">
        <v>161</v>
      </c>
      <c r="AE141" t="s">
        <v>973</v>
      </c>
      <c r="AF141" t="s">
        <v>974</v>
      </c>
      <c r="AG141" t="s">
        <v>198</v>
      </c>
      <c r="AH141" t="s">
        <v>344</v>
      </c>
      <c r="AI141" t="s">
        <v>161</v>
      </c>
      <c r="AJ141" t="s">
        <v>161</v>
      </c>
      <c r="AK141" t="s">
        <v>161</v>
      </c>
      <c r="AL141" t="s">
        <v>507</v>
      </c>
      <c r="AO141" t="s">
        <v>161</v>
      </c>
    </row>
    <row r="142" spans="1:45" x14ac:dyDescent="0.2">
      <c r="A142" t="s">
        <v>975</v>
      </c>
      <c r="B142" t="s">
        <v>976</v>
      </c>
      <c r="C142" t="s">
        <v>977</v>
      </c>
      <c r="D142" t="s">
        <v>978</v>
      </c>
      <c r="E142" t="s">
        <v>511</v>
      </c>
      <c r="F142" t="s">
        <v>155</v>
      </c>
      <c r="G142" t="s">
        <v>499</v>
      </c>
      <c r="H142" t="s">
        <v>157</v>
      </c>
      <c r="I142" t="s">
        <v>36</v>
      </c>
      <c r="L142" t="s">
        <v>159</v>
      </c>
      <c r="M142" t="s">
        <v>259</v>
      </c>
      <c r="N142" t="s">
        <v>259</v>
      </c>
      <c r="O142" s="31">
        <v>46054</v>
      </c>
      <c r="R142" t="s">
        <v>161</v>
      </c>
      <c r="S142" s="31">
        <v>45060</v>
      </c>
      <c r="T142" t="s">
        <v>161</v>
      </c>
      <c r="V142" t="s">
        <v>161</v>
      </c>
      <c r="W142" t="s">
        <v>161</v>
      </c>
      <c r="X142" s="31">
        <v>44695</v>
      </c>
      <c r="Y142">
        <v>0</v>
      </c>
      <c r="AA142">
        <v>0</v>
      </c>
      <c r="AB142" t="s">
        <v>161</v>
      </c>
      <c r="AC142">
        <v>125000</v>
      </c>
      <c r="AD142" t="s">
        <v>161</v>
      </c>
      <c r="AE142" t="s">
        <v>161</v>
      </c>
      <c r="AF142" t="s">
        <v>979</v>
      </c>
      <c r="AG142" t="s">
        <v>233</v>
      </c>
      <c r="AH142" t="s">
        <v>499</v>
      </c>
      <c r="AI142" t="s">
        <v>161</v>
      </c>
      <c r="AJ142" t="s">
        <v>161</v>
      </c>
      <c r="AK142" t="s">
        <v>161</v>
      </c>
      <c r="AL142" t="s">
        <v>507</v>
      </c>
      <c r="AO142" t="s">
        <v>161</v>
      </c>
      <c r="AQ142" t="s">
        <v>510</v>
      </c>
    </row>
    <row r="143" spans="1:45" x14ac:dyDescent="0.2">
      <c r="A143" t="s">
        <v>980</v>
      </c>
      <c r="B143" t="s">
        <v>976</v>
      </c>
      <c r="C143" t="s">
        <v>981</v>
      </c>
      <c r="D143" t="s">
        <v>978</v>
      </c>
      <c r="E143" t="s">
        <v>511</v>
      </c>
      <c r="F143" t="s">
        <v>155</v>
      </c>
      <c r="G143" t="s">
        <v>499</v>
      </c>
      <c r="H143" t="s">
        <v>157</v>
      </c>
      <c r="I143" t="s">
        <v>36</v>
      </c>
      <c r="L143" t="s">
        <v>159</v>
      </c>
      <c r="M143" t="s">
        <v>259</v>
      </c>
      <c r="N143" t="s">
        <v>259</v>
      </c>
      <c r="O143" s="31">
        <v>46266</v>
      </c>
      <c r="R143" t="s">
        <v>161</v>
      </c>
      <c r="S143" s="31">
        <v>45060</v>
      </c>
      <c r="T143" t="s">
        <v>161</v>
      </c>
      <c r="V143" t="s">
        <v>161</v>
      </c>
      <c r="W143" t="s">
        <v>161</v>
      </c>
      <c r="X143" s="31">
        <v>44695</v>
      </c>
      <c r="Y143">
        <v>0</v>
      </c>
      <c r="AA143">
        <v>0</v>
      </c>
      <c r="AB143" t="s">
        <v>161</v>
      </c>
      <c r="AC143">
        <v>125000</v>
      </c>
      <c r="AD143" t="s">
        <v>161</v>
      </c>
      <c r="AE143" t="s">
        <v>161</v>
      </c>
      <c r="AF143" t="s">
        <v>982</v>
      </c>
      <c r="AG143" t="s">
        <v>233</v>
      </c>
      <c r="AH143" t="s">
        <v>499</v>
      </c>
      <c r="AI143" t="s">
        <v>161</v>
      </c>
      <c r="AJ143" t="s">
        <v>161</v>
      </c>
      <c r="AK143" t="s">
        <v>161</v>
      </c>
      <c r="AL143" t="s">
        <v>507</v>
      </c>
      <c r="AO143" t="s">
        <v>161</v>
      </c>
      <c r="AQ143" t="s">
        <v>510</v>
      </c>
    </row>
    <row r="144" spans="1:45" x14ac:dyDescent="0.2">
      <c r="A144" t="s">
        <v>983</v>
      </c>
      <c r="B144" t="s">
        <v>976</v>
      </c>
      <c r="C144" t="s">
        <v>984</v>
      </c>
      <c r="D144" t="s">
        <v>978</v>
      </c>
      <c r="E144" t="s">
        <v>511</v>
      </c>
      <c r="F144" t="s">
        <v>155</v>
      </c>
      <c r="G144" t="s">
        <v>499</v>
      </c>
      <c r="H144" t="s">
        <v>157</v>
      </c>
      <c r="I144" t="s">
        <v>36</v>
      </c>
      <c r="L144" t="s">
        <v>159</v>
      </c>
      <c r="M144" t="s">
        <v>259</v>
      </c>
      <c r="N144" t="s">
        <v>259</v>
      </c>
      <c r="O144" s="31">
        <v>46235</v>
      </c>
      <c r="R144" t="s">
        <v>161</v>
      </c>
      <c r="S144" s="31">
        <v>45060</v>
      </c>
      <c r="T144" t="s">
        <v>161</v>
      </c>
      <c r="V144" t="s">
        <v>161</v>
      </c>
      <c r="W144" t="s">
        <v>161</v>
      </c>
      <c r="X144" s="31">
        <v>44695</v>
      </c>
      <c r="Y144">
        <v>0</v>
      </c>
      <c r="AA144">
        <v>0</v>
      </c>
      <c r="AB144" t="s">
        <v>161</v>
      </c>
      <c r="AC144">
        <v>125000</v>
      </c>
      <c r="AD144" t="s">
        <v>161</v>
      </c>
      <c r="AE144" t="s">
        <v>161</v>
      </c>
      <c r="AF144" t="s">
        <v>985</v>
      </c>
      <c r="AG144" t="s">
        <v>233</v>
      </c>
      <c r="AH144" t="s">
        <v>499</v>
      </c>
      <c r="AI144" t="s">
        <v>161</v>
      </c>
      <c r="AJ144" t="s">
        <v>161</v>
      </c>
      <c r="AK144" t="s">
        <v>161</v>
      </c>
      <c r="AO144" t="s">
        <v>161</v>
      </c>
      <c r="AQ144" t="s">
        <v>510</v>
      </c>
    </row>
    <row r="145" spans="1:45" x14ac:dyDescent="0.2">
      <c r="A145" t="s">
        <v>986</v>
      </c>
      <c r="B145">
        <v>3017</v>
      </c>
      <c r="C145" t="s">
        <v>987</v>
      </c>
      <c r="D145" t="s">
        <v>83</v>
      </c>
      <c r="E145" t="s">
        <v>524</v>
      </c>
      <c r="F145" t="s">
        <v>155</v>
      </c>
      <c r="G145" t="s">
        <v>533</v>
      </c>
      <c r="H145" t="s">
        <v>157</v>
      </c>
      <c r="I145" t="s">
        <v>36</v>
      </c>
      <c r="J145" t="s">
        <v>988</v>
      </c>
      <c r="K145" t="s">
        <v>963</v>
      </c>
      <c r="L145" t="s">
        <v>159</v>
      </c>
      <c r="M145" t="s">
        <v>194</v>
      </c>
      <c r="N145" t="s">
        <v>195</v>
      </c>
      <c r="O145" s="31">
        <v>41385</v>
      </c>
      <c r="Q145">
        <v>236625</v>
      </c>
      <c r="R145">
        <v>70859.7</v>
      </c>
      <c r="S145" s="31">
        <v>45059</v>
      </c>
      <c r="T145">
        <v>70351.100000000006</v>
      </c>
      <c r="U145" s="31">
        <v>44784</v>
      </c>
      <c r="V145">
        <v>526.1379310344737</v>
      </c>
      <c r="W145">
        <v>63638.3</v>
      </c>
      <c r="X145" s="31">
        <v>44695</v>
      </c>
      <c r="Y145">
        <v>20.100000000000001</v>
      </c>
      <c r="Z145">
        <v>7400</v>
      </c>
      <c r="AA145">
        <v>7344.7000000000044</v>
      </c>
      <c r="AB145">
        <v>0.54822480000000007</v>
      </c>
      <c r="AC145">
        <v>125000</v>
      </c>
      <c r="AD145">
        <v>47690.122799224002</v>
      </c>
      <c r="AE145" t="s">
        <v>989</v>
      </c>
      <c r="AF145" t="s">
        <v>990</v>
      </c>
      <c r="AG145" t="s">
        <v>233</v>
      </c>
      <c r="AH145" t="s">
        <v>538</v>
      </c>
      <c r="AI145" t="s">
        <v>861</v>
      </c>
      <c r="AJ145" t="s">
        <v>862</v>
      </c>
      <c r="AK145" t="s">
        <v>201</v>
      </c>
      <c r="AL145" t="s">
        <v>507</v>
      </c>
      <c r="AM145" t="s">
        <v>45</v>
      </c>
      <c r="AN145" t="s">
        <v>508</v>
      </c>
      <c r="AO145" t="s">
        <v>509</v>
      </c>
      <c r="AP145" t="s">
        <v>205</v>
      </c>
      <c r="AQ145" t="s">
        <v>206</v>
      </c>
      <c r="AR145" t="s">
        <v>991</v>
      </c>
      <c r="AS145">
        <v>41385</v>
      </c>
    </row>
    <row r="146" spans="1:45" x14ac:dyDescent="0.2">
      <c r="A146" t="s">
        <v>992</v>
      </c>
      <c r="B146">
        <v>3017</v>
      </c>
      <c r="C146" t="s">
        <v>993</v>
      </c>
      <c r="D146" t="s">
        <v>83</v>
      </c>
      <c r="E146" t="s">
        <v>524</v>
      </c>
      <c r="F146" t="s">
        <v>155</v>
      </c>
      <c r="G146" t="s">
        <v>533</v>
      </c>
      <c r="H146" t="s">
        <v>157</v>
      </c>
      <c r="I146" t="s">
        <v>36</v>
      </c>
      <c r="J146" t="s">
        <v>994</v>
      </c>
      <c r="K146" t="s">
        <v>963</v>
      </c>
      <c r="L146" t="s">
        <v>159</v>
      </c>
      <c r="M146" t="s">
        <v>194</v>
      </c>
      <c r="N146" t="s">
        <v>195</v>
      </c>
      <c r="O146" s="31">
        <v>41408</v>
      </c>
      <c r="Q146">
        <v>236629</v>
      </c>
      <c r="R146">
        <v>72149.100000000006</v>
      </c>
      <c r="S146" s="31">
        <v>45059</v>
      </c>
      <c r="T146">
        <v>71516.399999999994</v>
      </c>
      <c r="U146" s="31">
        <v>44784</v>
      </c>
      <c r="V146">
        <v>654.5172413793224</v>
      </c>
      <c r="W146">
        <v>65006.2</v>
      </c>
      <c r="X146" s="31">
        <v>44695</v>
      </c>
      <c r="Y146">
        <v>20.2</v>
      </c>
      <c r="Z146">
        <v>7400</v>
      </c>
      <c r="AA146">
        <v>7399.1999999999971</v>
      </c>
      <c r="AB146">
        <v>0.55904799999999999</v>
      </c>
      <c r="AC146">
        <v>125000</v>
      </c>
      <c r="AD146">
        <v>47624.237976240001</v>
      </c>
      <c r="AE146" t="s">
        <v>995</v>
      </c>
      <c r="AF146" t="s">
        <v>996</v>
      </c>
      <c r="AG146" t="s">
        <v>233</v>
      </c>
      <c r="AH146" t="s">
        <v>538</v>
      </c>
      <c r="AI146" t="s">
        <v>861</v>
      </c>
      <c r="AJ146" t="s">
        <v>862</v>
      </c>
      <c r="AK146" t="s">
        <v>201</v>
      </c>
      <c r="AL146" t="s">
        <v>507</v>
      </c>
      <c r="AM146" t="s">
        <v>45</v>
      </c>
      <c r="AN146" t="s">
        <v>508</v>
      </c>
      <c r="AO146" t="s">
        <v>509</v>
      </c>
      <c r="AP146" t="s">
        <v>205</v>
      </c>
      <c r="AQ146" t="s">
        <v>206</v>
      </c>
      <c r="AR146" t="s">
        <v>997</v>
      </c>
      <c r="AS146">
        <v>41408</v>
      </c>
    </row>
    <row r="147" spans="1:45" x14ac:dyDescent="0.2">
      <c r="A147" t="s">
        <v>998</v>
      </c>
      <c r="B147">
        <v>3017</v>
      </c>
      <c r="C147" t="s">
        <v>999</v>
      </c>
      <c r="D147" t="s">
        <v>83</v>
      </c>
      <c r="E147" t="s">
        <v>524</v>
      </c>
      <c r="F147" t="s">
        <v>155</v>
      </c>
      <c r="G147" t="s">
        <v>499</v>
      </c>
      <c r="H147" t="s">
        <v>157</v>
      </c>
      <c r="I147" t="s">
        <v>36</v>
      </c>
      <c r="L147" t="s">
        <v>159</v>
      </c>
      <c r="M147" t="s">
        <v>259</v>
      </c>
      <c r="N147" t="s">
        <v>259</v>
      </c>
      <c r="O147" s="31">
        <v>44743</v>
      </c>
      <c r="R147" t="s">
        <v>161</v>
      </c>
      <c r="S147" s="31">
        <v>45060</v>
      </c>
      <c r="T147" t="s">
        <v>161</v>
      </c>
      <c r="V147" t="s">
        <v>161</v>
      </c>
      <c r="W147" t="s">
        <v>161</v>
      </c>
      <c r="X147" s="31">
        <v>44695</v>
      </c>
      <c r="Y147">
        <v>0</v>
      </c>
      <c r="AA147">
        <v>0</v>
      </c>
      <c r="AB147" t="s">
        <v>161</v>
      </c>
      <c r="AC147">
        <v>125000</v>
      </c>
      <c r="AD147" t="s">
        <v>161</v>
      </c>
      <c r="AE147" t="s">
        <v>1000</v>
      </c>
      <c r="AF147" t="s">
        <v>1001</v>
      </c>
      <c r="AG147" t="s">
        <v>233</v>
      </c>
      <c r="AH147" t="s">
        <v>499</v>
      </c>
      <c r="AI147" t="s">
        <v>161</v>
      </c>
      <c r="AJ147" t="s">
        <v>161</v>
      </c>
      <c r="AK147" t="s">
        <v>161</v>
      </c>
      <c r="AO147" t="s">
        <v>161</v>
      </c>
    </row>
    <row r="148" spans="1:45" x14ac:dyDescent="0.2">
      <c r="A148" t="s">
        <v>1002</v>
      </c>
      <c r="B148">
        <v>3017</v>
      </c>
      <c r="C148" t="s">
        <v>1003</v>
      </c>
      <c r="D148" t="s">
        <v>83</v>
      </c>
      <c r="E148" t="s">
        <v>524</v>
      </c>
      <c r="F148" t="s">
        <v>155</v>
      </c>
      <c r="G148" t="s">
        <v>499</v>
      </c>
      <c r="H148" t="s">
        <v>157</v>
      </c>
      <c r="I148" t="s">
        <v>36</v>
      </c>
      <c r="L148" t="s">
        <v>159</v>
      </c>
      <c r="M148" t="s">
        <v>160</v>
      </c>
      <c r="N148" t="s">
        <v>160</v>
      </c>
      <c r="O148" s="31">
        <v>45108</v>
      </c>
      <c r="R148" t="s">
        <v>161</v>
      </c>
      <c r="S148" s="31">
        <v>45060</v>
      </c>
      <c r="T148" t="s">
        <v>161</v>
      </c>
      <c r="V148" t="s">
        <v>161</v>
      </c>
      <c r="W148" t="s">
        <v>161</v>
      </c>
      <c r="X148" s="31">
        <v>44695</v>
      </c>
      <c r="Y148">
        <v>0</v>
      </c>
      <c r="AA148">
        <v>0</v>
      </c>
      <c r="AB148" t="s">
        <v>161</v>
      </c>
      <c r="AC148">
        <v>125000</v>
      </c>
      <c r="AD148" t="s">
        <v>161</v>
      </c>
      <c r="AE148" t="s">
        <v>1004</v>
      </c>
      <c r="AF148" t="s">
        <v>1005</v>
      </c>
      <c r="AG148" t="s">
        <v>233</v>
      </c>
      <c r="AH148" t="s">
        <v>499</v>
      </c>
      <c r="AI148" t="s">
        <v>161</v>
      </c>
      <c r="AJ148" t="s">
        <v>161</v>
      </c>
      <c r="AK148" t="s">
        <v>161</v>
      </c>
      <c r="AO148" t="s">
        <v>161</v>
      </c>
    </row>
    <row r="149" spans="1:45" x14ac:dyDescent="0.2">
      <c r="A149" t="s">
        <v>1006</v>
      </c>
      <c r="B149">
        <v>3017</v>
      </c>
      <c r="C149" t="s">
        <v>1007</v>
      </c>
      <c r="D149" t="s">
        <v>83</v>
      </c>
      <c r="E149" t="s">
        <v>524</v>
      </c>
      <c r="F149" t="s">
        <v>155</v>
      </c>
      <c r="G149" t="s">
        <v>499</v>
      </c>
      <c r="H149" t="s">
        <v>157</v>
      </c>
      <c r="I149" t="s">
        <v>36</v>
      </c>
      <c r="L149" t="s">
        <v>159</v>
      </c>
      <c r="M149" t="s">
        <v>160</v>
      </c>
      <c r="N149" t="s">
        <v>160</v>
      </c>
      <c r="O149" s="31">
        <v>45292</v>
      </c>
      <c r="R149" t="s">
        <v>161</v>
      </c>
      <c r="S149" s="31">
        <v>45060</v>
      </c>
      <c r="T149" t="s">
        <v>161</v>
      </c>
      <c r="V149" t="s">
        <v>161</v>
      </c>
      <c r="W149" t="s">
        <v>161</v>
      </c>
      <c r="X149" s="31">
        <v>44695</v>
      </c>
      <c r="Y149">
        <v>0</v>
      </c>
      <c r="AA149">
        <v>0</v>
      </c>
      <c r="AB149" t="s">
        <v>161</v>
      </c>
      <c r="AC149">
        <v>125000</v>
      </c>
      <c r="AD149" t="s">
        <v>161</v>
      </c>
      <c r="AE149" t="s">
        <v>1008</v>
      </c>
      <c r="AF149" t="s">
        <v>1009</v>
      </c>
      <c r="AG149" t="s">
        <v>233</v>
      </c>
      <c r="AH149" t="s">
        <v>499</v>
      </c>
      <c r="AI149" t="s">
        <v>161</v>
      </c>
      <c r="AJ149" t="s">
        <v>161</v>
      </c>
      <c r="AK149" t="s">
        <v>161</v>
      </c>
      <c r="AO149" t="s">
        <v>161</v>
      </c>
    </row>
    <row r="150" spans="1:45" x14ac:dyDescent="0.2">
      <c r="A150" t="s">
        <v>1010</v>
      </c>
      <c r="B150">
        <v>3017</v>
      </c>
      <c r="C150" t="s">
        <v>1011</v>
      </c>
      <c r="D150" t="s">
        <v>83</v>
      </c>
      <c r="E150" t="s">
        <v>524</v>
      </c>
      <c r="F150" t="s">
        <v>155</v>
      </c>
      <c r="G150" t="s">
        <v>533</v>
      </c>
      <c r="H150" t="s">
        <v>157</v>
      </c>
      <c r="I150" t="s">
        <v>36</v>
      </c>
      <c r="J150" t="s">
        <v>1012</v>
      </c>
      <c r="K150" t="s">
        <v>963</v>
      </c>
      <c r="L150" t="s">
        <v>159</v>
      </c>
      <c r="M150" t="s">
        <v>194</v>
      </c>
      <c r="N150" t="s">
        <v>195</v>
      </c>
      <c r="O150" s="31">
        <v>41408</v>
      </c>
      <c r="Q150">
        <v>236643</v>
      </c>
      <c r="R150">
        <v>65685.899999999994</v>
      </c>
      <c r="S150" s="31">
        <v>45059</v>
      </c>
      <c r="T150">
        <v>65069.1</v>
      </c>
      <c r="U150" s="31">
        <v>44784</v>
      </c>
      <c r="V150">
        <v>638.06896551723685</v>
      </c>
      <c r="W150">
        <v>58557.1</v>
      </c>
      <c r="X150" s="31">
        <v>44695</v>
      </c>
      <c r="Y150">
        <v>19.899999999999999</v>
      </c>
      <c r="Z150">
        <v>7400</v>
      </c>
      <c r="AA150">
        <v>7293.2000000000044</v>
      </c>
      <c r="AB150">
        <v>0.50592720000000002</v>
      </c>
      <c r="AC150">
        <v>125000</v>
      </c>
      <c r="AD150">
        <v>47947.603940535999</v>
      </c>
      <c r="AE150" t="s">
        <v>1013</v>
      </c>
      <c r="AF150" t="s">
        <v>1014</v>
      </c>
      <c r="AG150" t="s">
        <v>233</v>
      </c>
      <c r="AH150" t="s">
        <v>538</v>
      </c>
      <c r="AI150" t="s">
        <v>861</v>
      </c>
      <c r="AJ150" t="s">
        <v>862</v>
      </c>
      <c r="AK150" t="s">
        <v>201</v>
      </c>
      <c r="AL150" t="s">
        <v>507</v>
      </c>
      <c r="AM150" t="s">
        <v>45</v>
      </c>
      <c r="AN150" t="s">
        <v>508</v>
      </c>
      <c r="AO150" t="s">
        <v>509</v>
      </c>
      <c r="AP150" t="s">
        <v>205</v>
      </c>
      <c r="AQ150" t="s">
        <v>206</v>
      </c>
      <c r="AR150" t="s">
        <v>1015</v>
      </c>
      <c r="AS150">
        <v>41408</v>
      </c>
    </row>
    <row r="151" spans="1:45" x14ac:dyDescent="0.2">
      <c r="A151" t="s">
        <v>1016</v>
      </c>
      <c r="B151">
        <v>3017</v>
      </c>
      <c r="C151" t="s">
        <v>1017</v>
      </c>
      <c r="D151" t="s">
        <v>83</v>
      </c>
      <c r="E151" t="s">
        <v>524</v>
      </c>
      <c r="F151" t="s">
        <v>155</v>
      </c>
      <c r="G151" t="s">
        <v>499</v>
      </c>
      <c r="H151" t="s">
        <v>157</v>
      </c>
      <c r="I151" t="s">
        <v>36</v>
      </c>
      <c r="J151" t="s">
        <v>1018</v>
      </c>
      <c r="K151" t="s">
        <v>963</v>
      </c>
      <c r="L151" t="s">
        <v>159</v>
      </c>
      <c r="M151" t="s">
        <v>554</v>
      </c>
      <c r="N151" t="s">
        <v>555</v>
      </c>
      <c r="O151" s="31">
        <v>41398</v>
      </c>
      <c r="P151" s="31">
        <v>43108</v>
      </c>
      <c r="R151" t="s">
        <v>161</v>
      </c>
      <c r="S151" s="31">
        <v>45060</v>
      </c>
      <c r="T151" t="s">
        <v>161</v>
      </c>
      <c r="V151" t="s">
        <v>161</v>
      </c>
      <c r="W151" t="s">
        <v>161</v>
      </c>
      <c r="X151" s="31">
        <v>44695</v>
      </c>
      <c r="Y151">
        <v>0</v>
      </c>
      <c r="AA151">
        <v>0</v>
      </c>
      <c r="AB151" t="s">
        <v>161</v>
      </c>
      <c r="AC151">
        <v>125000</v>
      </c>
      <c r="AD151" t="s">
        <v>161</v>
      </c>
      <c r="AE151" t="s">
        <v>1019</v>
      </c>
      <c r="AF151" t="s">
        <v>1020</v>
      </c>
      <c r="AG151" t="s">
        <v>233</v>
      </c>
      <c r="AH151" t="s">
        <v>624</v>
      </c>
      <c r="AI151" t="s">
        <v>161</v>
      </c>
      <c r="AJ151" t="s">
        <v>1021</v>
      </c>
      <c r="AK151" t="s">
        <v>559</v>
      </c>
      <c r="AL151" t="s">
        <v>507</v>
      </c>
      <c r="AP151" t="s">
        <v>205</v>
      </c>
      <c r="AQ151" t="s">
        <v>206</v>
      </c>
      <c r="AR151" t="s">
        <v>1022</v>
      </c>
      <c r="AS151">
        <v>41398</v>
      </c>
    </row>
    <row r="152" spans="1:45" x14ac:dyDescent="0.2">
      <c r="A152" t="s">
        <v>1023</v>
      </c>
      <c r="B152">
        <v>3017</v>
      </c>
      <c r="C152" t="s">
        <v>1024</v>
      </c>
      <c r="D152" t="s">
        <v>83</v>
      </c>
      <c r="E152" t="s">
        <v>524</v>
      </c>
      <c r="F152" t="s">
        <v>155</v>
      </c>
      <c r="G152" t="s">
        <v>533</v>
      </c>
      <c r="H152" t="s">
        <v>157</v>
      </c>
      <c r="I152" t="s">
        <v>36</v>
      </c>
      <c r="J152" t="s">
        <v>1025</v>
      </c>
      <c r="K152" t="s">
        <v>963</v>
      </c>
      <c r="L152" t="s">
        <v>159</v>
      </c>
      <c r="M152" t="s">
        <v>194</v>
      </c>
      <c r="N152" t="s">
        <v>195</v>
      </c>
      <c r="O152" s="31">
        <v>41399</v>
      </c>
      <c r="Q152">
        <v>236661</v>
      </c>
      <c r="R152">
        <v>68220.899999999994</v>
      </c>
      <c r="S152" s="31">
        <v>45059</v>
      </c>
      <c r="T152">
        <v>67727.199999999997</v>
      </c>
      <c r="U152" s="31">
        <v>44784</v>
      </c>
      <c r="V152">
        <v>510.72413793103146</v>
      </c>
      <c r="W152">
        <v>61017.2</v>
      </c>
      <c r="X152" s="31">
        <v>44695</v>
      </c>
      <c r="Y152">
        <v>21.7</v>
      </c>
      <c r="Z152">
        <v>7400</v>
      </c>
      <c r="AA152">
        <v>7940.3000000000029</v>
      </c>
      <c r="AB152">
        <v>0.5273584</v>
      </c>
      <c r="AC152">
        <v>125000</v>
      </c>
      <c r="AD152">
        <v>47817.144296592</v>
      </c>
      <c r="AE152" t="s">
        <v>1026</v>
      </c>
      <c r="AF152" t="s">
        <v>1027</v>
      </c>
      <c r="AG152" t="s">
        <v>233</v>
      </c>
      <c r="AH152" t="s">
        <v>538</v>
      </c>
      <c r="AI152" t="s">
        <v>861</v>
      </c>
      <c r="AJ152" t="s">
        <v>862</v>
      </c>
      <c r="AK152" t="s">
        <v>201</v>
      </c>
      <c r="AL152" t="s">
        <v>507</v>
      </c>
      <c r="AM152" t="s">
        <v>45</v>
      </c>
      <c r="AN152" t="s">
        <v>508</v>
      </c>
      <c r="AO152" t="s">
        <v>509</v>
      </c>
      <c r="AP152" t="s">
        <v>205</v>
      </c>
      <c r="AQ152" t="s">
        <v>206</v>
      </c>
      <c r="AR152" t="s">
        <v>1028</v>
      </c>
      <c r="AS152">
        <v>41399</v>
      </c>
    </row>
    <row r="153" spans="1:45" x14ac:dyDescent="0.2">
      <c r="A153" t="s">
        <v>1029</v>
      </c>
      <c r="B153">
        <v>3017</v>
      </c>
      <c r="C153" t="s">
        <v>1030</v>
      </c>
      <c r="D153" t="s">
        <v>83</v>
      </c>
      <c r="E153" t="s">
        <v>524</v>
      </c>
      <c r="F153" t="s">
        <v>155</v>
      </c>
      <c r="G153" t="s">
        <v>533</v>
      </c>
      <c r="H153" t="s">
        <v>157</v>
      </c>
      <c r="I153" t="s">
        <v>36</v>
      </c>
      <c r="J153" t="s">
        <v>1031</v>
      </c>
      <c r="K153" t="s">
        <v>963</v>
      </c>
      <c r="L153" t="s">
        <v>159</v>
      </c>
      <c r="M153" t="s">
        <v>194</v>
      </c>
      <c r="N153" t="s">
        <v>195</v>
      </c>
      <c r="O153" s="31">
        <v>41413</v>
      </c>
      <c r="Q153">
        <v>236665</v>
      </c>
      <c r="R153">
        <v>70752.800000000003</v>
      </c>
      <c r="S153" s="31">
        <v>45059</v>
      </c>
      <c r="T153">
        <v>70180.2</v>
      </c>
      <c r="U153" s="31">
        <v>44784</v>
      </c>
      <c r="V153">
        <v>592.34482758621289</v>
      </c>
      <c r="W153">
        <v>63698.3</v>
      </c>
      <c r="X153" s="31">
        <v>44695</v>
      </c>
      <c r="Y153">
        <v>19.5</v>
      </c>
      <c r="Z153">
        <v>7400</v>
      </c>
      <c r="AA153">
        <v>7157.5</v>
      </c>
      <c r="AB153">
        <v>0.54777200000000004</v>
      </c>
      <c r="AC153">
        <v>125000</v>
      </c>
      <c r="AD153">
        <v>47692.879160359997</v>
      </c>
      <c r="AE153" t="s">
        <v>1032</v>
      </c>
      <c r="AF153" t="s">
        <v>1033</v>
      </c>
      <c r="AG153" t="s">
        <v>233</v>
      </c>
      <c r="AH153" t="s">
        <v>538</v>
      </c>
      <c r="AI153" t="s">
        <v>861</v>
      </c>
      <c r="AJ153" t="s">
        <v>862</v>
      </c>
      <c r="AK153" t="s">
        <v>201</v>
      </c>
      <c r="AL153" t="s">
        <v>507</v>
      </c>
      <c r="AM153" t="s">
        <v>45</v>
      </c>
      <c r="AN153" t="s">
        <v>508</v>
      </c>
      <c r="AO153" t="s">
        <v>509</v>
      </c>
      <c r="AP153" t="s">
        <v>205</v>
      </c>
      <c r="AQ153" t="s">
        <v>206</v>
      </c>
      <c r="AR153" t="s">
        <v>1034</v>
      </c>
      <c r="AS153">
        <v>41413</v>
      </c>
    </row>
    <row r="154" spans="1:45" x14ac:dyDescent="0.2">
      <c r="A154" t="s">
        <v>1035</v>
      </c>
      <c r="B154">
        <v>3007</v>
      </c>
      <c r="C154" t="s">
        <v>1036</v>
      </c>
      <c r="D154" t="s">
        <v>531</v>
      </c>
      <c r="E154" t="s">
        <v>532</v>
      </c>
      <c r="F154" t="s">
        <v>155</v>
      </c>
      <c r="G154" t="s">
        <v>533</v>
      </c>
      <c r="H154" t="s">
        <v>157</v>
      </c>
      <c r="I154" t="s">
        <v>36</v>
      </c>
      <c r="J154" t="s">
        <v>1037</v>
      </c>
      <c r="K154" t="s">
        <v>535</v>
      </c>
      <c r="L154" t="s">
        <v>159</v>
      </c>
      <c r="M154" t="s">
        <v>194</v>
      </c>
      <c r="N154" t="s">
        <v>195</v>
      </c>
      <c r="O154" s="31">
        <v>39227</v>
      </c>
      <c r="Q154">
        <v>153078</v>
      </c>
      <c r="R154">
        <v>100979.3</v>
      </c>
      <c r="S154" s="31">
        <v>45059</v>
      </c>
      <c r="T154">
        <v>100329.3</v>
      </c>
      <c r="U154" s="31">
        <v>44784</v>
      </c>
      <c r="V154">
        <v>672.41379310344837</v>
      </c>
      <c r="W154">
        <v>92767.1</v>
      </c>
      <c r="X154" s="31">
        <v>44695</v>
      </c>
      <c r="Y154">
        <v>20.6</v>
      </c>
      <c r="Z154">
        <v>7800</v>
      </c>
      <c r="AA154">
        <v>7545.5999999999913</v>
      </c>
      <c r="AB154">
        <v>0.7826552</v>
      </c>
      <c r="AC154">
        <v>125000</v>
      </c>
      <c r="AD154">
        <v>46212.171360746157</v>
      </c>
      <c r="AE154" t="s">
        <v>1038</v>
      </c>
      <c r="AF154" t="s">
        <v>1039</v>
      </c>
      <c r="AG154" t="s">
        <v>233</v>
      </c>
      <c r="AH154" t="s">
        <v>538</v>
      </c>
      <c r="AI154" t="s">
        <v>539</v>
      </c>
      <c r="AJ154" t="s">
        <v>540</v>
      </c>
      <c r="AK154" t="s">
        <v>201</v>
      </c>
      <c r="AL154" t="s">
        <v>507</v>
      </c>
      <c r="AM154" t="s">
        <v>45</v>
      </c>
      <c r="AN154" t="s">
        <v>508</v>
      </c>
      <c r="AO154" t="s">
        <v>509</v>
      </c>
      <c r="AP154" t="s">
        <v>205</v>
      </c>
      <c r="AQ154" t="s">
        <v>206</v>
      </c>
      <c r="AR154" t="s">
        <v>1040</v>
      </c>
    </row>
    <row r="155" spans="1:45" x14ac:dyDescent="0.2">
      <c r="A155" t="s">
        <v>1041</v>
      </c>
      <c r="B155">
        <v>3017</v>
      </c>
      <c r="C155" t="s">
        <v>1042</v>
      </c>
      <c r="D155" t="s">
        <v>83</v>
      </c>
      <c r="E155" t="s">
        <v>524</v>
      </c>
      <c r="F155" t="s">
        <v>155</v>
      </c>
      <c r="G155" t="s">
        <v>533</v>
      </c>
      <c r="H155" t="s">
        <v>157</v>
      </c>
      <c r="I155" t="s">
        <v>36</v>
      </c>
      <c r="J155" t="s">
        <v>1043</v>
      </c>
      <c r="K155" t="s">
        <v>963</v>
      </c>
      <c r="L155" t="s">
        <v>159</v>
      </c>
      <c r="M155" t="s">
        <v>194</v>
      </c>
      <c r="N155" t="s">
        <v>195</v>
      </c>
      <c r="O155" s="31">
        <v>41413</v>
      </c>
      <c r="Q155">
        <v>236669</v>
      </c>
      <c r="R155">
        <v>72302.7</v>
      </c>
      <c r="S155" s="31">
        <v>45059</v>
      </c>
      <c r="T155">
        <v>71658.399999999994</v>
      </c>
      <c r="U155" s="31">
        <v>44784</v>
      </c>
      <c r="V155">
        <v>666.5172413793133</v>
      </c>
      <c r="W155">
        <v>64372.4</v>
      </c>
      <c r="X155" s="31">
        <v>44695</v>
      </c>
      <c r="Y155">
        <v>20</v>
      </c>
      <c r="Z155">
        <v>7400</v>
      </c>
      <c r="AA155">
        <v>7337.2000000000044</v>
      </c>
      <c r="AB155">
        <v>0.55316480000000001</v>
      </c>
      <c r="AC155">
        <v>125000</v>
      </c>
      <c r="AD155">
        <v>47660.051191423998</v>
      </c>
      <c r="AE155" t="s">
        <v>1044</v>
      </c>
      <c r="AF155" t="s">
        <v>1045</v>
      </c>
      <c r="AG155" t="s">
        <v>233</v>
      </c>
      <c r="AH155" t="s">
        <v>538</v>
      </c>
      <c r="AI155" t="s">
        <v>861</v>
      </c>
      <c r="AJ155" t="s">
        <v>862</v>
      </c>
      <c r="AK155" t="s">
        <v>201</v>
      </c>
      <c r="AL155" t="s">
        <v>507</v>
      </c>
      <c r="AM155" t="s">
        <v>45</v>
      </c>
      <c r="AN155" t="s">
        <v>508</v>
      </c>
      <c r="AO155" t="s">
        <v>509</v>
      </c>
      <c r="AP155" t="s">
        <v>205</v>
      </c>
      <c r="AQ155" t="s">
        <v>206</v>
      </c>
      <c r="AR155" t="s">
        <v>1046</v>
      </c>
      <c r="AS155">
        <v>41413</v>
      </c>
    </row>
    <row r="156" spans="1:45" x14ac:dyDescent="0.2">
      <c r="A156" t="s">
        <v>1047</v>
      </c>
      <c r="B156">
        <v>3017</v>
      </c>
      <c r="C156" t="s">
        <v>1048</v>
      </c>
      <c r="D156" t="s">
        <v>83</v>
      </c>
      <c r="E156" t="s">
        <v>524</v>
      </c>
      <c r="F156" t="s">
        <v>155</v>
      </c>
      <c r="G156" t="s">
        <v>533</v>
      </c>
      <c r="H156" t="s">
        <v>157</v>
      </c>
      <c r="I156" t="s">
        <v>36</v>
      </c>
      <c r="J156" t="s">
        <v>1049</v>
      </c>
      <c r="K156" t="s">
        <v>963</v>
      </c>
      <c r="L156" t="s">
        <v>159</v>
      </c>
      <c r="M156" t="s">
        <v>194</v>
      </c>
      <c r="N156" t="s">
        <v>195</v>
      </c>
      <c r="O156" s="31">
        <v>41417</v>
      </c>
      <c r="Q156">
        <v>236673</v>
      </c>
      <c r="R156">
        <v>70691.8</v>
      </c>
      <c r="S156" s="31">
        <v>45059</v>
      </c>
      <c r="T156">
        <v>70081.3</v>
      </c>
      <c r="U156" s="31">
        <v>44784</v>
      </c>
      <c r="V156">
        <v>631.55172413793105</v>
      </c>
      <c r="W156">
        <v>63792.7</v>
      </c>
      <c r="X156" s="31">
        <v>44695</v>
      </c>
      <c r="Y156">
        <v>19.5</v>
      </c>
      <c r="Z156">
        <v>7400</v>
      </c>
      <c r="AA156">
        <v>7157.7000000000044</v>
      </c>
      <c r="AB156">
        <v>0.54738640000000005</v>
      </c>
      <c r="AC156">
        <v>125000</v>
      </c>
      <c r="AD156">
        <v>47695.226450232003</v>
      </c>
      <c r="AE156" t="s">
        <v>1050</v>
      </c>
      <c r="AF156" t="s">
        <v>1051</v>
      </c>
      <c r="AG156" t="s">
        <v>233</v>
      </c>
      <c r="AH156" t="s">
        <v>538</v>
      </c>
      <c r="AI156" t="s">
        <v>861</v>
      </c>
      <c r="AJ156" t="s">
        <v>862</v>
      </c>
      <c r="AK156" t="s">
        <v>201</v>
      </c>
      <c r="AL156" t="s">
        <v>507</v>
      </c>
      <c r="AM156" t="s">
        <v>45</v>
      </c>
      <c r="AN156" t="s">
        <v>508</v>
      </c>
      <c r="AO156" t="s">
        <v>509</v>
      </c>
      <c r="AP156" t="s">
        <v>205</v>
      </c>
      <c r="AQ156" t="s">
        <v>206</v>
      </c>
      <c r="AR156" t="s">
        <v>1052</v>
      </c>
      <c r="AS156">
        <v>41417</v>
      </c>
    </row>
    <row r="157" spans="1:45" x14ac:dyDescent="0.2">
      <c r="A157" t="s">
        <v>1053</v>
      </c>
      <c r="B157">
        <v>3017</v>
      </c>
      <c r="C157" t="s">
        <v>1054</v>
      </c>
      <c r="D157" t="s">
        <v>83</v>
      </c>
      <c r="E157" t="s">
        <v>524</v>
      </c>
      <c r="F157" t="s">
        <v>155</v>
      </c>
      <c r="G157" t="s">
        <v>533</v>
      </c>
      <c r="H157" t="s">
        <v>157</v>
      </c>
      <c r="I157" t="s">
        <v>36</v>
      </c>
      <c r="J157" t="s">
        <v>1055</v>
      </c>
      <c r="K157" t="s">
        <v>963</v>
      </c>
      <c r="L157" t="s">
        <v>159</v>
      </c>
      <c r="M157" t="s">
        <v>194</v>
      </c>
      <c r="N157" t="s">
        <v>195</v>
      </c>
      <c r="O157" s="31">
        <v>41420</v>
      </c>
      <c r="Q157">
        <v>236677</v>
      </c>
      <c r="R157">
        <v>67544.3</v>
      </c>
      <c r="S157" s="31">
        <v>45059</v>
      </c>
      <c r="T157">
        <v>66884.399999999994</v>
      </c>
      <c r="U157" s="31">
        <v>44784</v>
      </c>
      <c r="V157">
        <v>682.65517241380212</v>
      </c>
      <c r="W157">
        <v>60681.3</v>
      </c>
      <c r="X157" s="31">
        <v>44695</v>
      </c>
      <c r="Y157">
        <v>20.100000000000001</v>
      </c>
      <c r="Z157">
        <v>7400</v>
      </c>
      <c r="AA157">
        <v>7376.0999999999913</v>
      </c>
      <c r="AB157">
        <v>0.5250032</v>
      </c>
      <c r="AC157">
        <v>125000</v>
      </c>
      <c r="AD157">
        <v>47831.481270415999</v>
      </c>
      <c r="AE157" t="s">
        <v>1056</v>
      </c>
      <c r="AF157" t="s">
        <v>1057</v>
      </c>
      <c r="AG157" t="s">
        <v>233</v>
      </c>
      <c r="AH157" t="s">
        <v>538</v>
      </c>
      <c r="AI157" t="s">
        <v>861</v>
      </c>
      <c r="AJ157" t="s">
        <v>862</v>
      </c>
      <c r="AK157" t="s">
        <v>201</v>
      </c>
      <c r="AL157" t="s">
        <v>507</v>
      </c>
      <c r="AM157" t="s">
        <v>45</v>
      </c>
      <c r="AN157" t="s">
        <v>508</v>
      </c>
      <c r="AO157" t="s">
        <v>509</v>
      </c>
      <c r="AP157" t="s">
        <v>205</v>
      </c>
      <c r="AQ157" t="s">
        <v>206</v>
      </c>
      <c r="AR157" t="s">
        <v>1058</v>
      </c>
      <c r="AS157">
        <v>41420</v>
      </c>
    </row>
    <row r="158" spans="1:45" x14ac:dyDescent="0.2">
      <c r="A158" t="s">
        <v>1059</v>
      </c>
      <c r="B158">
        <v>3017</v>
      </c>
      <c r="C158" t="s">
        <v>1060</v>
      </c>
      <c r="D158" t="s">
        <v>83</v>
      </c>
      <c r="E158" t="s">
        <v>524</v>
      </c>
      <c r="F158" t="s">
        <v>155</v>
      </c>
      <c r="G158" t="s">
        <v>533</v>
      </c>
      <c r="H158" t="s">
        <v>157</v>
      </c>
      <c r="I158" t="s">
        <v>36</v>
      </c>
      <c r="J158" t="s">
        <v>1061</v>
      </c>
      <c r="K158" t="s">
        <v>963</v>
      </c>
      <c r="L158" t="s">
        <v>159</v>
      </c>
      <c r="M158" t="s">
        <v>194</v>
      </c>
      <c r="N158" t="s">
        <v>195</v>
      </c>
      <c r="O158" s="31">
        <v>41420</v>
      </c>
      <c r="Q158">
        <v>236681</v>
      </c>
      <c r="R158">
        <v>71549.600000000006</v>
      </c>
      <c r="S158" s="31">
        <v>45059</v>
      </c>
      <c r="T158">
        <v>70959.899999999994</v>
      </c>
      <c r="U158" s="31">
        <v>44784</v>
      </c>
      <c r="V158">
        <v>610.03448275863275</v>
      </c>
      <c r="W158">
        <v>63614.8</v>
      </c>
      <c r="X158" s="31">
        <v>44695</v>
      </c>
      <c r="Y158">
        <v>20.399999999999999</v>
      </c>
      <c r="Z158">
        <v>7400</v>
      </c>
      <c r="AA158">
        <v>7452.8000000000029</v>
      </c>
      <c r="AB158">
        <v>0.54852800000000002</v>
      </c>
      <c r="AC158">
        <v>125000</v>
      </c>
      <c r="AD158">
        <v>47688.277108640003</v>
      </c>
      <c r="AE158" t="s">
        <v>1062</v>
      </c>
      <c r="AF158" t="s">
        <v>1063</v>
      </c>
      <c r="AG158" t="s">
        <v>233</v>
      </c>
      <c r="AH158" t="s">
        <v>538</v>
      </c>
      <c r="AI158" t="s">
        <v>861</v>
      </c>
      <c r="AJ158" t="s">
        <v>862</v>
      </c>
      <c r="AK158" t="s">
        <v>201</v>
      </c>
      <c r="AL158" t="s">
        <v>507</v>
      </c>
      <c r="AM158" t="s">
        <v>45</v>
      </c>
      <c r="AN158" t="s">
        <v>508</v>
      </c>
      <c r="AO158" t="s">
        <v>509</v>
      </c>
      <c r="AP158" t="s">
        <v>205</v>
      </c>
      <c r="AQ158" t="s">
        <v>206</v>
      </c>
      <c r="AR158" t="s">
        <v>1064</v>
      </c>
      <c r="AS158">
        <v>41420</v>
      </c>
    </row>
    <row r="159" spans="1:45" x14ac:dyDescent="0.2">
      <c r="A159" t="s">
        <v>1065</v>
      </c>
      <c r="B159">
        <v>3017</v>
      </c>
      <c r="C159" t="s">
        <v>1066</v>
      </c>
      <c r="D159" t="s">
        <v>83</v>
      </c>
      <c r="E159" t="s">
        <v>524</v>
      </c>
      <c r="F159" t="s">
        <v>155</v>
      </c>
      <c r="G159" t="s">
        <v>1067</v>
      </c>
      <c r="H159" t="s">
        <v>526</v>
      </c>
      <c r="I159" t="s">
        <v>158</v>
      </c>
      <c r="J159" t="s">
        <v>1068</v>
      </c>
      <c r="L159" t="s">
        <v>230</v>
      </c>
      <c r="M159" t="s">
        <v>194</v>
      </c>
      <c r="N159" t="s">
        <v>195</v>
      </c>
      <c r="O159" s="31">
        <v>41199</v>
      </c>
      <c r="Q159">
        <v>234687</v>
      </c>
      <c r="R159">
        <v>33342</v>
      </c>
      <c r="S159" s="31">
        <v>45060</v>
      </c>
      <c r="T159">
        <v>33166</v>
      </c>
      <c r="U159" s="31">
        <v>44784</v>
      </c>
      <c r="V159">
        <v>170.32258064516131</v>
      </c>
      <c r="W159">
        <v>31241</v>
      </c>
      <c r="X159" s="31">
        <v>44695</v>
      </c>
      <c r="Y159">
        <v>5.6</v>
      </c>
      <c r="Z159">
        <v>2300</v>
      </c>
      <c r="AA159">
        <v>2068</v>
      </c>
      <c r="AB159">
        <v>0.68283456840419854</v>
      </c>
      <c r="AC159">
        <v>15</v>
      </c>
      <c r="AD159">
        <v>46677.633000000002</v>
      </c>
      <c r="AE159" t="s">
        <v>1069</v>
      </c>
      <c r="AF159" t="s">
        <v>1070</v>
      </c>
      <c r="AG159" t="s">
        <v>482</v>
      </c>
      <c r="AH159" t="s">
        <v>1067</v>
      </c>
      <c r="AI159" t="s">
        <v>1071</v>
      </c>
      <c r="AJ159" t="s">
        <v>1072</v>
      </c>
      <c r="AK159" t="s">
        <v>201</v>
      </c>
      <c r="AL159" t="s">
        <v>507</v>
      </c>
      <c r="AM159" t="s">
        <v>203</v>
      </c>
      <c r="AN159" t="s">
        <v>1073</v>
      </c>
      <c r="AO159" t="s">
        <v>1074</v>
      </c>
      <c r="AQ159" t="s">
        <v>1075</v>
      </c>
      <c r="AR159" t="s">
        <v>1076</v>
      </c>
    </row>
    <row r="160" spans="1:45" x14ac:dyDescent="0.2">
      <c r="A160" t="s">
        <v>1077</v>
      </c>
      <c r="B160">
        <v>3017</v>
      </c>
      <c r="C160" t="s">
        <v>1078</v>
      </c>
      <c r="D160" t="s">
        <v>83</v>
      </c>
      <c r="E160" t="s">
        <v>524</v>
      </c>
      <c r="F160" t="s">
        <v>155</v>
      </c>
      <c r="G160" t="s">
        <v>487</v>
      </c>
      <c r="H160" t="s">
        <v>191</v>
      </c>
      <c r="I160" t="s">
        <v>158</v>
      </c>
      <c r="J160" t="s">
        <v>1079</v>
      </c>
      <c r="K160" t="s">
        <v>1080</v>
      </c>
      <c r="L160" t="s">
        <v>159</v>
      </c>
      <c r="M160" t="s">
        <v>194</v>
      </c>
      <c r="N160" t="s">
        <v>195</v>
      </c>
      <c r="O160" s="31">
        <v>41068</v>
      </c>
      <c r="Q160">
        <v>233803</v>
      </c>
      <c r="R160">
        <v>44565</v>
      </c>
      <c r="S160" s="31">
        <v>45060</v>
      </c>
      <c r="T160">
        <v>44175</v>
      </c>
      <c r="U160" s="31">
        <v>44784</v>
      </c>
      <c r="V160">
        <v>377.41935483870964</v>
      </c>
      <c r="W160">
        <v>39255</v>
      </c>
      <c r="X160" s="31">
        <v>44695</v>
      </c>
      <c r="Y160">
        <v>15.4</v>
      </c>
      <c r="Z160">
        <v>4000</v>
      </c>
      <c r="AA160">
        <v>5636</v>
      </c>
      <c r="AB160">
        <v>0.53680000000000005</v>
      </c>
      <c r="AC160">
        <v>80000</v>
      </c>
      <c r="AD160">
        <v>48323.603740799997</v>
      </c>
      <c r="AE160" t="s">
        <v>1081</v>
      </c>
      <c r="AF160" t="s">
        <v>1082</v>
      </c>
      <c r="AG160" t="s">
        <v>198</v>
      </c>
      <c r="AH160" t="s">
        <v>487</v>
      </c>
      <c r="AI160" t="s">
        <v>1083</v>
      </c>
      <c r="AJ160" t="s">
        <v>1084</v>
      </c>
      <c r="AK160" t="s">
        <v>201</v>
      </c>
      <c r="AL160" t="s">
        <v>507</v>
      </c>
      <c r="AM160" t="s">
        <v>203</v>
      </c>
      <c r="AN160" t="s">
        <v>549</v>
      </c>
      <c r="AO160" t="s">
        <v>1085</v>
      </c>
      <c r="AQ160" t="s">
        <v>1075</v>
      </c>
      <c r="AR160" t="s">
        <v>1086</v>
      </c>
    </row>
    <row r="161" spans="1:45" x14ac:dyDescent="0.2">
      <c r="A161" t="s">
        <v>1087</v>
      </c>
      <c r="B161">
        <v>3007</v>
      </c>
      <c r="C161" t="s">
        <v>1088</v>
      </c>
      <c r="D161" t="s">
        <v>531</v>
      </c>
      <c r="E161" t="s">
        <v>532</v>
      </c>
      <c r="F161" t="s">
        <v>155</v>
      </c>
      <c r="G161" t="s">
        <v>1067</v>
      </c>
      <c r="H161" t="s">
        <v>526</v>
      </c>
      <c r="I161" t="s">
        <v>158</v>
      </c>
      <c r="J161" t="s">
        <v>1089</v>
      </c>
      <c r="L161" t="s">
        <v>230</v>
      </c>
      <c r="M161" t="s">
        <v>194</v>
      </c>
      <c r="N161" t="s">
        <v>195</v>
      </c>
      <c r="O161" s="31">
        <v>41243</v>
      </c>
      <c r="Q161">
        <v>289013</v>
      </c>
      <c r="R161">
        <v>15984</v>
      </c>
      <c r="S161" s="31">
        <v>45047</v>
      </c>
      <c r="T161">
        <v>15984</v>
      </c>
      <c r="U161" s="31">
        <v>44784</v>
      </c>
      <c r="V161" t="s">
        <v>161</v>
      </c>
      <c r="W161">
        <v>15710</v>
      </c>
      <c r="X161" s="31">
        <v>44599</v>
      </c>
      <c r="Y161">
        <v>1.1000000000000001</v>
      </c>
      <c r="Z161">
        <v>1500</v>
      </c>
      <c r="AA161">
        <v>428</v>
      </c>
      <c r="AB161">
        <v>0.66640711286921384</v>
      </c>
      <c r="AC161">
        <v>15</v>
      </c>
      <c r="AD161">
        <v>46721.633000000002</v>
      </c>
      <c r="AE161" t="s">
        <v>1090</v>
      </c>
      <c r="AF161" t="s">
        <v>1091</v>
      </c>
      <c r="AG161" t="s">
        <v>482</v>
      </c>
      <c r="AH161" t="s">
        <v>1067</v>
      </c>
      <c r="AI161" t="s">
        <v>539</v>
      </c>
      <c r="AJ161" t="s">
        <v>1092</v>
      </c>
      <c r="AK161" t="s">
        <v>236</v>
      </c>
      <c r="AL161" t="s">
        <v>507</v>
      </c>
      <c r="AM161" t="s">
        <v>203</v>
      </c>
      <c r="AN161" t="s">
        <v>1073</v>
      </c>
      <c r="AO161" t="s">
        <v>1074</v>
      </c>
      <c r="AQ161" t="s">
        <v>510</v>
      </c>
      <c r="AR161" t="s">
        <v>511</v>
      </c>
    </row>
    <row r="162" spans="1:45" x14ac:dyDescent="0.2">
      <c r="A162" t="s">
        <v>1093</v>
      </c>
      <c r="B162">
        <v>3017</v>
      </c>
      <c r="C162" t="s">
        <v>1094</v>
      </c>
      <c r="D162" t="s">
        <v>83</v>
      </c>
      <c r="E162" t="s">
        <v>524</v>
      </c>
      <c r="F162" t="s">
        <v>155</v>
      </c>
      <c r="G162" t="s">
        <v>487</v>
      </c>
      <c r="H162" t="s">
        <v>191</v>
      </c>
      <c r="I162" t="s">
        <v>158</v>
      </c>
      <c r="J162" t="s">
        <v>1095</v>
      </c>
      <c r="K162" t="s">
        <v>1080</v>
      </c>
      <c r="L162" t="s">
        <v>159</v>
      </c>
      <c r="M162" t="s">
        <v>194</v>
      </c>
      <c r="N162" t="s">
        <v>195</v>
      </c>
      <c r="O162" s="31">
        <v>41068</v>
      </c>
      <c r="Q162">
        <v>236685</v>
      </c>
      <c r="R162">
        <v>37180</v>
      </c>
      <c r="S162" s="31">
        <v>45060</v>
      </c>
      <c r="T162">
        <v>36763</v>
      </c>
      <c r="U162" s="31">
        <v>44784</v>
      </c>
      <c r="V162">
        <v>403.54838709677421</v>
      </c>
      <c r="W162">
        <v>33230</v>
      </c>
      <c r="X162" s="31">
        <v>44695</v>
      </c>
      <c r="Y162">
        <v>9.6</v>
      </c>
      <c r="Z162">
        <v>4000</v>
      </c>
      <c r="AA162">
        <v>3522</v>
      </c>
      <c r="AB162">
        <v>0.44437500000000002</v>
      </c>
      <c r="AC162">
        <v>80000</v>
      </c>
      <c r="AD162">
        <v>48998.753947500001</v>
      </c>
      <c r="AE162" t="s">
        <v>1096</v>
      </c>
      <c r="AF162" t="s">
        <v>1097</v>
      </c>
      <c r="AG162" t="s">
        <v>198</v>
      </c>
      <c r="AH162" t="s">
        <v>487</v>
      </c>
      <c r="AI162" t="s">
        <v>1083</v>
      </c>
      <c r="AJ162" t="s">
        <v>1084</v>
      </c>
      <c r="AK162" t="s">
        <v>201</v>
      </c>
      <c r="AL162" t="s">
        <v>507</v>
      </c>
      <c r="AM162" t="s">
        <v>203</v>
      </c>
      <c r="AN162" t="s">
        <v>549</v>
      </c>
      <c r="AO162" t="s">
        <v>1085</v>
      </c>
      <c r="AQ162" t="s">
        <v>1075</v>
      </c>
      <c r="AR162" t="s">
        <v>1098</v>
      </c>
    </row>
    <row r="163" spans="1:45" x14ac:dyDescent="0.2">
      <c r="A163" t="s">
        <v>1099</v>
      </c>
      <c r="B163">
        <v>3017</v>
      </c>
      <c r="C163" t="s">
        <v>1100</v>
      </c>
      <c r="D163" t="s">
        <v>83</v>
      </c>
      <c r="E163" t="s">
        <v>524</v>
      </c>
      <c r="F163" t="s">
        <v>155</v>
      </c>
      <c r="G163" t="s">
        <v>487</v>
      </c>
      <c r="H163" t="s">
        <v>191</v>
      </c>
      <c r="I163" t="s">
        <v>158</v>
      </c>
      <c r="J163" t="s">
        <v>1101</v>
      </c>
      <c r="K163" t="s">
        <v>1080</v>
      </c>
      <c r="L163" t="s">
        <v>159</v>
      </c>
      <c r="M163" t="s">
        <v>194</v>
      </c>
      <c r="N163" t="s">
        <v>195</v>
      </c>
      <c r="O163" s="31">
        <v>41068</v>
      </c>
      <c r="Q163">
        <v>236687</v>
      </c>
      <c r="R163">
        <v>43603</v>
      </c>
      <c r="S163" s="31">
        <v>45060</v>
      </c>
      <c r="T163">
        <v>43274</v>
      </c>
      <c r="U163" s="31">
        <v>44784</v>
      </c>
      <c r="V163">
        <v>318.38709677419354</v>
      </c>
      <c r="W163">
        <v>39224</v>
      </c>
      <c r="X163" s="31">
        <v>44695</v>
      </c>
      <c r="Y163">
        <v>12.4</v>
      </c>
      <c r="Z163">
        <v>4000</v>
      </c>
      <c r="AA163">
        <v>4547</v>
      </c>
      <c r="AB163">
        <v>0.52938750000000001</v>
      </c>
      <c r="AC163">
        <v>80000</v>
      </c>
      <c r="AD163">
        <v>48377.750896949998</v>
      </c>
      <c r="AE163" t="s">
        <v>1102</v>
      </c>
      <c r="AF163" t="s">
        <v>1103</v>
      </c>
      <c r="AG163" t="s">
        <v>198</v>
      </c>
      <c r="AH163" t="s">
        <v>487</v>
      </c>
      <c r="AI163" t="s">
        <v>1083</v>
      </c>
      <c r="AJ163" t="s">
        <v>1084</v>
      </c>
      <c r="AK163" t="s">
        <v>201</v>
      </c>
      <c r="AL163" t="s">
        <v>507</v>
      </c>
      <c r="AM163" t="s">
        <v>203</v>
      </c>
      <c r="AN163" t="s">
        <v>549</v>
      </c>
      <c r="AO163" t="s">
        <v>1085</v>
      </c>
      <c r="AQ163" t="s">
        <v>1075</v>
      </c>
      <c r="AR163" t="s">
        <v>1104</v>
      </c>
    </row>
    <row r="164" spans="1:45" x14ac:dyDescent="0.2">
      <c r="A164" t="s">
        <v>1105</v>
      </c>
      <c r="B164">
        <v>3017</v>
      </c>
      <c r="C164" t="s">
        <v>1106</v>
      </c>
      <c r="D164" t="s">
        <v>83</v>
      </c>
      <c r="E164" t="s">
        <v>524</v>
      </c>
      <c r="F164" t="s">
        <v>155</v>
      </c>
      <c r="G164" t="s">
        <v>1107</v>
      </c>
      <c r="H164" t="s">
        <v>191</v>
      </c>
      <c r="I164" t="s">
        <v>158</v>
      </c>
      <c r="J164" t="s">
        <v>1108</v>
      </c>
      <c r="K164" t="s">
        <v>1109</v>
      </c>
      <c r="L164" t="s">
        <v>159</v>
      </c>
      <c r="M164" t="s">
        <v>194</v>
      </c>
      <c r="N164" t="s">
        <v>195</v>
      </c>
      <c r="O164" s="31">
        <v>41259</v>
      </c>
      <c r="Q164">
        <v>236689</v>
      </c>
      <c r="R164">
        <v>33010</v>
      </c>
      <c r="S164" s="31">
        <v>45060</v>
      </c>
      <c r="T164">
        <v>32714</v>
      </c>
      <c r="U164" s="31">
        <v>44784</v>
      </c>
      <c r="V164">
        <v>286.45161290322579</v>
      </c>
      <c r="W164">
        <v>29702</v>
      </c>
      <c r="X164" s="31">
        <v>44695</v>
      </c>
      <c r="Y164">
        <v>9.1</v>
      </c>
      <c r="Z164">
        <v>4000</v>
      </c>
      <c r="AA164">
        <v>3347</v>
      </c>
      <c r="AB164">
        <v>0.4009375</v>
      </c>
      <c r="AC164">
        <v>80000</v>
      </c>
      <c r="AD164">
        <v>49316.058108750003</v>
      </c>
      <c r="AE164" t="s">
        <v>1110</v>
      </c>
      <c r="AF164" t="s">
        <v>1111</v>
      </c>
      <c r="AG164" t="s">
        <v>198</v>
      </c>
      <c r="AH164" t="s">
        <v>1107</v>
      </c>
      <c r="AI164" t="s">
        <v>1083</v>
      </c>
      <c r="AJ164" t="s">
        <v>1112</v>
      </c>
      <c r="AK164" t="s">
        <v>201</v>
      </c>
      <c r="AL164" t="s">
        <v>507</v>
      </c>
      <c r="AM164" t="s">
        <v>203</v>
      </c>
      <c r="AN164" t="s">
        <v>549</v>
      </c>
      <c r="AO164" t="s">
        <v>1113</v>
      </c>
      <c r="AQ164" t="s">
        <v>1075</v>
      </c>
      <c r="AR164" t="s">
        <v>1114</v>
      </c>
    </row>
    <row r="165" spans="1:45" x14ac:dyDescent="0.2">
      <c r="A165" t="s">
        <v>1115</v>
      </c>
      <c r="B165">
        <v>3017</v>
      </c>
      <c r="C165" t="s">
        <v>1116</v>
      </c>
      <c r="D165" t="s">
        <v>83</v>
      </c>
      <c r="E165" t="s">
        <v>524</v>
      </c>
      <c r="F165" t="s">
        <v>155</v>
      </c>
      <c r="G165" t="s">
        <v>533</v>
      </c>
      <c r="H165" t="s">
        <v>157</v>
      </c>
      <c r="I165" t="s">
        <v>36</v>
      </c>
      <c r="J165" t="s">
        <v>1117</v>
      </c>
      <c r="K165" t="s">
        <v>963</v>
      </c>
      <c r="L165" t="s">
        <v>159</v>
      </c>
      <c r="M165" t="s">
        <v>194</v>
      </c>
      <c r="N165" t="s">
        <v>195</v>
      </c>
      <c r="O165" s="31">
        <v>41433</v>
      </c>
      <c r="Q165">
        <v>318173</v>
      </c>
      <c r="R165">
        <v>70802.899999999994</v>
      </c>
      <c r="S165" s="31">
        <v>45059</v>
      </c>
      <c r="T165">
        <v>70201.3</v>
      </c>
      <c r="U165" s="31">
        <v>44784</v>
      </c>
      <c r="V165">
        <v>622.34482758619788</v>
      </c>
      <c r="W165">
        <v>63609.2</v>
      </c>
      <c r="X165" s="31">
        <v>44695</v>
      </c>
      <c r="Y165">
        <v>20.5</v>
      </c>
      <c r="Z165">
        <v>7400</v>
      </c>
      <c r="AA165">
        <v>7499.7000000000044</v>
      </c>
      <c r="AB165">
        <v>0.54869440000000003</v>
      </c>
      <c r="AC165">
        <v>125000</v>
      </c>
      <c r="AD165">
        <v>47687.264170271999</v>
      </c>
      <c r="AE165" t="s">
        <v>1118</v>
      </c>
      <c r="AF165" t="s">
        <v>1119</v>
      </c>
      <c r="AG165" t="s">
        <v>233</v>
      </c>
      <c r="AH165" t="s">
        <v>538</v>
      </c>
      <c r="AI165" t="s">
        <v>861</v>
      </c>
      <c r="AJ165" t="s">
        <v>862</v>
      </c>
      <c r="AK165" t="s">
        <v>201</v>
      </c>
      <c r="AL165" t="s">
        <v>507</v>
      </c>
      <c r="AM165" t="s">
        <v>45</v>
      </c>
      <c r="AN165" t="s">
        <v>508</v>
      </c>
      <c r="AO165" t="s">
        <v>509</v>
      </c>
      <c r="AP165" t="s">
        <v>205</v>
      </c>
      <c r="AQ165" t="s">
        <v>206</v>
      </c>
      <c r="AR165" t="s">
        <v>1120</v>
      </c>
      <c r="AS165">
        <v>41433</v>
      </c>
    </row>
    <row r="166" spans="1:45" x14ac:dyDescent="0.2">
      <c r="A166" t="s">
        <v>1121</v>
      </c>
      <c r="B166">
        <v>3007</v>
      </c>
      <c r="C166" t="s">
        <v>1122</v>
      </c>
      <c r="D166" t="s">
        <v>531</v>
      </c>
      <c r="E166" t="s">
        <v>532</v>
      </c>
      <c r="F166" t="s">
        <v>155</v>
      </c>
      <c r="G166" t="s">
        <v>533</v>
      </c>
      <c r="H166" t="s">
        <v>157</v>
      </c>
      <c r="I166" t="s">
        <v>36</v>
      </c>
      <c r="J166" t="s">
        <v>1123</v>
      </c>
      <c r="K166" t="s">
        <v>727</v>
      </c>
      <c r="L166" t="s">
        <v>159</v>
      </c>
      <c r="M166" t="s">
        <v>194</v>
      </c>
      <c r="N166" t="s">
        <v>195</v>
      </c>
      <c r="O166" s="31">
        <v>41150</v>
      </c>
      <c r="Q166">
        <v>272231</v>
      </c>
      <c r="R166">
        <v>71074.3</v>
      </c>
      <c r="S166" s="31">
        <v>45059</v>
      </c>
      <c r="T166">
        <v>70396.7</v>
      </c>
      <c r="U166" s="31">
        <v>44784</v>
      </c>
      <c r="V166">
        <v>700.96551724138533</v>
      </c>
      <c r="W166">
        <v>62831.7</v>
      </c>
      <c r="X166" s="31">
        <v>44695</v>
      </c>
      <c r="Y166">
        <v>20.2</v>
      </c>
      <c r="Z166">
        <v>7800</v>
      </c>
      <c r="AA166">
        <v>7411</v>
      </c>
      <c r="AB166">
        <v>0.54314640000000003</v>
      </c>
      <c r="AC166">
        <v>125000</v>
      </c>
      <c r="AD166">
        <v>47614.073941376926</v>
      </c>
      <c r="AE166" t="s">
        <v>1124</v>
      </c>
      <c r="AF166" t="s">
        <v>1125</v>
      </c>
      <c r="AG166" t="s">
        <v>233</v>
      </c>
      <c r="AH166" t="s">
        <v>538</v>
      </c>
      <c r="AI166" t="s">
        <v>539</v>
      </c>
      <c r="AJ166" t="s">
        <v>540</v>
      </c>
      <c r="AK166" t="s">
        <v>201</v>
      </c>
      <c r="AL166" t="s">
        <v>507</v>
      </c>
      <c r="AM166" t="s">
        <v>45</v>
      </c>
      <c r="AN166" t="s">
        <v>577</v>
      </c>
      <c r="AO166" t="s">
        <v>509</v>
      </c>
      <c r="AP166" t="s">
        <v>205</v>
      </c>
      <c r="AQ166" t="s">
        <v>206</v>
      </c>
      <c r="AR166" t="s">
        <v>1126</v>
      </c>
      <c r="AS166">
        <v>43694</v>
      </c>
    </row>
    <row r="167" spans="1:45" x14ac:dyDescent="0.2">
      <c r="A167" t="s">
        <v>1127</v>
      </c>
      <c r="B167">
        <v>3007</v>
      </c>
      <c r="C167" t="s">
        <v>1128</v>
      </c>
      <c r="D167" t="s">
        <v>531</v>
      </c>
      <c r="E167" t="s">
        <v>532</v>
      </c>
      <c r="F167" t="s">
        <v>155</v>
      </c>
      <c r="G167" t="s">
        <v>533</v>
      </c>
      <c r="H167" t="s">
        <v>157</v>
      </c>
      <c r="I167" t="s">
        <v>36</v>
      </c>
      <c r="J167" t="s">
        <v>1129</v>
      </c>
      <c r="K167" t="s">
        <v>535</v>
      </c>
      <c r="L167" t="s">
        <v>159</v>
      </c>
      <c r="M167" t="s">
        <v>194</v>
      </c>
      <c r="N167" t="s">
        <v>195</v>
      </c>
      <c r="O167" s="31">
        <v>39233</v>
      </c>
      <c r="Q167">
        <v>153079</v>
      </c>
      <c r="R167">
        <v>97926.9</v>
      </c>
      <c r="S167" s="31">
        <v>45059</v>
      </c>
      <c r="T167">
        <v>97353.2</v>
      </c>
      <c r="U167" s="31">
        <v>44784</v>
      </c>
      <c r="V167">
        <v>593.4827586206867</v>
      </c>
      <c r="W167">
        <v>90781.3</v>
      </c>
      <c r="X167" s="31">
        <v>44695</v>
      </c>
      <c r="Y167">
        <v>20</v>
      </c>
      <c r="Z167">
        <v>7400</v>
      </c>
      <c r="AA167">
        <v>7316.8999999999942</v>
      </c>
      <c r="AB167">
        <v>0.76525919999999992</v>
      </c>
      <c r="AC167">
        <v>125000</v>
      </c>
      <c r="AD167">
        <v>46313.994330476926</v>
      </c>
      <c r="AE167" t="s">
        <v>1130</v>
      </c>
      <c r="AF167" t="s">
        <v>1131</v>
      </c>
      <c r="AG167" t="s">
        <v>233</v>
      </c>
      <c r="AH167" t="s">
        <v>538</v>
      </c>
      <c r="AI167" t="s">
        <v>539</v>
      </c>
      <c r="AJ167" t="s">
        <v>540</v>
      </c>
      <c r="AK167" t="s">
        <v>201</v>
      </c>
      <c r="AL167" t="s">
        <v>507</v>
      </c>
      <c r="AM167" t="s">
        <v>45</v>
      </c>
      <c r="AN167" t="s">
        <v>577</v>
      </c>
      <c r="AO167" t="s">
        <v>509</v>
      </c>
      <c r="AP167" t="s">
        <v>205</v>
      </c>
      <c r="AQ167" t="s">
        <v>206</v>
      </c>
      <c r="AR167" t="s">
        <v>1132</v>
      </c>
      <c r="AS167">
        <v>43726</v>
      </c>
    </row>
    <row r="168" spans="1:45" x14ac:dyDescent="0.2">
      <c r="A168" t="s">
        <v>1133</v>
      </c>
      <c r="B168">
        <v>3017</v>
      </c>
      <c r="C168" t="s">
        <v>1134</v>
      </c>
      <c r="D168" t="s">
        <v>83</v>
      </c>
      <c r="E168" t="s">
        <v>524</v>
      </c>
      <c r="F168" t="s">
        <v>155</v>
      </c>
      <c r="G168" t="s">
        <v>533</v>
      </c>
      <c r="H168" t="s">
        <v>157</v>
      </c>
      <c r="I168" t="s">
        <v>36</v>
      </c>
      <c r="J168" t="s">
        <v>1135</v>
      </c>
      <c r="K168" t="s">
        <v>963</v>
      </c>
      <c r="L168" t="s">
        <v>159</v>
      </c>
      <c r="M168" t="s">
        <v>194</v>
      </c>
      <c r="N168" t="s">
        <v>195</v>
      </c>
      <c r="O168" s="31">
        <v>41433</v>
      </c>
      <c r="Q168">
        <v>318174</v>
      </c>
      <c r="R168">
        <v>70328.800000000003</v>
      </c>
      <c r="S168" s="31">
        <v>45059</v>
      </c>
      <c r="T168">
        <v>69722.7</v>
      </c>
      <c r="U168" s="31">
        <v>44700</v>
      </c>
      <c r="V168">
        <v>627.00000000000603</v>
      </c>
      <c r="W168">
        <v>63405.5</v>
      </c>
      <c r="X168" s="31">
        <v>44695</v>
      </c>
      <c r="Y168">
        <v>19.3</v>
      </c>
      <c r="Z168">
        <v>7400</v>
      </c>
      <c r="AA168">
        <v>7065.8999999999942</v>
      </c>
      <c r="AB168">
        <v>0.54368319999999992</v>
      </c>
      <c r="AC168">
        <v>125000</v>
      </c>
      <c r="AD168">
        <v>47717.769198816</v>
      </c>
      <c r="AE168" t="s">
        <v>1136</v>
      </c>
      <c r="AF168" t="s">
        <v>1137</v>
      </c>
      <c r="AG168" t="s">
        <v>233</v>
      </c>
      <c r="AH168" t="s">
        <v>538</v>
      </c>
      <c r="AI168" t="s">
        <v>861</v>
      </c>
      <c r="AJ168" t="s">
        <v>862</v>
      </c>
      <c r="AK168" t="s">
        <v>201</v>
      </c>
      <c r="AL168" t="s">
        <v>507</v>
      </c>
      <c r="AM168" t="s">
        <v>45</v>
      </c>
      <c r="AN168" t="s">
        <v>508</v>
      </c>
      <c r="AO168" t="s">
        <v>509</v>
      </c>
      <c r="AP168" t="s">
        <v>205</v>
      </c>
      <c r="AQ168" t="s">
        <v>206</v>
      </c>
      <c r="AR168" t="s">
        <v>1138</v>
      </c>
      <c r="AS168">
        <v>41433</v>
      </c>
    </row>
    <row r="169" spans="1:45" x14ac:dyDescent="0.2">
      <c r="A169" t="s">
        <v>1139</v>
      </c>
      <c r="B169">
        <v>3017</v>
      </c>
      <c r="C169" t="s">
        <v>1140</v>
      </c>
      <c r="D169" t="s">
        <v>83</v>
      </c>
      <c r="E169" t="s">
        <v>524</v>
      </c>
      <c r="F169" t="s">
        <v>155</v>
      </c>
      <c r="G169" t="s">
        <v>533</v>
      </c>
      <c r="H169" t="s">
        <v>157</v>
      </c>
      <c r="I169" t="s">
        <v>36</v>
      </c>
      <c r="J169" t="s">
        <v>1141</v>
      </c>
      <c r="K169" t="s">
        <v>963</v>
      </c>
      <c r="L169" t="s">
        <v>159</v>
      </c>
      <c r="M169" t="s">
        <v>194</v>
      </c>
      <c r="N169" t="s">
        <v>195</v>
      </c>
      <c r="O169" s="31">
        <v>41448</v>
      </c>
      <c r="Q169">
        <v>318175</v>
      </c>
      <c r="R169">
        <v>70276.100000000006</v>
      </c>
      <c r="S169" s="31">
        <v>45059</v>
      </c>
      <c r="T169">
        <v>69638.3</v>
      </c>
      <c r="U169" s="31">
        <v>44784</v>
      </c>
      <c r="V169">
        <v>659.79310344827888</v>
      </c>
      <c r="W169">
        <v>63069.2</v>
      </c>
      <c r="X169" s="31">
        <v>44695</v>
      </c>
      <c r="Y169">
        <v>19.7</v>
      </c>
      <c r="Z169">
        <v>7400</v>
      </c>
      <c r="AA169">
        <v>7202.7000000000044</v>
      </c>
      <c r="AB169">
        <v>0.54304240000000004</v>
      </c>
      <c r="AC169">
        <v>125000</v>
      </c>
      <c r="AD169">
        <v>47721.669985512002</v>
      </c>
      <c r="AE169" t="s">
        <v>1142</v>
      </c>
      <c r="AF169" t="s">
        <v>1143</v>
      </c>
      <c r="AG169" t="s">
        <v>233</v>
      </c>
      <c r="AH169" t="s">
        <v>538</v>
      </c>
      <c r="AI169" t="s">
        <v>861</v>
      </c>
      <c r="AJ169" t="s">
        <v>862</v>
      </c>
      <c r="AK169" t="s">
        <v>201</v>
      </c>
      <c r="AL169" t="s">
        <v>507</v>
      </c>
      <c r="AM169" t="s">
        <v>45</v>
      </c>
      <c r="AN169" t="s">
        <v>508</v>
      </c>
      <c r="AO169" t="s">
        <v>509</v>
      </c>
      <c r="AP169" t="s">
        <v>205</v>
      </c>
      <c r="AQ169" t="s">
        <v>206</v>
      </c>
      <c r="AR169" t="s">
        <v>1144</v>
      </c>
      <c r="AS169">
        <v>41448</v>
      </c>
    </row>
    <row r="170" spans="1:45" x14ac:dyDescent="0.2">
      <c r="A170" t="s">
        <v>1145</v>
      </c>
      <c r="B170">
        <v>3017</v>
      </c>
      <c r="C170" t="s">
        <v>1146</v>
      </c>
      <c r="D170" t="s">
        <v>83</v>
      </c>
      <c r="E170" t="s">
        <v>524</v>
      </c>
      <c r="F170" t="s">
        <v>155</v>
      </c>
      <c r="G170" t="s">
        <v>533</v>
      </c>
      <c r="H170" t="s">
        <v>157</v>
      </c>
      <c r="I170" t="s">
        <v>36</v>
      </c>
      <c r="J170" t="s">
        <v>1147</v>
      </c>
      <c r="K170" t="s">
        <v>963</v>
      </c>
      <c r="L170" t="s">
        <v>159</v>
      </c>
      <c r="M170" t="s">
        <v>194</v>
      </c>
      <c r="N170" t="s">
        <v>195</v>
      </c>
      <c r="O170" s="31">
        <v>41448</v>
      </c>
      <c r="Q170">
        <v>318176</v>
      </c>
      <c r="R170">
        <v>71012.600000000006</v>
      </c>
      <c r="S170" s="31">
        <v>45059</v>
      </c>
      <c r="T170">
        <v>70433.100000000006</v>
      </c>
      <c r="U170" s="31">
        <v>44784</v>
      </c>
      <c r="V170">
        <v>599.48275862068965</v>
      </c>
      <c r="W170">
        <v>63836</v>
      </c>
      <c r="X170" s="31">
        <v>44695</v>
      </c>
      <c r="Y170">
        <v>20.100000000000001</v>
      </c>
      <c r="Z170">
        <v>7400</v>
      </c>
      <c r="AA170">
        <v>7341.3999999999942</v>
      </c>
      <c r="AB170">
        <v>0.54945359999999999</v>
      </c>
      <c r="AC170">
        <v>125000</v>
      </c>
      <c r="AD170">
        <v>47682.642638967998</v>
      </c>
      <c r="AE170" t="s">
        <v>1148</v>
      </c>
      <c r="AF170" t="s">
        <v>1149</v>
      </c>
      <c r="AG170" t="s">
        <v>233</v>
      </c>
      <c r="AH170" t="s">
        <v>538</v>
      </c>
      <c r="AI170" t="s">
        <v>861</v>
      </c>
      <c r="AJ170" t="s">
        <v>862</v>
      </c>
      <c r="AK170" t="s">
        <v>201</v>
      </c>
      <c r="AL170" t="s">
        <v>507</v>
      </c>
      <c r="AM170" t="s">
        <v>45</v>
      </c>
      <c r="AN170" t="s">
        <v>508</v>
      </c>
      <c r="AO170" t="s">
        <v>509</v>
      </c>
      <c r="AP170" t="s">
        <v>205</v>
      </c>
      <c r="AQ170" t="s">
        <v>206</v>
      </c>
      <c r="AR170" t="s">
        <v>1150</v>
      </c>
      <c r="AS170">
        <v>41448</v>
      </c>
    </row>
    <row r="171" spans="1:45" x14ac:dyDescent="0.2">
      <c r="A171" t="s">
        <v>1151</v>
      </c>
      <c r="B171">
        <v>3017</v>
      </c>
      <c r="C171" t="s">
        <v>1152</v>
      </c>
      <c r="D171" t="s">
        <v>83</v>
      </c>
      <c r="E171" t="s">
        <v>524</v>
      </c>
      <c r="F171" t="s">
        <v>155</v>
      </c>
      <c r="G171" t="s">
        <v>533</v>
      </c>
      <c r="H171" t="s">
        <v>157</v>
      </c>
      <c r="I171" t="s">
        <v>36</v>
      </c>
      <c r="J171" t="s">
        <v>1153</v>
      </c>
      <c r="K171" t="s">
        <v>963</v>
      </c>
      <c r="L171" t="s">
        <v>159</v>
      </c>
      <c r="M171" t="s">
        <v>194</v>
      </c>
      <c r="N171" t="s">
        <v>195</v>
      </c>
      <c r="O171" s="31">
        <v>41452</v>
      </c>
      <c r="Q171">
        <v>318177</v>
      </c>
      <c r="R171">
        <v>70819</v>
      </c>
      <c r="S171" s="31">
        <v>45059</v>
      </c>
      <c r="T171">
        <v>70200.899999999994</v>
      </c>
      <c r="U171" s="31">
        <v>43770</v>
      </c>
      <c r="V171">
        <v>639.41379310345428</v>
      </c>
      <c r="W171">
        <v>64070.8</v>
      </c>
      <c r="X171" s="31">
        <v>44695</v>
      </c>
      <c r="Y171">
        <v>18.3</v>
      </c>
      <c r="Z171">
        <v>7400</v>
      </c>
      <c r="AA171">
        <v>6696.8999999999942</v>
      </c>
      <c r="AB171">
        <v>0.5473112</v>
      </c>
      <c r="AC171">
        <v>125000</v>
      </c>
      <c r="AD171">
        <v>47695.684220456002</v>
      </c>
      <c r="AE171" t="s">
        <v>1154</v>
      </c>
      <c r="AF171" t="s">
        <v>1155</v>
      </c>
      <c r="AG171" t="s">
        <v>233</v>
      </c>
      <c r="AH171" t="s">
        <v>538</v>
      </c>
      <c r="AI171" t="s">
        <v>861</v>
      </c>
      <c r="AJ171" t="s">
        <v>862</v>
      </c>
      <c r="AK171" t="s">
        <v>201</v>
      </c>
      <c r="AL171" t="s">
        <v>507</v>
      </c>
      <c r="AM171" t="s">
        <v>45</v>
      </c>
      <c r="AN171" t="s">
        <v>508</v>
      </c>
      <c r="AO171" t="s">
        <v>509</v>
      </c>
      <c r="AP171" t="s">
        <v>205</v>
      </c>
      <c r="AQ171" t="s">
        <v>206</v>
      </c>
      <c r="AR171" t="s">
        <v>1156</v>
      </c>
      <c r="AS171">
        <v>41452</v>
      </c>
    </row>
    <row r="172" spans="1:45" x14ac:dyDescent="0.2">
      <c r="A172" t="s">
        <v>1157</v>
      </c>
      <c r="B172">
        <v>3017</v>
      </c>
      <c r="C172" t="s">
        <v>1158</v>
      </c>
      <c r="D172" t="s">
        <v>83</v>
      </c>
      <c r="E172" t="s">
        <v>524</v>
      </c>
      <c r="F172" t="s">
        <v>155</v>
      </c>
      <c r="G172" t="s">
        <v>533</v>
      </c>
      <c r="H172" t="s">
        <v>157</v>
      </c>
      <c r="I172" t="s">
        <v>36</v>
      </c>
      <c r="J172" t="s">
        <v>1159</v>
      </c>
      <c r="K172" t="s">
        <v>963</v>
      </c>
      <c r="L172" t="s">
        <v>159</v>
      </c>
      <c r="M172" t="s">
        <v>194</v>
      </c>
      <c r="N172" t="s">
        <v>195</v>
      </c>
      <c r="O172" s="31">
        <v>41490</v>
      </c>
      <c r="Q172">
        <v>318178</v>
      </c>
      <c r="R172">
        <v>70158.2</v>
      </c>
      <c r="S172" s="31">
        <v>45059</v>
      </c>
      <c r="T172">
        <v>69541.7</v>
      </c>
      <c r="U172" s="31">
        <v>44784</v>
      </c>
      <c r="V172">
        <v>637.75862068965512</v>
      </c>
      <c r="W172">
        <v>63128.1</v>
      </c>
      <c r="X172" s="31">
        <v>44695</v>
      </c>
      <c r="Y172">
        <v>19.600000000000001</v>
      </c>
      <c r="Z172">
        <v>7400</v>
      </c>
      <c r="AA172">
        <v>7164.1999999999971</v>
      </c>
      <c r="AB172">
        <v>0.54261999999999999</v>
      </c>
      <c r="AC172">
        <v>125000</v>
      </c>
      <c r="AD172">
        <v>47724.241290600003</v>
      </c>
      <c r="AE172" t="s">
        <v>1160</v>
      </c>
      <c r="AF172" t="s">
        <v>1161</v>
      </c>
      <c r="AG172" t="s">
        <v>233</v>
      </c>
      <c r="AH172" t="s">
        <v>538</v>
      </c>
      <c r="AI172" t="s">
        <v>861</v>
      </c>
      <c r="AJ172" t="s">
        <v>862</v>
      </c>
      <c r="AK172" t="s">
        <v>201</v>
      </c>
      <c r="AL172" t="s">
        <v>507</v>
      </c>
      <c r="AM172" t="s">
        <v>45</v>
      </c>
      <c r="AN172" t="s">
        <v>508</v>
      </c>
      <c r="AO172" t="s">
        <v>509</v>
      </c>
      <c r="AP172" t="s">
        <v>205</v>
      </c>
      <c r="AQ172" t="s">
        <v>206</v>
      </c>
      <c r="AR172" t="s">
        <v>1162</v>
      </c>
      <c r="AS172">
        <v>41490</v>
      </c>
    </row>
    <row r="173" spans="1:45" x14ac:dyDescent="0.2">
      <c r="A173" t="s">
        <v>1163</v>
      </c>
      <c r="B173">
        <v>3007</v>
      </c>
      <c r="C173" t="s">
        <v>1164</v>
      </c>
      <c r="D173" t="s">
        <v>531</v>
      </c>
      <c r="E173" t="s">
        <v>532</v>
      </c>
      <c r="F173" t="s">
        <v>155</v>
      </c>
      <c r="G173" t="s">
        <v>499</v>
      </c>
      <c r="H173" t="s">
        <v>157</v>
      </c>
      <c r="I173" t="s">
        <v>36</v>
      </c>
      <c r="L173" t="s">
        <v>159</v>
      </c>
      <c r="M173" t="s">
        <v>160</v>
      </c>
      <c r="N173" t="s">
        <v>160</v>
      </c>
      <c r="O173" s="31">
        <v>46930.054918032787</v>
      </c>
      <c r="R173" t="s">
        <v>161</v>
      </c>
      <c r="S173" s="31">
        <v>45060</v>
      </c>
      <c r="T173" t="s">
        <v>161</v>
      </c>
      <c r="V173" t="s">
        <v>161</v>
      </c>
      <c r="W173" t="s">
        <v>161</v>
      </c>
      <c r="X173" s="31">
        <v>44695</v>
      </c>
      <c r="Y173">
        <v>0</v>
      </c>
      <c r="AA173">
        <v>0</v>
      </c>
      <c r="AB173" t="s">
        <v>161</v>
      </c>
      <c r="AC173">
        <v>125000</v>
      </c>
      <c r="AD173" t="s">
        <v>161</v>
      </c>
      <c r="AE173" t="s">
        <v>1165</v>
      </c>
      <c r="AF173" t="s">
        <v>1166</v>
      </c>
      <c r="AG173" t="s">
        <v>233</v>
      </c>
      <c r="AH173" t="s">
        <v>499</v>
      </c>
      <c r="AI173" t="s">
        <v>161</v>
      </c>
      <c r="AJ173" t="s">
        <v>161</v>
      </c>
      <c r="AK173" t="s">
        <v>161</v>
      </c>
      <c r="AL173" t="s">
        <v>507</v>
      </c>
      <c r="AO173" t="s">
        <v>161</v>
      </c>
      <c r="AQ173" t="s">
        <v>510</v>
      </c>
      <c r="AR173" t="s">
        <v>511</v>
      </c>
    </row>
    <row r="174" spans="1:45" x14ac:dyDescent="0.2">
      <c r="A174" t="s">
        <v>1167</v>
      </c>
      <c r="B174">
        <v>3017</v>
      </c>
      <c r="C174" t="s">
        <v>1168</v>
      </c>
      <c r="D174" t="s">
        <v>83</v>
      </c>
      <c r="E174" t="s">
        <v>524</v>
      </c>
      <c r="F174" t="s">
        <v>155</v>
      </c>
      <c r="G174" t="s">
        <v>533</v>
      </c>
      <c r="H174" t="s">
        <v>157</v>
      </c>
      <c r="I174" t="s">
        <v>36</v>
      </c>
      <c r="J174" t="s">
        <v>1169</v>
      </c>
      <c r="K174" t="s">
        <v>963</v>
      </c>
      <c r="L174" t="s">
        <v>159</v>
      </c>
      <c r="M174" t="s">
        <v>194</v>
      </c>
      <c r="N174" t="s">
        <v>195</v>
      </c>
      <c r="O174" s="31">
        <v>41492</v>
      </c>
      <c r="Q174">
        <v>318179</v>
      </c>
      <c r="R174">
        <v>70608.7</v>
      </c>
      <c r="S174" s="31">
        <v>45059</v>
      </c>
      <c r="T174">
        <v>69945.5</v>
      </c>
      <c r="U174" s="31">
        <v>44784</v>
      </c>
      <c r="V174">
        <v>686.06896551723833</v>
      </c>
      <c r="W174">
        <v>63387.3</v>
      </c>
      <c r="X174" s="31">
        <v>44695</v>
      </c>
      <c r="Y174">
        <v>19.899999999999999</v>
      </c>
      <c r="Z174">
        <v>7400</v>
      </c>
      <c r="AA174">
        <v>7293.2000000000044</v>
      </c>
      <c r="AB174">
        <v>0.5453808</v>
      </c>
      <c r="AC174">
        <v>125000</v>
      </c>
      <c r="AD174">
        <v>47707.435279504003</v>
      </c>
      <c r="AE174" t="s">
        <v>1170</v>
      </c>
      <c r="AF174" t="s">
        <v>1171</v>
      </c>
      <c r="AG174" t="s">
        <v>233</v>
      </c>
      <c r="AH174" t="s">
        <v>538</v>
      </c>
      <c r="AI174" t="s">
        <v>861</v>
      </c>
      <c r="AJ174" t="s">
        <v>862</v>
      </c>
      <c r="AK174" t="s">
        <v>201</v>
      </c>
      <c r="AL174" t="s">
        <v>507</v>
      </c>
      <c r="AM174" t="s">
        <v>45</v>
      </c>
      <c r="AN174" t="s">
        <v>508</v>
      </c>
      <c r="AO174" t="s">
        <v>509</v>
      </c>
      <c r="AP174" t="s">
        <v>205</v>
      </c>
      <c r="AQ174" t="s">
        <v>206</v>
      </c>
      <c r="AR174" t="s">
        <v>1172</v>
      </c>
      <c r="AS174">
        <v>41492</v>
      </c>
    </row>
    <row r="175" spans="1:45" x14ac:dyDescent="0.2">
      <c r="A175" t="s">
        <v>1173</v>
      </c>
      <c r="B175">
        <v>3007</v>
      </c>
      <c r="C175" t="s">
        <v>1174</v>
      </c>
      <c r="D175" t="s">
        <v>531</v>
      </c>
      <c r="E175" t="s">
        <v>532</v>
      </c>
      <c r="F175" t="s">
        <v>155</v>
      </c>
      <c r="G175" t="s">
        <v>499</v>
      </c>
      <c r="H175" t="s">
        <v>157</v>
      </c>
      <c r="I175" t="s">
        <v>36</v>
      </c>
      <c r="L175" t="s">
        <v>159</v>
      </c>
      <c r="M175" t="s">
        <v>259</v>
      </c>
      <c r="N175" t="s">
        <v>259</v>
      </c>
      <c r="O175" s="31">
        <v>47037.275163934428</v>
      </c>
      <c r="R175" t="s">
        <v>161</v>
      </c>
      <c r="S175" s="31">
        <v>45060</v>
      </c>
      <c r="T175" t="s">
        <v>161</v>
      </c>
      <c r="V175" t="s">
        <v>161</v>
      </c>
      <c r="W175" t="s">
        <v>161</v>
      </c>
      <c r="X175" s="31">
        <v>44695</v>
      </c>
      <c r="Y175">
        <v>0</v>
      </c>
      <c r="AA175">
        <v>0</v>
      </c>
      <c r="AB175" t="s">
        <v>161</v>
      </c>
      <c r="AC175">
        <v>125000</v>
      </c>
      <c r="AD175" t="s">
        <v>161</v>
      </c>
      <c r="AE175" t="s">
        <v>1175</v>
      </c>
      <c r="AF175" t="s">
        <v>1176</v>
      </c>
      <c r="AG175" t="s">
        <v>233</v>
      </c>
      <c r="AH175" t="s">
        <v>499</v>
      </c>
      <c r="AI175" t="s">
        <v>161</v>
      </c>
      <c r="AJ175" t="s">
        <v>161</v>
      </c>
      <c r="AK175" t="s">
        <v>161</v>
      </c>
      <c r="AL175" t="s">
        <v>507</v>
      </c>
      <c r="AO175" t="s">
        <v>161</v>
      </c>
      <c r="AQ175" t="s">
        <v>510</v>
      </c>
      <c r="AR175" t="s">
        <v>511</v>
      </c>
    </row>
    <row r="176" spans="1:45" x14ac:dyDescent="0.2">
      <c r="A176" t="s">
        <v>1177</v>
      </c>
      <c r="B176">
        <v>3017</v>
      </c>
      <c r="C176" t="s">
        <v>1178</v>
      </c>
      <c r="D176" t="s">
        <v>83</v>
      </c>
      <c r="E176" t="s">
        <v>524</v>
      </c>
      <c r="F176" t="s">
        <v>155</v>
      </c>
      <c r="G176" t="s">
        <v>533</v>
      </c>
      <c r="H176" t="s">
        <v>157</v>
      </c>
      <c r="I176" t="s">
        <v>36</v>
      </c>
      <c r="J176" t="s">
        <v>1179</v>
      </c>
      <c r="K176" t="s">
        <v>963</v>
      </c>
      <c r="L176" t="s">
        <v>159</v>
      </c>
      <c r="M176" t="s">
        <v>194</v>
      </c>
      <c r="N176" t="s">
        <v>195</v>
      </c>
      <c r="O176" s="31">
        <v>41490</v>
      </c>
      <c r="Q176">
        <v>318180</v>
      </c>
      <c r="R176">
        <v>68518.899999999994</v>
      </c>
      <c r="S176" s="31">
        <v>45059</v>
      </c>
      <c r="T176">
        <v>67881.8</v>
      </c>
      <c r="U176" s="31">
        <v>44784</v>
      </c>
      <c r="V176">
        <v>659.0689655172323</v>
      </c>
      <c r="W176">
        <v>61126.6</v>
      </c>
      <c r="X176" s="31">
        <v>44695</v>
      </c>
      <c r="Y176">
        <v>20.399999999999999</v>
      </c>
      <c r="Z176">
        <v>7400</v>
      </c>
      <c r="AA176">
        <v>7470.3000000000029</v>
      </c>
      <c r="AB176">
        <v>0.52855839999999998</v>
      </c>
      <c r="AC176">
        <v>125000</v>
      </c>
      <c r="AD176">
        <v>47809.839452592001</v>
      </c>
      <c r="AE176" t="s">
        <v>1180</v>
      </c>
      <c r="AF176" t="s">
        <v>1181</v>
      </c>
      <c r="AG176" t="s">
        <v>233</v>
      </c>
      <c r="AH176" t="s">
        <v>538</v>
      </c>
      <c r="AI176" t="s">
        <v>861</v>
      </c>
      <c r="AJ176" t="s">
        <v>862</v>
      </c>
      <c r="AK176" t="s">
        <v>201</v>
      </c>
      <c r="AL176" t="s">
        <v>507</v>
      </c>
      <c r="AM176" t="s">
        <v>45</v>
      </c>
      <c r="AN176" t="s">
        <v>508</v>
      </c>
      <c r="AO176" t="s">
        <v>509</v>
      </c>
      <c r="AP176" t="s">
        <v>205</v>
      </c>
      <c r="AQ176" t="s">
        <v>206</v>
      </c>
      <c r="AR176" t="s">
        <v>1182</v>
      </c>
      <c r="AS176">
        <v>41490</v>
      </c>
    </row>
    <row r="177" spans="1:45" x14ac:dyDescent="0.2">
      <c r="A177" t="s">
        <v>1183</v>
      </c>
      <c r="B177">
        <v>3007</v>
      </c>
      <c r="C177" t="s">
        <v>1184</v>
      </c>
      <c r="D177" t="s">
        <v>531</v>
      </c>
      <c r="E177" t="s">
        <v>532</v>
      </c>
      <c r="F177" t="s">
        <v>155</v>
      </c>
      <c r="G177" t="s">
        <v>499</v>
      </c>
      <c r="H177" t="s">
        <v>157</v>
      </c>
      <c r="I177" t="s">
        <v>36</v>
      </c>
      <c r="L177" t="s">
        <v>159</v>
      </c>
      <c r="M177" t="s">
        <v>259</v>
      </c>
      <c r="N177" t="s">
        <v>259</v>
      </c>
      <c r="O177" s="31">
        <v>46916.412295081966</v>
      </c>
      <c r="R177" t="s">
        <v>161</v>
      </c>
      <c r="S177" s="31">
        <v>45060</v>
      </c>
      <c r="T177" t="s">
        <v>161</v>
      </c>
      <c r="V177" t="s">
        <v>161</v>
      </c>
      <c r="W177" t="s">
        <v>161</v>
      </c>
      <c r="X177" s="31">
        <v>44695</v>
      </c>
      <c r="Y177">
        <v>0</v>
      </c>
      <c r="AA177">
        <v>0</v>
      </c>
      <c r="AB177" t="s">
        <v>161</v>
      </c>
      <c r="AC177">
        <v>125000</v>
      </c>
      <c r="AD177" t="s">
        <v>161</v>
      </c>
      <c r="AE177" t="s">
        <v>1185</v>
      </c>
      <c r="AF177" t="s">
        <v>1186</v>
      </c>
      <c r="AG177" t="s">
        <v>233</v>
      </c>
      <c r="AH177" t="s">
        <v>499</v>
      </c>
      <c r="AI177" t="s">
        <v>161</v>
      </c>
      <c r="AJ177" t="s">
        <v>161</v>
      </c>
      <c r="AK177" t="s">
        <v>161</v>
      </c>
      <c r="AL177" t="s">
        <v>507</v>
      </c>
      <c r="AO177" t="s">
        <v>161</v>
      </c>
      <c r="AQ177" t="s">
        <v>510</v>
      </c>
      <c r="AR177" t="s">
        <v>511</v>
      </c>
    </row>
    <row r="178" spans="1:45" x14ac:dyDescent="0.2">
      <c r="A178" t="s">
        <v>1187</v>
      </c>
      <c r="B178">
        <v>3007</v>
      </c>
      <c r="C178" t="s">
        <v>1188</v>
      </c>
      <c r="D178" t="s">
        <v>531</v>
      </c>
      <c r="E178" t="s">
        <v>532</v>
      </c>
      <c r="F178" t="s">
        <v>155</v>
      </c>
      <c r="G178" t="s">
        <v>499</v>
      </c>
      <c r="H178" t="s">
        <v>157</v>
      </c>
      <c r="I178" t="s">
        <v>36</v>
      </c>
      <c r="L178" t="s">
        <v>159</v>
      </c>
      <c r="M178" t="s">
        <v>160</v>
      </c>
      <c r="N178" t="s">
        <v>160</v>
      </c>
      <c r="O178" s="31">
        <v>46936.116311475409</v>
      </c>
      <c r="R178" t="s">
        <v>161</v>
      </c>
      <c r="S178" s="31">
        <v>45060</v>
      </c>
      <c r="T178" t="s">
        <v>161</v>
      </c>
      <c r="V178" t="s">
        <v>161</v>
      </c>
      <c r="W178" t="s">
        <v>161</v>
      </c>
      <c r="X178" s="31">
        <v>44695</v>
      </c>
      <c r="Y178">
        <v>0</v>
      </c>
      <c r="AA178">
        <v>0</v>
      </c>
      <c r="AB178" t="s">
        <v>161</v>
      </c>
      <c r="AC178">
        <v>125000</v>
      </c>
      <c r="AD178" t="s">
        <v>161</v>
      </c>
      <c r="AE178" t="s">
        <v>1189</v>
      </c>
      <c r="AF178" t="s">
        <v>1190</v>
      </c>
      <c r="AG178" t="s">
        <v>233</v>
      </c>
      <c r="AH178" t="s">
        <v>499</v>
      </c>
      <c r="AI178" t="s">
        <v>161</v>
      </c>
      <c r="AJ178" t="s">
        <v>161</v>
      </c>
      <c r="AK178" t="s">
        <v>161</v>
      </c>
      <c r="AL178" t="s">
        <v>507</v>
      </c>
      <c r="AO178" t="s">
        <v>161</v>
      </c>
      <c r="AQ178" t="s">
        <v>510</v>
      </c>
      <c r="AR178" t="s">
        <v>511</v>
      </c>
    </row>
    <row r="179" spans="1:45" x14ac:dyDescent="0.2">
      <c r="A179" t="s">
        <v>1191</v>
      </c>
      <c r="B179">
        <v>3007</v>
      </c>
      <c r="C179" t="s">
        <v>1192</v>
      </c>
      <c r="D179" t="s">
        <v>531</v>
      </c>
      <c r="E179" t="s">
        <v>532</v>
      </c>
      <c r="F179" t="s">
        <v>155</v>
      </c>
      <c r="G179" t="s">
        <v>499</v>
      </c>
      <c r="H179" t="s">
        <v>157</v>
      </c>
      <c r="I179" t="s">
        <v>36</v>
      </c>
      <c r="L179" t="s">
        <v>159</v>
      </c>
      <c r="M179" t="s">
        <v>259</v>
      </c>
      <c r="N179" t="s">
        <v>259</v>
      </c>
      <c r="O179" s="31">
        <v>46849.551475409833</v>
      </c>
      <c r="R179" t="s">
        <v>161</v>
      </c>
      <c r="S179" s="31">
        <v>45060</v>
      </c>
      <c r="T179" t="s">
        <v>161</v>
      </c>
      <c r="V179" t="s">
        <v>161</v>
      </c>
      <c r="W179" t="s">
        <v>161</v>
      </c>
      <c r="X179" s="31">
        <v>44695</v>
      </c>
      <c r="Y179">
        <v>0</v>
      </c>
      <c r="AA179">
        <v>0</v>
      </c>
      <c r="AB179" t="s">
        <v>161</v>
      </c>
      <c r="AC179">
        <v>125000</v>
      </c>
      <c r="AD179" t="s">
        <v>161</v>
      </c>
      <c r="AE179" t="s">
        <v>1193</v>
      </c>
      <c r="AF179" t="s">
        <v>1194</v>
      </c>
      <c r="AG179" t="s">
        <v>233</v>
      </c>
      <c r="AH179" t="s">
        <v>499</v>
      </c>
      <c r="AI179" t="s">
        <v>161</v>
      </c>
      <c r="AJ179" t="s">
        <v>161</v>
      </c>
      <c r="AK179" t="s">
        <v>161</v>
      </c>
      <c r="AL179" t="s">
        <v>507</v>
      </c>
      <c r="AO179" t="s">
        <v>161</v>
      </c>
      <c r="AQ179" t="s">
        <v>510</v>
      </c>
      <c r="AR179" t="s">
        <v>511</v>
      </c>
    </row>
    <row r="180" spans="1:45" x14ac:dyDescent="0.2">
      <c r="A180" t="s">
        <v>1195</v>
      </c>
      <c r="B180">
        <v>3007</v>
      </c>
      <c r="C180" t="s">
        <v>1196</v>
      </c>
      <c r="D180" t="s">
        <v>531</v>
      </c>
      <c r="E180" t="s">
        <v>532</v>
      </c>
      <c r="F180" t="s">
        <v>155</v>
      </c>
      <c r="G180" t="s">
        <v>499</v>
      </c>
      <c r="H180" t="s">
        <v>157</v>
      </c>
      <c r="I180" t="s">
        <v>36</v>
      </c>
      <c r="L180" t="s">
        <v>159</v>
      </c>
      <c r="M180" t="s">
        <v>160</v>
      </c>
      <c r="N180" t="s">
        <v>160</v>
      </c>
      <c r="O180" s="31">
        <v>46629.139344262294</v>
      </c>
      <c r="R180" t="s">
        <v>161</v>
      </c>
      <c r="S180" s="31">
        <v>45060</v>
      </c>
      <c r="T180" t="s">
        <v>161</v>
      </c>
      <c r="V180" t="s">
        <v>161</v>
      </c>
      <c r="W180" t="s">
        <v>161</v>
      </c>
      <c r="X180" s="31">
        <v>44695</v>
      </c>
      <c r="Y180">
        <v>0</v>
      </c>
      <c r="AA180">
        <v>0</v>
      </c>
      <c r="AB180" t="s">
        <v>161</v>
      </c>
      <c r="AC180">
        <v>125000</v>
      </c>
      <c r="AD180" t="s">
        <v>161</v>
      </c>
      <c r="AE180" t="s">
        <v>1197</v>
      </c>
      <c r="AF180" t="s">
        <v>1198</v>
      </c>
      <c r="AG180" t="s">
        <v>233</v>
      </c>
      <c r="AH180" t="s">
        <v>499</v>
      </c>
      <c r="AI180" t="s">
        <v>161</v>
      </c>
      <c r="AJ180" t="s">
        <v>161</v>
      </c>
      <c r="AK180" t="s">
        <v>161</v>
      </c>
      <c r="AL180" t="s">
        <v>507</v>
      </c>
      <c r="AO180" t="s">
        <v>161</v>
      </c>
      <c r="AQ180" t="s">
        <v>510</v>
      </c>
      <c r="AR180" t="s">
        <v>511</v>
      </c>
    </row>
    <row r="181" spans="1:45" x14ac:dyDescent="0.2">
      <c r="A181" t="s">
        <v>1199</v>
      </c>
      <c r="B181">
        <v>3007</v>
      </c>
      <c r="C181" t="s">
        <v>1200</v>
      </c>
      <c r="D181" t="s">
        <v>531</v>
      </c>
      <c r="E181" t="s">
        <v>532</v>
      </c>
      <c r="F181" t="s">
        <v>155</v>
      </c>
      <c r="G181" t="s">
        <v>1107</v>
      </c>
      <c r="H181" t="s">
        <v>191</v>
      </c>
      <c r="I181" t="s">
        <v>158</v>
      </c>
      <c r="L181" t="s">
        <v>159</v>
      </c>
      <c r="M181" t="s">
        <v>160</v>
      </c>
      <c r="N181" t="s">
        <v>160</v>
      </c>
      <c r="O181" s="31">
        <v>49925.966999999997</v>
      </c>
      <c r="R181" t="s">
        <v>161</v>
      </c>
      <c r="S181" s="31">
        <v>45060</v>
      </c>
      <c r="T181" t="s">
        <v>161</v>
      </c>
      <c r="V181" t="s">
        <v>161</v>
      </c>
      <c r="W181" t="s">
        <v>161</v>
      </c>
      <c r="X181" s="31">
        <v>44695</v>
      </c>
      <c r="Y181">
        <v>0</v>
      </c>
      <c r="AA181">
        <v>0</v>
      </c>
      <c r="AB181" t="s">
        <v>161</v>
      </c>
      <c r="AC181">
        <v>80000</v>
      </c>
      <c r="AD181" t="s">
        <v>161</v>
      </c>
      <c r="AE181" t="s">
        <v>1201</v>
      </c>
      <c r="AF181" t="s">
        <v>1202</v>
      </c>
      <c r="AG181" t="s">
        <v>198</v>
      </c>
      <c r="AH181" t="s">
        <v>1107</v>
      </c>
      <c r="AI181" t="s">
        <v>161</v>
      </c>
      <c r="AJ181" t="s">
        <v>161</v>
      </c>
      <c r="AK181" t="s">
        <v>161</v>
      </c>
      <c r="AL181" t="s">
        <v>507</v>
      </c>
      <c r="AO181" t="s">
        <v>161</v>
      </c>
      <c r="AQ181" t="s">
        <v>510</v>
      </c>
      <c r="AR181" t="s">
        <v>511</v>
      </c>
    </row>
    <row r="182" spans="1:45" x14ac:dyDescent="0.2">
      <c r="A182" t="s">
        <v>1203</v>
      </c>
      <c r="B182">
        <v>3007</v>
      </c>
      <c r="C182" t="s">
        <v>1204</v>
      </c>
      <c r="D182" t="s">
        <v>531</v>
      </c>
      <c r="E182" t="s">
        <v>532</v>
      </c>
      <c r="F182" t="s">
        <v>155</v>
      </c>
      <c r="G182" t="s">
        <v>1107</v>
      </c>
      <c r="H182" t="s">
        <v>191</v>
      </c>
      <c r="I182" t="s">
        <v>158</v>
      </c>
      <c r="L182" t="s">
        <v>159</v>
      </c>
      <c r="M182" t="s">
        <v>160</v>
      </c>
      <c r="N182" t="s">
        <v>160</v>
      </c>
      <c r="O182" s="31">
        <v>49777.046999999999</v>
      </c>
      <c r="R182" t="s">
        <v>161</v>
      </c>
      <c r="S182" s="31">
        <v>45060</v>
      </c>
      <c r="T182" t="s">
        <v>161</v>
      </c>
      <c r="V182" t="s">
        <v>161</v>
      </c>
      <c r="W182" t="s">
        <v>161</v>
      </c>
      <c r="X182" s="31">
        <v>44695</v>
      </c>
      <c r="Y182">
        <v>0</v>
      </c>
      <c r="AA182">
        <v>0</v>
      </c>
      <c r="AB182" t="s">
        <v>161</v>
      </c>
      <c r="AC182">
        <v>80000</v>
      </c>
      <c r="AD182" t="s">
        <v>161</v>
      </c>
      <c r="AE182" t="s">
        <v>1205</v>
      </c>
      <c r="AF182" t="s">
        <v>1206</v>
      </c>
      <c r="AG182" t="s">
        <v>198</v>
      </c>
      <c r="AH182" t="s">
        <v>1107</v>
      </c>
      <c r="AI182" t="s">
        <v>161</v>
      </c>
      <c r="AJ182" t="s">
        <v>161</v>
      </c>
      <c r="AK182" t="s">
        <v>161</v>
      </c>
      <c r="AL182" t="s">
        <v>507</v>
      </c>
      <c r="AO182" t="s">
        <v>161</v>
      </c>
      <c r="AQ182" t="s">
        <v>510</v>
      </c>
      <c r="AR182" t="s">
        <v>511</v>
      </c>
    </row>
    <row r="183" spans="1:45" x14ac:dyDescent="0.2">
      <c r="A183" t="s">
        <v>1207</v>
      </c>
      <c r="B183">
        <v>3007</v>
      </c>
      <c r="C183" t="s">
        <v>1208</v>
      </c>
      <c r="D183" t="s">
        <v>531</v>
      </c>
      <c r="E183" t="s">
        <v>532</v>
      </c>
      <c r="F183" t="s">
        <v>155</v>
      </c>
      <c r="G183" t="s">
        <v>533</v>
      </c>
      <c r="H183" t="s">
        <v>157</v>
      </c>
      <c r="I183" t="s">
        <v>36</v>
      </c>
      <c r="J183" t="s">
        <v>1209</v>
      </c>
      <c r="K183" t="s">
        <v>727</v>
      </c>
      <c r="L183" t="s">
        <v>159</v>
      </c>
      <c r="M183" t="s">
        <v>194</v>
      </c>
      <c r="N183" t="s">
        <v>195</v>
      </c>
      <c r="O183" s="31">
        <v>41149</v>
      </c>
      <c r="Q183">
        <v>272248</v>
      </c>
      <c r="R183">
        <v>73111.199999999997</v>
      </c>
      <c r="S183" s="31">
        <v>45059</v>
      </c>
      <c r="T183">
        <v>72519.600000000006</v>
      </c>
      <c r="U183" s="31">
        <v>44728</v>
      </c>
      <c r="V183">
        <v>611.99999999999102</v>
      </c>
      <c r="W183">
        <v>64950.8</v>
      </c>
      <c r="X183" s="31">
        <v>44695</v>
      </c>
      <c r="Y183">
        <v>20.399999999999999</v>
      </c>
      <c r="Z183">
        <v>7800</v>
      </c>
      <c r="AA183">
        <v>7452.5999999999985</v>
      </c>
      <c r="AB183">
        <v>0.56063359999999995</v>
      </c>
      <c r="AC183">
        <v>125000</v>
      </c>
      <c r="AD183">
        <v>47511.717156123079</v>
      </c>
      <c r="AE183" t="s">
        <v>1210</v>
      </c>
      <c r="AF183" t="s">
        <v>1211</v>
      </c>
      <c r="AG183" t="s">
        <v>233</v>
      </c>
      <c r="AH183" t="s">
        <v>538</v>
      </c>
      <c r="AI183" t="s">
        <v>539</v>
      </c>
      <c r="AJ183" t="s">
        <v>540</v>
      </c>
      <c r="AK183" t="s">
        <v>201</v>
      </c>
      <c r="AL183" t="s">
        <v>507</v>
      </c>
      <c r="AM183" t="s">
        <v>45</v>
      </c>
      <c r="AN183" t="s">
        <v>577</v>
      </c>
      <c r="AO183" t="s">
        <v>509</v>
      </c>
      <c r="AP183" t="s">
        <v>205</v>
      </c>
      <c r="AQ183" t="s">
        <v>206</v>
      </c>
      <c r="AR183" t="s">
        <v>1212</v>
      </c>
      <c r="AS183">
        <v>43705</v>
      </c>
    </row>
    <row r="184" spans="1:45" x14ac:dyDescent="0.2">
      <c r="A184" t="s">
        <v>1213</v>
      </c>
      <c r="B184">
        <v>3007</v>
      </c>
      <c r="C184" t="s">
        <v>1214</v>
      </c>
      <c r="D184" t="s">
        <v>531</v>
      </c>
      <c r="E184" t="s">
        <v>532</v>
      </c>
      <c r="F184" t="s">
        <v>155</v>
      </c>
      <c r="G184" t="s">
        <v>533</v>
      </c>
      <c r="H184" t="s">
        <v>157</v>
      </c>
      <c r="I184" t="s">
        <v>36</v>
      </c>
      <c r="J184" t="s">
        <v>1215</v>
      </c>
      <c r="K184" t="s">
        <v>727</v>
      </c>
      <c r="L184" t="s">
        <v>159</v>
      </c>
      <c r="M184" t="s">
        <v>194</v>
      </c>
      <c r="N184" t="s">
        <v>195</v>
      </c>
      <c r="O184" s="31">
        <v>41149</v>
      </c>
      <c r="Q184">
        <v>272256</v>
      </c>
      <c r="R184">
        <v>67016.5</v>
      </c>
      <c r="S184" s="31">
        <v>45059</v>
      </c>
      <c r="T184">
        <v>66413.3</v>
      </c>
      <c r="U184" s="31">
        <v>44767</v>
      </c>
      <c r="V184">
        <v>623.99999999999704</v>
      </c>
      <c r="W184">
        <v>58840.3</v>
      </c>
      <c r="X184" s="31">
        <v>44695</v>
      </c>
      <c r="Y184">
        <v>20.399999999999999</v>
      </c>
      <c r="Z184">
        <v>7800</v>
      </c>
      <c r="AA184">
        <v>7469.5999999999985</v>
      </c>
      <c r="AB184">
        <v>0.51174320000000006</v>
      </c>
      <c r="AC184">
        <v>125000</v>
      </c>
      <c r="AD184">
        <v>47797.88441982308</v>
      </c>
      <c r="AE184" t="s">
        <v>1216</v>
      </c>
      <c r="AF184" t="s">
        <v>1217</v>
      </c>
      <c r="AG184" t="s">
        <v>233</v>
      </c>
      <c r="AH184" t="s">
        <v>538</v>
      </c>
      <c r="AI184" t="s">
        <v>539</v>
      </c>
      <c r="AJ184" t="s">
        <v>540</v>
      </c>
      <c r="AK184" t="s">
        <v>201</v>
      </c>
      <c r="AL184" t="s">
        <v>507</v>
      </c>
      <c r="AM184" t="s">
        <v>45</v>
      </c>
      <c r="AN184" t="s">
        <v>508</v>
      </c>
      <c r="AO184" t="s">
        <v>509</v>
      </c>
      <c r="AP184" t="s">
        <v>205</v>
      </c>
      <c r="AQ184" t="s">
        <v>206</v>
      </c>
      <c r="AR184" t="s">
        <v>1218</v>
      </c>
      <c r="AS184">
        <v>43705</v>
      </c>
    </row>
    <row r="185" spans="1:45" x14ac:dyDescent="0.2">
      <c r="A185" t="s">
        <v>1219</v>
      </c>
      <c r="B185">
        <v>3007</v>
      </c>
      <c r="C185" t="s">
        <v>1220</v>
      </c>
      <c r="D185" t="s">
        <v>531</v>
      </c>
      <c r="E185" t="s">
        <v>532</v>
      </c>
      <c r="F185" t="s">
        <v>155</v>
      </c>
      <c r="G185" t="s">
        <v>533</v>
      </c>
      <c r="H185" t="s">
        <v>157</v>
      </c>
      <c r="I185" t="s">
        <v>36</v>
      </c>
      <c r="J185" t="s">
        <v>1221</v>
      </c>
      <c r="K185" t="s">
        <v>535</v>
      </c>
      <c r="L185" t="s">
        <v>159</v>
      </c>
      <c r="M185" t="s">
        <v>194</v>
      </c>
      <c r="N185" t="s">
        <v>195</v>
      </c>
      <c r="O185" s="31">
        <v>39247</v>
      </c>
      <c r="Q185">
        <v>153164</v>
      </c>
      <c r="R185">
        <v>98591.7</v>
      </c>
      <c r="S185" s="31">
        <v>45059</v>
      </c>
      <c r="T185">
        <v>98205.1</v>
      </c>
      <c r="U185" s="31">
        <v>44784</v>
      </c>
      <c r="V185">
        <v>399.93103448274957</v>
      </c>
      <c r="W185">
        <v>90636.6</v>
      </c>
      <c r="X185" s="31">
        <v>44695</v>
      </c>
      <c r="Y185">
        <v>20.5</v>
      </c>
      <c r="Z185">
        <v>7800</v>
      </c>
      <c r="AA185">
        <v>7500.6000000000058</v>
      </c>
      <c r="AB185">
        <v>0.76565280000000002</v>
      </c>
      <c r="AC185">
        <v>125000</v>
      </c>
      <c r="AD185">
        <v>46311.690495061535</v>
      </c>
      <c r="AE185" t="s">
        <v>1222</v>
      </c>
      <c r="AF185" t="s">
        <v>1223</v>
      </c>
      <c r="AG185" t="s">
        <v>233</v>
      </c>
      <c r="AH185" t="s">
        <v>538</v>
      </c>
      <c r="AI185" t="s">
        <v>539</v>
      </c>
      <c r="AJ185" t="s">
        <v>540</v>
      </c>
      <c r="AK185" t="s">
        <v>201</v>
      </c>
      <c r="AL185" t="s">
        <v>507</v>
      </c>
      <c r="AM185" t="s">
        <v>45</v>
      </c>
      <c r="AN185" t="s">
        <v>577</v>
      </c>
      <c r="AO185" t="s">
        <v>509</v>
      </c>
      <c r="AP185" t="s">
        <v>205</v>
      </c>
      <c r="AQ185" t="s">
        <v>206</v>
      </c>
      <c r="AR185" t="s">
        <v>1224</v>
      </c>
      <c r="AS185">
        <v>43733</v>
      </c>
    </row>
    <row r="186" spans="1:45" x14ac:dyDescent="0.2">
      <c r="A186" t="s">
        <v>1225</v>
      </c>
      <c r="B186">
        <v>3017</v>
      </c>
      <c r="C186" t="s">
        <v>1226</v>
      </c>
      <c r="D186" t="s">
        <v>83</v>
      </c>
      <c r="E186" t="s">
        <v>524</v>
      </c>
      <c r="F186" t="s">
        <v>155</v>
      </c>
      <c r="G186" t="s">
        <v>533</v>
      </c>
      <c r="H186" t="s">
        <v>157</v>
      </c>
      <c r="I186" t="s">
        <v>36</v>
      </c>
      <c r="J186" t="s">
        <v>1227</v>
      </c>
      <c r="K186" t="s">
        <v>1228</v>
      </c>
      <c r="L186" t="s">
        <v>159</v>
      </c>
      <c r="M186" t="s">
        <v>194</v>
      </c>
      <c r="N186" t="s">
        <v>195</v>
      </c>
      <c r="O186" s="31">
        <v>42490</v>
      </c>
      <c r="Q186">
        <v>388445</v>
      </c>
      <c r="R186">
        <v>48270.7</v>
      </c>
      <c r="S186" s="31">
        <v>45059</v>
      </c>
      <c r="T186">
        <v>47646.400000000001</v>
      </c>
      <c r="U186" s="31">
        <v>44684</v>
      </c>
      <c r="V186">
        <v>645.82758620689208</v>
      </c>
      <c r="W186">
        <v>40854.6</v>
      </c>
      <c r="X186" s="31">
        <v>44695</v>
      </c>
      <c r="Y186">
        <v>19.2</v>
      </c>
      <c r="Z186">
        <v>7400</v>
      </c>
      <c r="AA186">
        <v>7041.2000000000044</v>
      </c>
      <c r="AB186">
        <v>0.3669944</v>
      </c>
      <c r="AC186">
        <v>125000</v>
      </c>
      <c r="AD186">
        <v>48793.339299272004</v>
      </c>
      <c r="AE186" t="s">
        <v>1229</v>
      </c>
      <c r="AF186" t="s">
        <v>1230</v>
      </c>
      <c r="AG186" t="s">
        <v>233</v>
      </c>
      <c r="AH186" t="s">
        <v>538</v>
      </c>
      <c r="AI186" t="s">
        <v>861</v>
      </c>
      <c r="AJ186" t="s">
        <v>862</v>
      </c>
      <c r="AK186" t="s">
        <v>201</v>
      </c>
      <c r="AL186" t="s">
        <v>507</v>
      </c>
      <c r="AM186" t="s">
        <v>45</v>
      </c>
      <c r="AN186" t="s">
        <v>577</v>
      </c>
      <c r="AO186" t="s">
        <v>509</v>
      </c>
      <c r="AP186" t="s">
        <v>205</v>
      </c>
      <c r="AQ186" t="s">
        <v>206</v>
      </c>
      <c r="AR186" t="s">
        <v>602</v>
      </c>
      <c r="AS186">
        <v>42490</v>
      </c>
    </row>
    <row r="187" spans="1:45" x14ac:dyDescent="0.2">
      <c r="A187" t="s">
        <v>1231</v>
      </c>
      <c r="B187">
        <v>3017</v>
      </c>
      <c r="C187" t="s">
        <v>1232</v>
      </c>
      <c r="D187" t="s">
        <v>83</v>
      </c>
      <c r="E187" t="s">
        <v>524</v>
      </c>
      <c r="F187" t="s">
        <v>155</v>
      </c>
      <c r="G187" t="s">
        <v>533</v>
      </c>
      <c r="H187" t="s">
        <v>157</v>
      </c>
      <c r="I187" t="s">
        <v>36</v>
      </c>
      <c r="J187" t="s">
        <v>1233</v>
      </c>
      <c r="K187" t="s">
        <v>1228</v>
      </c>
      <c r="L187" t="s">
        <v>159</v>
      </c>
      <c r="M187" t="s">
        <v>194</v>
      </c>
      <c r="N187" t="s">
        <v>195</v>
      </c>
      <c r="O187" s="31">
        <v>42490</v>
      </c>
      <c r="Q187">
        <v>388449</v>
      </c>
      <c r="R187">
        <v>49126.400000000001</v>
      </c>
      <c r="S187" s="31">
        <v>45059</v>
      </c>
      <c r="T187">
        <v>48607.9</v>
      </c>
      <c r="U187" s="31">
        <v>44784</v>
      </c>
      <c r="V187">
        <v>536.37931034482767</v>
      </c>
      <c r="W187">
        <v>41774.699999999997</v>
      </c>
      <c r="X187" s="31">
        <v>44695</v>
      </c>
      <c r="Y187">
        <v>20.6</v>
      </c>
      <c r="Z187">
        <v>7400</v>
      </c>
      <c r="AA187">
        <v>7526.8999999999942</v>
      </c>
      <c r="AB187">
        <v>0.37388559999999998</v>
      </c>
      <c r="AC187">
        <v>125000</v>
      </c>
      <c r="AD187">
        <v>48751.390015128003</v>
      </c>
      <c r="AE187" t="s">
        <v>1234</v>
      </c>
      <c r="AF187" t="s">
        <v>1235</v>
      </c>
      <c r="AG187" t="s">
        <v>233</v>
      </c>
      <c r="AH187" t="s">
        <v>538</v>
      </c>
      <c r="AI187" t="s">
        <v>861</v>
      </c>
      <c r="AJ187" t="s">
        <v>862</v>
      </c>
      <c r="AK187" t="s">
        <v>201</v>
      </c>
      <c r="AL187" t="s">
        <v>507</v>
      </c>
      <c r="AM187" t="s">
        <v>45</v>
      </c>
      <c r="AN187" t="s">
        <v>508</v>
      </c>
      <c r="AO187" t="s">
        <v>509</v>
      </c>
      <c r="AP187" t="s">
        <v>205</v>
      </c>
      <c r="AQ187" t="s">
        <v>206</v>
      </c>
      <c r="AR187" t="s">
        <v>615</v>
      </c>
      <c r="AS187">
        <v>42490</v>
      </c>
    </row>
    <row r="188" spans="1:45" x14ac:dyDescent="0.2">
      <c r="A188" t="s">
        <v>1236</v>
      </c>
      <c r="B188">
        <v>3007</v>
      </c>
      <c r="C188" t="s">
        <v>1237</v>
      </c>
      <c r="D188" t="s">
        <v>531</v>
      </c>
      <c r="E188" t="s">
        <v>532</v>
      </c>
      <c r="F188" t="s">
        <v>155</v>
      </c>
      <c r="G188" t="s">
        <v>499</v>
      </c>
      <c r="H188" t="s">
        <v>157</v>
      </c>
      <c r="I188" t="s">
        <v>36</v>
      </c>
      <c r="L188" t="s">
        <v>159</v>
      </c>
      <c r="M188" t="s">
        <v>259</v>
      </c>
      <c r="N188" t="s">
        <v>259</v>
      </c>
      <c r="O188" s="31">
        <v>46973.160819672128</v>
      </c>
      <c r="R188" t="s">
        <v>161</v>
      </c>
      <c r="S188" s="31">
        <v>45060</v>
      </c>
      <c r="T188" t="s">
        <v>161</v>
      </c>
      <c r="V188" t="s">
        <v>161</v>
      </c>
      <c r="W188" t="s">
        <v>161</v>
      </c>
      <c r="X188" s="31">
        <v>44695</v>
      </c>
      <c r="Y188">
        <v>0</v>
      </c>
      <c r="AA188">
        <v>0</v>
      </c>
      <c r="AB188" t="s">
        <v>161</v>
      </c>
      <c r="AC188">
        <v>125000</v>
      </c>
      <c r="AD188" t="s">
        <v>161</v>
      </c>
      <c r="AE188" t="s">
        <v>1238</v>
      </c>
      <c r="AF188" t="s">
        <v>1239</v>
      </c>
      <c r="AG188" t="s">
        <v>233</v>
      </c>
      <c r="AH188" t="s">
        <v>499</v>
      </c>
      <c r="AI188" t="s">
        <v>161</v>
      </c>
      <c r="AJ188" t="s">
        <v>161</v>
      </c>
      <c r="AK188" t="s">
        <v>161</v>
      </c>
      <c r="AL188" t="s">
        <v>507</v>
      </c>
      <c r="AO188" t="s">
        <v>161</v>
      </c>
      <c r="AQ188" t="s">
        <v>510</v>
      </c>
      <c r="AR188" t="s">
        <v>511</v>
      </c>
    </row>
    <row r="189" spans="1:45" x14ac:dyDescent="0.2">
      <c r="A189" t="s">
        <v>1240</v>
      </c>
      <c r="B189">
        <v>3007</v>
      </c>
      <c r="C189" t="s">
        <v>1241</v>
      </c>
      <c r="D189" t="s">
        <v>531</v>
      </c>
      <c r="E189" t="s">
        <v>532</v>
      </c>
      <c r="F189" t="s">
        <v>155</v>
      </c>
      <c r="G189" t="s">
        <v>499</v>
      </c>
      <c r="H189" t="s">
        <v>157</v>
      </c>
      <c r="I189" t="s">
        <v>36</v>
      </c>
      <c r="L189" t="s">
        <v>159</v>
      </c>
      <c r="M189" t="s">
        <v>160</v>
      </c>
      <c r="N189" t="s">
        <v>160</v>
      </c>
      <c r="O189" s="31">
        <v>46833.545327868851</v>
      </c>
      <c r="R189" t="s">
        <v>161</v>
      </c>
      <c r="S189" s="31">
        <v>45060</v>
      </c>
      <c r="T189" t="s">
        <v>161</v>
      </c>
      <c r="V189" t="s">
        <v>161</v>
      </c>
      <c r="W189" t="s">
        <v>161</v>
      </c>
      <c r="X189" s="31">
        <v>44695</v>
      </c>
      <c r="Y189">
        <v>0</v>
      </c>
      <c r="AA189">
        <v>0</v>
      </c>
      <c r="AB189" t="s">
        <v>161</v>
      </c>
      <c r="AC189">
        <v>125000</v>
      </c>
      <c r="AD189" t="s">
        <v>161</v>
      </c>
      <c r="AE189" t="s">
        <v>1242</v>
      </c>
      <c r="AF189" t="s">
        <v>1243</v>
      </c>
      <c r="AG189" t="s">
        <v>233</v>
      </c>
      <c r="AH189" t="s">
        <v>499</v>
      </c>
      <c r="AI189" t="s">
        <v>161</v>
      </c>
      <c r="AJ189" t="s">
        <v>161</v>
      </c>
      <c r="AK189" t="s">
        <v>161</v>
      </c>
      <c r="AL189" t="s">
        <v>507</v>
      </c>
      <c r="AO189" t="s">
        <v>161</v>
      </c>
      <c r="AQ189" t="s">
        <v>510</v>
      </c>
      <c r="AR189" t="s">
        <v>511</v>
      </c>
    </row>
    <row r="190" spans="1:45" x14ac:dyDescent="0.2">
      <c r="A190" t="s">
        <v>1244</v>
      </c>
      <c r="B190">
        <v>3007</v>
      </c>
      <c r="C190" t="s">
        <v>1245</v>
      </c>
      <c r="D190" t="s">
        <v>531</v>
      </c>
      <c r="E190" t="s">
        <v>532</v>
      </c>
      <c r="F190" t="s">
        <v>155</v>
      </c>
      <c r="G190" t="s">
        <v>499</v>
      </c>
      <c r="H190" t="s">
        <v>157</v>
      </c>
      <c r="I190" t="s">
        <v>36</v>
      </c>
      <c r="L190" t="s">
        <v>159</v>
      </c>
      <c r="M190" t="s">
        <v>259</v>
      </c>
      <c r="N190" t="s">
        <v>259</v>
      </c>
      <c r="O190" s="31">
        <v>46996.413114754097</v>
      </c>
      <c r="R190" t="s">
        <v>161</v>
      </c>
      <c r="S190" s="31">
        <v>45060</v>
      </c>
      <c r="T190" t="s">
        <v>161</v>
      </c>
      <c r="V190" t="s">
        <v>161</v>
      </c>
      <c r="W190" t="s">
        <v>161</v>
      </c>
      <c r="X190" s="31">
        <v>44695</v>
      </c>
      <c r="Y190">
        <v>0</v>
      </c>
      <c r="AA190">
        <v>0</v>
      </c>
      <c r="AB190" t="s">
        <v>161</v>
      </c>
      <c r="AC190">
        <v>125000</v>
      </c>
      <c r="AD190" t="s">
        <v>161</v>
      </c>
      <c r="AE190" t="s">
        <v>1246</v>
      </c>
      <c r="AF190" t="s">
        <v>1247</v>
      </c>
      <c r="AG190" t="s">
        <v>233</v>
      </c>
      <c r="AH190" t="s">
        <v>499</v>
      </c>
      <c r="AI190" t="s">
        <v>161</v>
      </c>
      <c r="AJ190" t="s">
        <v>161</v>
      </c>
      <c r="AK190" t="s">
        <v>161</v>
      </c>
      <c r="AL190" t="s">
        <v>507</v>
      </c>
      <c r="AO190" t="s">
        <v>161</v>
      </c>
      <c r="AQ190" t="s">
        <v>510</v>
      </c>
      <c r="AR190" t="s">
        <v>511</v>
      </c>
    </row>
    <row r="191" spans="1:45" x14ac:dyDescent="0.2">
      <c r="A191" t="s">
        <v>1248</v>
      </c>
      <c r="B191">
        <v>3007</v>
      </c>
      <c r="C191" t="s">
        <v>1249</v>
      </c>
      <c r="D191" t="s">
        <v>531</v>
      </c>
      <c r="E191" t="s">
        <v>532</v>
      </c>
      <c r="F191" t="s">
        <v>155</v>
      </c>
      <c r="G191" t="s">
        <v>1107</v>
      </c>
      <c r="H191" t="s">
        <v>191</v>
      </c>
      <c r="I191" t="s">
        <v>158</v>
      </c>
      <c r="J191" t="s">
        <v>1250</v>
      </c>
      <c r="K191" t="s">
        <v>1109</v>
      </c>
      <c r="L191" t="s">
        <v>159</v>
      </c>
      <c r="M191" t="s">
        <v>194</v>
      </c>
      <c r="N191" t="s">
        <v>195</v>
      </c>
      <c r="O191" s="31">
        <v>41992</v>
      </c>
      <c r="Q191">
        <v>358521</v>
      </c>
      <c r="R191">
        <v>39721</v>
      </c>
      <c r="S191" s="31">
        <v>45054</v>
      </c>
      <c r="T191">
        <v>39550</v>
      </c>
      <c r="U191" s="31">
        <v>44784</v>
      </c>
      <c r="V191">
        <v>146.57142857142858</v>
      </c>
      <c r="W191">
        <v>34864</v>
      </c>
      <c r="X191" s="31">
        <v>44648</v>
      </c>
      <c r="Y191">
        <v>15</v>
      </c>
      <c r="Z191">
        <v>5000</v>
      </c>
      <c r="AA191">
        <v>5507.5</v>
      </c>
      <c r="AB191">
        <v>0.48335624999999999</v>
      </c>
      <c r="AC191">
        <v>80000</v>
      </c>
      <c r="AD191">
        <v>47955.201597860003</v>
      </c>
      <c r="AE191" t="s">
        <v>1251</v>
      </c>
      <c r="AF191" t="s">
        <v>1252</v>
      </c>
      <c r="AG191" t="s">
        <v>198</v>
      </c>
      <c r="AH191" t="s">
        <v>1107</v>
      </c>
      <c r="AI191" t="s">
        <v>547</v>
      </c>
      <c r="AJ191" t="s">
        <v>1253</v>
      </c>
      <c r="AK191" t="s">
        <v>236</v>
      </c>
      <c r="AL191" t="s">
        <v>507</v>
      </c>
      <c r="AM191" t="s">
        <v>203</v>
      </c>
      <c r="AN191" t="s">
        <v>549</v>
      </c>
      <c r="AO191" t="s">
        <v>1113</v>
      </c>
      <c r="AQ191" t="s">
        <v>510</v>
      </c>
      <c r="AR191" t="s">
        <v>511</v>
      </c>
    </row>
    <row r="192" spans="1:45" x14ac:dyDescent="0.2">
      <c r="A192" t="s">
        <v>1254</v>
      </c>
      <c r="B192">
        <v>3007</v>
      </c>
      <c r="C192" t="s">
        <v>1255</v>
      </c>
      <c r="D192" t="s">
        <v>531</v>
      </c>
      <c r="E192" t="s">
        <v>532</v>
      </c>
      <c r="F192" t="s">
        <v>155</v>
      </c>
      <c r="G192" t="s">
        <v>1256</v>
      </c>
      <c r="H192" t="s">
        <v>526</v>
      </c>
      <c r="I192" t="s">
        <v>158</v>
      </c>
      <c r="L192" t="s">
        <v>230</v>
      </c>
      <c r="M192" t="s">
        <v>160</v>
      </c>
      <c r="N192" t="s">
        <v>160</v>
      </c>
      <c r="O192" s="31">
        <v>50037.182500000003</v>
      </c>
      <c r="R192" t="s">
        <v>161</v>
      </c>
      <c r="S192" s="31">
        <v>45060</v>
      </c>
      <c r="T192" t="s">
        <v>161</v>
      </c>
      <c r="V192" t="s">
        <v>161</v>
      </c>
      <c r="W192" t="s">
        <v>161</v>
      </c>
      <c r="X192" s="31">
        <v>44695</v>
      </c>
      <c r="Y192">
        <v>0</v>
      </c>
      <c r="AA192">
        <v>0</v>
      </c>
      <c r="AB192" t="s">
        <v>161</v>
      </c>
      <c r="AC192">
        <v>15</v>
      </c>
      <c r="AD192">
        <v>55515.815500000004</v>
      </c>
      <c r="AE192" t="s">
        <v>1257</v>
      </c>
      <c r="AF192" t="s">
        <v>1258</v>
      </c>
      <c r="AG192" t="s">
        <v>482</v>
      </c>
      <c r="AH192" t="s">
        <v>1256</v>
      </c>
      <c r="AI192" t="s">
        <v>161</v>
      </c>
      <c r="AJ192" t="s">
        <v>161</v>
      </c>
      <c r="AK192" t="s">
        <v>161</v>
      </c>
      <c r="AL192" t="s">
        <v>507</v>
      </c>
      <c r="AO192" t="s">
        <v>161</v>
      </c>
      <c r="AQ192" t="s">
        <v>510</v>
      </c>
      <c r="AR192" t="s">
        <v>511</v>
      </c>
    </row>
    <row r="193" spans="1:45" x14ac:dyDescent="0.2">
      <c r="A193" t="s">
        <v>1259</v>
      </c>
      <c r="B193">
        <v>3007</v>
      </c>
      <c r="C193" t="s">
        <v>1260</v>
      </c>
      <c r="D193" t="s">
        <v>531</v>
      </c>
      <c r="E193" t="s">
        <v>532</v>
      </c>
      <c r="F193" t="s">
        <v>155</v>
      </c>
      <c r="G193" t="s">
        <v>533</v>
      </c>
      <c r="H193" t="s">
        <v>157</v>
      </c>
      <c r="I193" t="s">
        <v>36</v>
      </c>
      <c r="J193" t="s">
        <v>1261</v>
      </c>
      <c r="K193" t="s">
        <v>535</v>
      </c>
      <c r="L193" t="s">
        <v>159</v>
      </c>
      <c r="M193" t="s">
        <v>194</v>
      </c>
      <c r="N193" t="s">
        <v>195</v>
      </c>
      <c r="O193" s="31">
        <v>39283</v>
      </c>
      <c r="Q193">
        <v>153165</v>
      </c>
      <c r="R193">
        <v>94884.9</v>
      </c>
      <c r="S193" s="31">
        <v>45059</v>
      </c>
      <c r="T193">
        <v>94345.4</v>
      </c>
      <c r="U193" s="31">
        <v>44784</v>
      </c>
      <c r="V193">
        <v>558.10344827586198</v>
      </c>
      <c r="W193">
        <v>86630.9</v>
      </c>
      <c r="X193" s="31">
        <v>44695</v>
      </c>
      <c r="Y193">
        <v>21.2</v>
      </c>
      <c r="Z193">
        <v>7800</v>
      </c>
      <c r="AA193">
        <v>7743.3000000000029</v>
      </c>
      <c r="AB193">
        <v>0.73498640000000004</v>
      </c>
      <c r="AC193">
        <v>125000</v>
      </c>
      <c r="AD193">
        <v>46491.188305992306</v>
      </c>
      <c r="AE193" t="s">
        <v>1262</v>
      </c>
      <c r="AF193" t="s">
        <v>1263</v>
      </c>
      <c r="AG193" t="s">
        <v>233</v>
      </c>
      <c r="AH193" t="s">
        <v>538</v>
      </c>
      <c r="AI193" t="s">
        <v>539</v>
      </c>
      <c r="AJ193" t="s">
        <v>540</v>
      </c>
      <c r="AK193" t="s">
        <v>201</v>
      </c>
      <c r="AL193" t="s">
        <v>507</v>
      </c>
      <c r="AM193" t="s">
        <v>45</v>
      </c>
      <c r="AN193" t="s">
        <v>577</v>
      </c>
      <c r="AO193" t="s">
        <v>509</v>
      </c>
      <c r="AP193" t="s">
        <v>205</v>
      </c>
      <c r="AQ193" t="s">
        <v>206</v>
      </c>
      <c r="AR193" t="s">
        <v>1264</v>
      </c>
      <c r="AS193">
        <v>43733</v>
      </c>
    </row>
    <row r="194" spans="1:45" x14ac:dyDescent="0.2">
      <c r="A194" t="s">
        <v>1265</v>
      </c>
      <c r="B194">
        <v>3009</v>
      </c>
      <c r="C194" t="s">
        <v>1266</v>
      </c>
      <c r="D194" t="s">
        <v>1267</v>
      </c>
      <c r="E194" t="s">
        <v>1268</v>
      </c>
      <c r="F194" t="s">
        <v>155</v>
      </c>
      <c r="G194" t="s">
        <v>717</v>
      </c>
      <c r="H194" t="s">
        <v>191</v>
      </c>
      <c r="I194" t="s">
        <v>158</v>
      </c>
      <c r="J194" t="s">
        <v>1269</v>
      </c>
      <c r="K194" t="s">
        <v>1270</v>
      </c>
      <c r="L194" t="s">
        <v>159</v>
      </c>
      <c r="M194" t="s">
        <v>194</v>
      </c>
      <c r="N194" t="s">
        <v>195</v>
      </c>
      <c r="O194" s="31">
        <v>43425</v>
      </c>
      <c r="Q194">
        <v>417855</v>
      </c>
      <c r="R194">
        <v>71056</v>
      </c>
      <c r="S194" s="31">
        <v>45019</v>
      </c>
      <c r="T194">
        <v>71056</v>
      </c>
      <c r="U194" s="31">
        <v>44784</v>
      </c>
      <c r="V194" t="s">
        <v>161</v>
      </c>
      <c r="W194">
        <v>27339</v>
      </c>
      <c r="X194" s="31">
        <v>43770</v>
      </c>
      <c r="Y194">
        <v>0</v>
      </c>
      <c r="Z194">
        <v>3800</v>
      </c>
      <c r="AA194">
        <v>0</v>
      </c>
      <c r="AB194">
        <v>0.34173750000000003</v>
      </c>
      <c r="AC194">
        <v>80000</v>
      </c>
      <c r="AD194">
        <v>48831.584077421052</v>
      </c>
      <c r="AE194" t="s">
        <v>1271</v>
      </c>
      <c r="AF194" t="s">
        <v>1272</v>
      </c>
      <c r="AG194" t="s">
        <v>198</v>
      </c>
      <c r="AH194" t="s">
        <v>717</v>
      </c>
      <c r="AI194" t="s">
        <v>1273</v>
      </c>
      <c r="AJ194" t="s">
        <v>1274</v>
      </c>
      <c r="AK194" t="s">
        <v>236</v>
      </c>
      <c r="AL194" t="s">
        <v>1275</v>
      </c>
      <c r="AO194" t="s">
        <v>161</v>
      </c>
      <c r="AQ194" t="s">
        <v>510</v>
      </c>
      <c r="AR194" t="s">
        <v>511</v>
      </c>
    </row>
    <row r="195" spans="1:45" x14ac:dyDescent="0.2">
      <c r="A195" t="s">
        <v>1276</v>
      </c>
      <c r="B195">
        <v>3016</v>
      </c>
      <c r="C195" t="s">
        <v>1277</v>
      </c>
      <c r="D195" t="s">
        <v>497</v>
      </c>
      <c r="E195" t="s">
        <v>498</v>
      </c>
      <c r="F195" t="s">
        <v>155</v>
      </c>
      <c r="G195" t="s">
        <v>499</v>
      </c>
      <c r="H195" t="s">
        <v>157</v>
      </c>
      <c r="I195" t="s">
        <v>36</v>
      </c>
      <c r="L195" t="s">
        <v>159</v>
      </c>
      <c r="M195" t="s">
        <v>160</v>
      </c>
      <c r="N195" t="s">
        <v>160</v>
      </c>
      <c r="O195" s="31">
        <v>46750</v>
      </c>
      <c r="R195" t="s">
        <v>161</v>
      </c>
      <c r="S195" s="31">
        <v>45060</v>
      </c>
      <c r="T195" t="s">
        <v>161</v>
      </c>
      <c r="V195" t="s">
        <v>161</v>
      </c>
      <c r="W195" t="s">
        <v>161</v>
      </c>
      <c r="X195" s="31">
        <v>44695</v>
      </c>
      <c r="Y195">
        <v>0</v>
      </c>
      <c r="AA195">
        <v>0</v>
      </c>
      <c r="AB195" t="s">
        <v>161</v>
      </c>
      <c r="AC195">
        <v>125000</v>
      </c>
      <c r="AD195" t="s">
        <v>161</v>
      </c>
      <c r="AE195" t="s">
        <v>1278</v>
      </c>
      <c r="AF195" t="s">
        <v>1279</v>
      </c>
      <c r="AG195" t="s">
        <v>233</v>
      </c>
      <c r="AH195" t="s">
        <v>499</v>
      </c>
      <c r="AI195" t="s">
        <v>161</v>
      </c>
      <c r="AJ195" t="s">
        <v>161</v>
      </c>
      <c r="AK195" t="s">
        <v>161</v>
      </c>
      <c r="AL195" t="s">
        <v>202</v>
      </c>
      <c r="AO195" t="s">
        <v>161</v>
      </c>
    </row>
    <row r="196" spans="1:45" x14ac:dyDescent="0.2">
      <c r="A196" t="s">
        <v>1280</v>
      </c>
      <c r="B196">
        <v>3001</v>
      </c>
      <c r="C196" t="s">
        <v>1281</v>
      </c>
      <c r="D196" t="s">
        <v>1282</v>
      </c>
      <c r="E196" t="s">
        <v>1283</v>
      </c>
      <c r="F196" t="s">
        <v>155</v>
      </c>
      <c r="G196" t="s">
        <v>1284</v>
      </c>
      <c r="H196" t="s">
        <v>157</v>
      </c>
      <c r="I196" t="s">
        <v>36</v>
      </c>
      <c r="L196" t="s">
        <v>159</v>
      </c>
      <c r="M196" t="s">
        <v>160</v>
      </c>
      <c r="N196" t="s">
        <v>160</v>
      </c>
      <c r="O196" s="31">
        <v>46023</v>
      </c>
      <c r="R196" t="s">
        <v>161</v>
      </c>
      <c r="S196" s="31">
        <v>45060</v>
      </c>
      <c r="T196" t="s">
        <v>161</v>
      </c>
      <c r="V196" t="s">
        <v>161</v>
      </c>
      <c r="W196" t="s">
        <v>161</v>
      </c>
      <c r="X196" s="31">
        <v>44695</v>
      </c>
      <c r="Y196">
        <v>0</v>
      </c>
      <c r="AA196">
        <v>0</v>
      </c>
      <c r="AB196" t="s">
        <v>161</v>
      </c>
      <c r="AC196">
        <v>125000</v>
      </c>
      <c r="AD196" t="s">
        <v>161</v>
      </c>
      <c r="AE196" t="s">
        <v>1285</v>
      </c>
      <c r="AF196" t="s">
        <v>1286</v>
      </c>
      <c r="AH196" t="s">
        <v>1284</v>
      </c>
      <c r="AI196" t="s">
        <v>161</v>
      </c>
      <c r="AJ196" t="s">
        <v>161</v>
      </c>
      <c r="AK196" t="s">
        <v>161</v>
      </c>
      <c r="AO196" t="s">
        <v>161</v>
      </c>
    </row>
    <row r="197" spans="1:45" x14ac:dyDescent="0.2">
      <c r="A197" t="s">
        <v>1287</v>
      </c>
      <c r="B197">
        <v>3001</v>
      </c>
      <c r="C197" t="s">
        <v>1288</v>
      </c>
      <c r="D197" t="s">
        <v>1282</v>
      </c>
      <c r="E197" t="s">
        <v>1283</v>
      </c>
      <c r="F197" t="s">
        <v>155</v>
      </c>
      <c r="G197" t="s">
        <v>1284</v>
      </c>
      <c r="H197" t="s">
        <v>157</v>
      </c>
      <c r="I197" t="s">
        <v>36</v>
      </c>
      <c r="L197" t="s">
        <v>159</v>
      </c>
      <c r="M197" t="s">
        <v>160</v>
      </c>
      <c r="N197" t="s">
        <v>160</v>
      </c>
      <c r="O197" s="31">
        <v>46569</v>
      </c>
      <c r="R197" t="s">
        <v>161</v>
      </c>
      <c r="S197" s="31">
        <v>45060</v>
      </c>
      <c r="T197" t="s">
        <v>161</v>
      </c>
      <c r="V197" t="s">
        <v>161</v>
      </c>
      <c r="W197" t="s">
        <v>161</v>
      </c>
      <c r="X197" s="31">
        <v>44695</v>
      </c>
      <c r="Y197">
        <v>0</v>
      </c>
      <c r="AA197">
        <v>0</v>
      </c>
      <c r="AB197" t="s">
        <v>161</v>
      </c>
      <c r="AC197">
        <v>125000</v>
      </c>
      <c r="AD197" t="s">
        <v>161</v>
      </c>
      <c r="AE197" t="s">
        <v>1289</v>
      </c>
      <c r="AF197" t="s">
        <v>1290</v>
      </c>
      <c r="AH197" t="s">
        <v>1284</v>
      </c>
      <c r="AI197" t="s">
        <v>161</v>
      </c>
      <c r="AJ197" t="s">
        <v>161</v>
      </c>
      <c r="AK197" t="s">
        <v>161</v>
      </c>
      <c r="AO197" t="s">
        <v>161</v>
      </c>
    </row>
    <row r="198" spans="1:45" x14ac:dyDescent="0.2">
      <c r="A198" t="s">
        <v>1291</v>
      </c>
      <c r="B198">
        <v>3001</v>
      </c>
      <c r="C198" t="s">
        <v>1292</v>
      </c>
      <c r="D198" t="s">
        <v>1282</v>
      </c>
      <c r="E198" t="s">
        <v>1283</v>
      </c>
      <c r="F198" t="s">
        <v>155</v>
      </c>
      <c r="G198" t="s">
        <v>1284</v>
      </c>
      <c r="H198" t="s">
        <v>157</v>
      </c>
      <c r="I198" t="s">
        <v>36</v>
      </c>
      <c r="L198" t="s">
        <v>159</v>
      </c>
      <c r="M198" t="s">
        <v>160</v>
      </c>
      <c r="N198" t="s">
        <v>160</v>
      </c>
      <c r="O198" s="31">
        <v>46661</v>
      </c>
      <c r="R198" t="s">
        <v>161</v>
      </c>
      <c r="S198" s="31">
        <v>45060</v>
      </c>
      <c r="T198" t="s">
        <v>161</v>
      </c>
      <c r="V198" t="s">
        <v>161</v>
      </c>
      <c r="W198" t="s">
        <v>161</v>
      </c>
      <c r="X198" s="31">
        <v>44695</v>
      </c>
      <c r="Y198">
        <v>0</v>
      </c>
      <c r="AA198">
        <v>0</v>
      </c>
      <c r="AB198" t="s">
        <v>161</v>
      </c>
      <c r="AC198">
        <v>125000</v>
      </c>
      <c r="AD198" t="s">
        <v>161</v>
      </c>
      <c r="AE198" t="s">
        <v>1293</v>
      </c>
      <c r="AF198" t="s">
        <v>1294</v>
      </c>
      <c r="AH198" t="s">
        <v>1284</v>
      </c>
      <c r="AI198" t="s">
        <v>161</v>
      </c>
      <c r="AJ198" t="s">
        <v>161</v>
      </c>
      <c r="AK198" t="s">
        <v>161</v>
      </c>
      <c r="AO198" t="s">
        <v>161</v>
      </c>
    </row>
    <row r="199" spans="1:45" x14ac:dyDescent="0.2">
      <c r="A199" t="s">
        <v>1295</v>
      </c>
      <c r="B199">
        <v>3021</v>
      </c>
      <c r="C199" t="s">
        <v>1296</v>
      </c>
      <c r="D199" t="s">
        <v>54</v>
      </c>
      <c r="E199" t="s">
        <v>770</v>
      </c>
      <c r="F199" t="s">
        <v>155</v>
      </c>
      <c r="G199" t="s">
        <v>624</v>
      </c>
      <c r="H199" t="s">
        <v>157</v>
      </c>
      <c r="I199" t="s">
        <v>36</v>
      </c>
      <c r="L199" t="s">
        <v>159</v>
      </c>
      <c r="M199" t="s">
        <v>160</v>
      </c>
      <c r="N199" t="s">
        <v>160</v>
      </c>
      <c r="O199" s="31">
        <v>46478</v>
      </c>
      <c r="R199" t="s">
        <v>161</v>
      </c>
      <c r="S199" s="31">
        <v>45060</v>
      </c>
      <c r="T199" t="s">
        <v>161</v>
      </c>
      <c r="V199" t="s">
        <v>161</v>
      </c>
      <c r="W199" t="s">
        <v>161</v>
      </c>
      <c r="X199" s="31">
        <v>44695</v>
      </c>
      <c r="Y199">
        <v>0</v>
      </c>
      <c r="AA199">
        <v>0</v>
      </c>
      <c r="AB199" t="s">
        <v>161</v>
      </c>
      <c r="AC199">
        <v>125000</v>
      </c>
      <c r="AD199">
        <v>51956.633000000002</v>
      </c>
      <c r="AE199" t="s">
        <v>1297</v>
      </c>
      <c r="AF199" t="s">
        <v>1298</v>
      </c>
      <c r="AH199" t="s">
        <v>624</v>
      </c>
      <c r="AI199" t="s">
        <v>161</v>
      </c>
      <c r="AJ199" t="s">
        <v>161</v>
      </c>
      <c r="AK199" t="s">
        <v>161</v>
      </c>
      <c r="AO199" t="s">
        <v>161</v>
      </c>
    </row>
    <row r="200" spans="1:45" x14ac:dyDescent="0.2">
      <c r="A200" t="s">
        <v>1299</v>
      </c>
      <c r="B200">
        <v>3021</v>
      </c>
      <c r="C200" t="s">
        <v>1300</v>
      </c>
      <c r="D200" t="s">
        <v>54</v>
      </c>
      <c r="E200" t="s">
        <v>770</v>
      </c>
      <c r="F200" t="s">
        <v>155</v>
      </c>
      <c r="G200" t="s">
        <v>624</v>
      </c>
      <c r="H200" t="s">
        <v>157</v>
      </c>
      <c r="I200" t="s">
        <v>36</v>
      </c>
      <c r="L200" t="s">
        <v>159</v>
      </c>
      <c r="M200" t="s">
        <v>160</v>
      </c>
      <c r="N200" t="s">
        <v>160</v>
      </c>
      <c r="O200" s="31">
        <v>46388</v>
      </c>
      <c r="R200" t="s">
        <v>161</v>
      </c>
      <c r="S200" s="31">
        <v>45060</v>
      </c>
      <c r="T200" t="s">
        <v>161</v>
      </c>
      <c r="V200" t="s">
        <v>161</v>
      </c>
      <c r="W200" t="s">
        <v>161</v>
      </c>
      <c r="X200" s="31">
        <v>44695</v>
      </c>
      <c r="Y200">
        <v>0</v>
      </c>
      <c r="AA200">
        <v>0</v>
      </c>
      <c r="AB200" t="s">
        <v>161</v>
      </c>
      <c r="AC200">
        <v>125000</v>
      </c>
      <c r="AD200">
        <v>51866.633000000002</v>
      </c>
      <c r="AE200" t="s">
        <v>1301</v>
      </c>
      <c r="AF200" t="s">
        <v>1302</v>
      </c>
      <c r="AH200" t="s">
        <v>624</v>
      </c>
      <c r="AI200" t="s">
        <v>161</v>
      </c>
      <c r="AJ200" t="s">
        <v>161</v>
      </c>
      <c r="AK200" t="s">
        <v>161</v>
      </c>
      <c r="AO200" t="s">
        <v>161</v>
      </c>
    </row>
    <row r="201" spans="1:45" x14ac:dyDescent="0.2">
      <c r="A201" t="s">
        <v>1303</v>
      </c>
      <c r="B201">
        <v>3021</v>
      </c>
      <c r="C201" t="s">
        <v>1304</v>
      </c>
      <c r="D201" t="s">
        <v>54</v>
      </c>
      <c r="E201" t="s">
        <v>770</v>
      </c>
      <c r="F201" t="s">
        <v>155</v>
      </c>
      <c r="G201" t="s">
        <v>624</v>
      </c>
      <c r="H201" t="s">
        <v>157</v>
      </c>
      <c r="I201" t="s">
        <v>36</v>
      </c>
      <c r="L201" t="s">
        <v>159</v>
      </c>
      <c r="M201" t="s">
        <v>160</v>
      </c>
      <c r="N201" t="s">
        <v>160</v>
      </c>
      <c r="O201" s="31">
        <v>46569</v>
      </c>
      <c r="R201" t="s">
        <v>161</v>
      </c>
      <c r="S201" s="31">
        <v>45060</v>
      </c>
      <c r="T201" t="s">
        <v>161</v>
      </c>
      <c r="V201" t="s">
        <v>161</v>
      </c>
      <c r="W201" t="s">
        <v>161</v>
      </c>
      <c r="X201" s="31">
        <v>44695</v>
      </c>
      <c r="Y201">
        <v>0</v>
      </c>
      <c r="AA201">
        <v>0</v>
      </c>
      <c r="AB201" t="s">
        <v>161</v>
      </c>
      <c r="AC201">
        <v>125000</v>
      </c>
      <c r="AD201">
        <v>52047.633000000002</v>
      </c>
      <c r="AE201" t="s">
        <v>1305</v>
      </c>
      <c r="AF201" t="s">
        <v>1306</v>
      </c>
      <c r="AH201" t="s">
        <v>624</v>
      </c>
      <c r="AI201" t="s">
        <v>161</v>
      </c>
      <c r="AJ201" t="s">
        <v>161</v>
      </c>
      <c r="AK201" t="s">
        <v>161</v>
      </c>
      <c r="AO201" t="s">
        <v>161</v>
      </c>
    </row>
    <row r="202" spans="1:45" x14ac:dyDescent="0.2">
      <c r="A202" t="s">
        <v>1307</v>
      </c>
      <c r="B202">
        <v>3021</v>
      </c>
      <c r="C202" t="s">
        <v>1308</v>
      </c>
      <c r="D202" t="s">
        <v>54</v>
      </c>
      <c r="E202" t="s">
        <v>770</v>
      </c>
      <c r="F202" t="s">
        <v>155</v>
      </c>
      <c r="G202" t="s">
        <v>624</v>
      </c>
      <c r="H202" t="s">
        <v>157</v>
      </c>
      <c r="I202" t="s">
        <v>36</v>
      </c>
      <c r="L202" t="s">
        <v>159</v>
      </c>
      <c r="M202" t="s">
        <v>160</v>
      </c>
      <c r="N202" t="s">
        <v>160</v>
      </c>
      <c r="O202" s="31">
        <v>46569</v>
      </c>
      <c r="R202" t="s">
        <v>161</v>
      </c>
      <c r="S202" s="31">
        <v>45060</v>
      </c>
      <c r="T202" t="s">
        <v>161</v>
      </c>
      <c r="V202" t="s">
        <v>161</v>
      </c>
      <c r="W202" t="s">
        <v>161</v>
      </c>
      <c r="X202" s="31">
        <v>44695</v>
      </c>
      <c r="Y202">
        <v>0</v>
      </c>
      <c r="AA202">
        <v>0</v>
      </c>
      <c r="AB202" t="s">
        <v>161</v>
      </c>
      <c r="AC202">
        <v>125000</v>
      </c>
      <c r="AD202">
        <v>52047.633000000002</v>
      </c>
      <c r="AE202" t="s">
        <v>1309</v>
      </c>
      <c r="AF202" t="s">
        <v>1310</v>
      </c>
      <c r="AH202" t="s">
        <v>624</v>
      </c>
      <c r="AI202" t="s">
        <v>161</v>
      </c>
      <c r="AJ202" t="s">
        <v>161</v>
      </c>
      <c r="AK202" t="s">
        <v>161</v>
      </c>
      <c r="AO202" t="s">
        <v>161</v>
      </c>
    </row>
    <row r="203" spans="1:45" x14ac:dyDescent="0.2">
      <c r="A203" t="s">
        <v>1311</v>
      </c>
      <c r="B203">
        <v>3021</v>
      </c>
      <c r="C203" t="s">
        <v>1312</v>
      </c>
      <c r="D203" t="s">
        <v>54</v>
      </c>
      <c r="E203" t="s">
        <v>770</v>
      </c>
      <c r="F203" t="s">
        <v>155</v>
      </c>
      <c r="G203" t="s">
        <v>624</v>
      </c>
      <c r="H203" t="s">
        <v>157</v>
      </c>
      <c r="I203" t="s">
        <v>36</v>
      </c>
      <c r="L203" t="s">
        <v>159</v>
      </c>
      <c r="M203" t="s">
        <v>160</v>
      </c>
      <c r="N203" t="s">
        <v>160</v>
      </c>
      <c r="O203" s="31">
        <v>46569</v>
      </c>
      <c r="R203" t="s">
        <v>161</v>
      </c>
      <c r="S203" s="31">
        <v>45060</v>
      </c>
      <c r="T203" t="s">
        <v>161</v>
      </c>
      <c r="V203" t="s">
        <v>161</v>
      </c>
      <c r="W203" t="s">
        <v>161</v>
      </c>
      <c r="X203" s="31">
        <v>44695</v>
      </c>
      <c r="Y203">
        <v>0</v>
      </c>
      <c r="AA203">
        <v>0</v>
      </c>
      <c r="AB203" t="s">
        <v>161</v>
      </c>
      <c r="AC203">
        <v>125000</v>
      </c>
      <c r="AD203">
        <v>52047.633000000002</v>
      </c>
      <c r="AE203" t="s">
        <v>1313</v>
      </c>
      <c r="AF203" t="s">
        <v>1314</v>
      </c>
      <c r="AH203" t="s">
        <v>624</v>
      </c>
      <c r="AI203" t="s">
        <v>161</v>
      </c>
      <c r="AJ203" t="s">
        <v>161</v>
      </c>
      <c r="AK203" t="s">
        <v>161</v>
      </c>
      <c r="AO203" t="s">
        <v>161</v>
      </c>
    </row>
    <row r="204" spans="1:45" x14ac:dyDescent="0.2">
      <c r="A204" t="s">
        <v>1315</v>
      </c>
      <c r="B204">
        <v>3021</v>
      </c>
      <c r="C204" t="s">
        <v>1316</v>
      </c>
      <c r="D204" t="s">
        <v>54</v>
      </c>
      <c r="E204" t="s">
        <v>770</v>
      </c>
      <c r="F204" t="s">
        <v>155</v>
      </c>
      <c r="G204" t="s">
        <v>624</v>
      </c>
      <c r="H204" t="s">
        <v>157</v>
      </c>
      <c r="I204" t="s">
        <v>36</v>
      </c>
      <c r="L204" t="s">
        <v>159</v>
      </c>
      <c r="M204" t="s">
        <v>160</v>
      </c>
      <c r="N204" t="s">
        <v>160</v>
      </c>
      <c r="O204" s="31">
        <v>46661</v>
      </c>
      <c r="R204" t="s">
        <v>161</v>
      </c>
      <c r="S204" s="31">
        <v>45060</v>
      </c>
      <c r="T204" t="s">
        <v>161</v>
      </c>
      <c r="V204" t="s">
        <v>161</v>
      </c>
      <c r="W204" t="s">
        <v>161</v>
      </c>
      <c r="X204" s="31">
        <v>44695</v>
      </c>
      <c r="Y204">
        <v>0</v>
      </c>
      <c r="AA204">
        <v>0</v>
      </c>
      <c r="AB204" t="s">
        <v>161</v>
      </c>
      <c r="AC204">
        <v>125000</v>
      </c>
      <c r="AD204">
        <v>52139.633000000002</v>
      </c>
      <c r="AE204" t="s">
        <v>1317</v>
      </c>
      <c r="AF204" t="s">
        <v>1318</v>
      </c>
      <c r="AH204" t="s">
        <v>624</v>
      </c>
      <c r="AI204" t="s">
        <v>161</v>
      </c>
      <c r="AJ204" t="s">
        <v>161</v>
      </c>
      <c r="AK204" t="s">
        <v>161</v>
      </c>
      <c r="AO204" t="s">
        <v>161</v>
      </c>
    </row>
    <row r="205" spans="1:45" x14ac:dyDescent="0.2">
      <c r="A205" t="s">
        <v>1319</v>
      </c>
      <c r="B205">
        <v>3021</v>
      </c>
      <c r="C205" t="s">
        <v>1320</v>
      </c>
      <c r="D205" t="s">
        <v>54</v>
      </c>
      <c r="E205" t="s">
        <v>770</v>
      </c>
      <c r="F205" t="s">
        <v>155</v>
      </c>
      <c r="G205" t="s">
        <v>624</v>
      </c>
      <c r="H205" t="s">
        <v>157</v>
      </c>
      <c r="I205" t="s">
        <v>36</v>
      </c>
      <c r="L205" t="s">
        <v>159</v>
      </c>
      <c r="M205" t="s">
        <v>160</v>
      </c>
      <c r="N205" t="s">
        <v>160</v>
      </c>
      <c r="O205" s="31">
        <v>46661</v>
      </c>
      <c r="R205" t="s">
        <v>161</v>
      </c>
      <c r="S205" s="31">
        <v>45060</v>
      </c>
      <c r="T205" t="s">
        <v>161</v>
      </c>
      <c r="V205" t="s">
        <v>161</v>
      </c>
      <c r="W205" t="s">
        <v>161</v>
      </c>
      <c r="X205" s="31">
        <v>44695</v>
      </c>
      <c r="Y205">
        <v>0</v>
      </c>
      <c r="AA205">
        <v>0</v>
      </c>
      <c r="AB205" t="s">
        <v>161</v>
      </c>
      <c r="AC205">
        <v>125000</v>
      </c>
      <c r="AD205">
        <v>52139.633000000002</v>
      </c>
      <c r="AE205" t="s">
        <v>1321</v>
      </c>
      <c r="AF205" t="s">
        <v>1322</v>
      </c>
      <c r="AH205" t="s">
        <v>624</v>
      </c>
      <c r="AI205" t="s">
        <v>161</v>
      </c>
      <c r="AJ205" t="s">
        <v>161</v>
      </c>
      <c r="AK205" t="s">
        <v>161</v>
      </c>
      <c r="AO205" t="s">
        <v>161</v>
      </c>
    </row>
    <row r="206" spans="1:45" x14ac:dyDescent="0.2">
      <c r="A206" t="s">
        <v>1323</v>
      </c>
      <c r="B206">
        <v>3016</v>
      </c>
      <c r="C206" t="s">
        <v>1324</v>
      </c>
      <c r="D206" t="s">
        <v>497</v>
      </c>
      <c r="E206" t="s">
        <v>498</v>
      </c>
      <c r="F206" t="s">
        <v>155</v>
      </c>
      <c r="G206" t="s">
        <v>499</v>
      </c>
      <c r="H206" t="s">
        <v>157</v>
      </c>
      <c r="I206" t="s">
        <v>36</v>
      </c>
      <c r="L206" t="s">
        <v>159</v>
      </c>
      <c r="M206" t="s">
        <v>160</v>
      </c>
      <c r="N206" t="s">
        <v>160</v>
      </c>
      <c r="O206" s="31">
        <v>46297</v>
      </c>
      <c r="R206" t="s">
        <v>161</v>
      </c>
      <c r="S206" s="31">
        <v>45060</v>
      </c>
      <c r="T206" t="s">
        <v>161</v>
      </c>
      <c r="V206" t="s">
        <v>161</v>
      </c>
      <c r="W206" t="s">
        <v>161</v>
      </c>
      <c r="X206" s="31">
        <v>44695</v>
      </c>
      <c r="Y206">
        <v>0</v>
      </c>
      <c r="AA206">
        <v>0</v>
      </c>
      <c r="AB206" t="s">
        <v>161</v>
      </c>
      <c r="AC206">
        <v>125000</v>
      </c>
      <c r="AD206" t="s">
        <v>161</v>
      </c>
      <c r="AE206" t="s">
        <v>1325</v>
      </c>
      <c r="AF206" t="s">
        <v>1326</v>
      </c>
      <c r="AG206" t="s">
        <v>233</v>
      </c>
      <c r="AH206" t="s">
        <v>499</v>
      </c>
      <c r="AI206" t="s">
        <v>161</v>
      </c>
      <c r="AJ206" t="s">
        <v>161</v>
      </c>
      <c r="AK206" t="s">
        <v>161</v>
      </c>
      <c r="AL206" t="s">
        <v>202</v>
      </c>
      <c r="AO206" t="s">
        <v>161</v>
      </c>
    </row>
    <row r="207" spans="1:45" x14ac:dyDescent="0.2">
      <c r="A207" t="s">
        <v>1327</v>
      </c>
      <c r="B207">
        <v>3019</v>
      </c>
      <c r="C207" t="s">
        <v>1328</v>
      </c>
      <c r="D207" t="s">
        <v>1329</v>
      </c>
      <c r="E207" t="s">
        <v>1330</v>
      </c>
      <c r="F207" t="s">
        <v>155</v>
      </c>
      <c r="G207" t="s">
        <v>1284</v>
      </c>
      <c r="H207" t="s">
        <v>157</v>
      </c>
      <c r="I207" t="s">
        <v>36</v>
      </c>
      <c r="L207" t="s">
        <v>159</v>
      </c>
      <c r="M207" t="s">
        <v>160</v>
      </c>
      <c r="N207" t="s">
        <v>160</v>
      </c>
      <c r="O207" s="31">
        <v>46618</v>
      </c>
      <c r="R207" t="s">
        <v>161</v>
      </c>
      <c r="S207" s="31">
        <v>45060</v>
      </c>
      <c r="T207" t="s">
        <v>161</v>
      </c>
      <c r="V207" t="s">
        <v>161</v>
      </c>
      <c r="W207" t="s">
        <v>161</v>
      </c>
      <c r="X207" s="31">
        <v>44695</v>
      </c>
      <c r="Y207">
        <v>0</v>
      </c>
      <c r="AA207">
        <v>0</v>
      </c>
      <c r="AB207" t="s">
        <v>161</v>
      </c>
      <c r="AC207">
        <v>125000</v>
      </c>
      <c r="AD207" t="s">
        <v>161</v>
      </c>
      <c r="AE207" t="s">
        <v>1331</v>
      </c>
      <c r="AF207" t="s">
        <v>1332</v>
      </c>
      <c r="AG207" t="s">
        <v>233</v>
      </c>
      <c r="AH207" t="s">
        <v>1284</v>
      </c>
      <c r="AI207" t="s">
        <v>161</v>
      </c>
      <c r="AJ207" t="s">
        <v>161</v>
      </c>
      <c r="AK207" t="s">
        <v>161</v>
      </c>
      <c r="AL207" t="s">
        <v>1333</v>
      </c>
      <c r="AO207" t="s">
        <v>161</v>
      </c>
    </row>
    <row r="208" spans="1:45" x14ac:dyDescent="0.2">
      <c r="A208" t="s">
        <v>1334</v>
      </c>
      <c r="B208">
        <v>3021</v>
      </c>
      <c r="C208" t="s">
        <v>1335</v>
      </c>
      <c r="D208" t="s">
        <v>54</v>
      </c>
      <c r="E208" t="s">
        <v>770</v>
      </c>
      <c r="F208" t="s">
        <v>155</v>
      </c>
      <c r="G208" t="s">
        <v>624</v>
      </c>
      <c r="H208" t="s">
        <v>157</v>
      </c>
      <c r="I208" t="s">
        <v>36</v>
      </c>
      <c r="L208" t="s">
        <v>159</v>
      </c>
      <c r="M208" t="s">
        <v>160</v>
      </c>
      <c r="N208" t="s">
        <v>160</v>
      </c>
      <c r="O208" s="31">
        <v>46661</v>
      </c>
      <c r="R208" t="s">
        <v>161</v>
      </c>
      <c r="S208" s="31">
        <v>45060</v>
      </c>
      <c r="T208" t="s">
        <v>161</v>
      </c>
      <c r="V208" t="s">
        <v>161</v>
      </c>
      <c r="W208" t="s">
        <v>161</v>
      </c>
      <c r="X208" s="31">
        <v>44695</v>
      </c>
      <c r="Y208">
        <v>0</v>
      </c>
      <c r="AA208">
        <v>0</v>
      </c>
      <c r="AB208" t="s">
        <v>161</v>
      </c>
      <c r="AC208">
        <v>125000</v>
      </c>
      <c r="AD208">
        <v>52139.633000000002</v>
      </c>
      <c r="AE208" t="s">
        <v>1336</v>
      </c>
      <c r="AF208" t="s">
        <v>1337</v>
      </c>
      <c r="AH208" t="s">
        <v>624</v>
      </c>
      <c r="AI208" t="s">
        <v>161</v>
      </c>
      <c r="AJ208" t="s">
        <v>161</v>
      </c>
      <c r="AK208" t="s">
        <v>161</v>
      </c>
      <c r="AO208" t="s">
        <v>161</v>
      </c>
    </row>
    <row r="209" spans="1:44" x14ac:dyDescent="0.2">
      <c r="A209" t="s">
        <v>1338</v>
      </c>
      <c r="B209">
        <v>3021</v>
      </c>
      <c r="C209" t="s">
        <v>1339</v>
      </c>
      <c r="D209" t="s">
        <v>54</v>
      </c>
      <c r="E209" t="s">
        <v>770</v>
      </c>
      <c r="F209" t="s">
        <v>155</v>
      </c>
      <c r="G209" t="s">
        <v>624</v>
      </c>
      <c r="H209" t="s">
        <v>157</v>
      </c>
      <c r="I209" t="s">
        <v>36</v>
      </c>
      <c r="L209" t="s">
        <v>159</v>
      </c>
      <c r="M209" t="s">
        <v>160</v>
      </c>
      <c r="N209" t="s">
        <v>160</v>
      </c>
      <c r="O209" s="31">
        <v>46661</v>
      </c>
      <c r="R209" t="s">
        <v>161</v>
      </c>
      <c r="S209" s="31">
        <v>45060</v>
      </c>
      <c r="T209" t="s">
        <v>161</v>
      </c>
      <c r="V209" t="s">
        <v>161</v>
      </c>
      <c r="W209" t="s">
        <v>161</v>
      </c>
      <c r="X209" s="31">
        <v>44695</v>
      </c>
      <c r="Y209">
        <v>0</v>
      </c>
      <c r="AA209">
        <v>0</v>
      </c>
      <c r="AB209" t="s">
        <v>161</v>
      </c>
      <c r="AC209">
        <v>125000</v>
      </c>
      <c r="AD209">
        <v>52139.633000000002</v>
      </c>
      <c r="AE209" t="s">
        <v>1340</v>
      </c>
      <c r="AF209" t="s">
        <v>1341</v>
      </c>
      <c r="AH209" t="s">
        <v>624</v>
      </c>
      <c r="AI209" t="s">
        <v>161</v>
      </c>
      <c r="AJ209" t="s">
        <v>161</v>
      </c>
      <c r="AK209" t="s">
        <v>161</v>
      </c>
      <c r="AO209" t="s">
        <v>161</v>
      </c>
    </row>
    <row r="210" spans="1:44" x14ac:dyDescent="0.2">
      <c r="A210" t="s">
        <v>1342</v>
      </c>
      <c r="B210">
        <v>3021</v>
      </c>
      <c r="C210" t="s">
        <v>1343</v>
      </c>
      <c r="D210" t="s">
        <v>54</v>
      </c>
      <c r="E210" t="s">
        <v>770</v>
      </c>
      <c r="F210" t="s">
        <v>155</v>
      </c>
      <c r="G210" t="s">
        <v>624</v>
      </c>
      <c r="H210" t="s">
        <v>157</v>
      </c>
      <c r="I210" t="s">
        <v>36</v>
      </c>
      <c r="L210" t="s">
        <v>159</v>
      </c>
      <c r="M210" t="s">
        <v>160</v>
      </c>
      <c r="N210" t="s">
        <v>160</v>
      </c>
      <c r="O210" s="31">
        <v>46661</v>
      </c>
      <c r="R210" t="s">
        <v>161</v>
      </c>
      <c r="S210" s="31">
        <v>45060</v>
      </c>
      <c r="T210" t="s">
        <v>161</v>
      </c>
      <c r="V210" t="s">
        <v>161</v>
      </c>
      <c r="W210" t="s">
        <v>161</v>
      </c>
      <c r="X210" s="31">
        <v>44695</v>
      </c>
      <c r="Y210">
        <v>0</v>
      </c>
      <c r="AA210">
        <v>0</v>
      </c>
      <c r="AB210" t="s">
        <v>161</v>
      </c>
      <c r="AC210">
        <v>125000</v>
      </c>
      <c r="AD210">
        <v>52139.633000000002</v>
      </c>
      <c r="AE210" t="s">
        <v>1344</v>
      </c>
      <c r="AF210" t="s">
        <v>1345</v>
      </c>
      <c r="AH210" t="s">
        <v>624</v>
      </c>
      <c r="AI210" t="s">
        <v>161</v>
      </c>
      <c r="AJ210" t="s">
        <v>161</v>
      </c>
      <c r="AK210" t="s">
        <v>161</v>
      </c>
      <c r="AO210" t="s">
        <v>161</v>
      </c>
    </row>
    <row r="211" spans="1:44" x14ac:dyDescent="0.2">
      <c r="A211" t="s">
        <v>1346</v>
      </c>
      <c r="B211">
        <v>3021</v>
      </c>
      <c r="C211" t="s">
        <v>1347</v>
      </c>
      <c r="D211" t="s">
        <v>54</v>
      </c>
      <c r="E211" t="s">
        <v>770</v>
      </c>
      <c r="F211" t="s">
        <v>155</v>
      </c>
      <c r="G211" t="s">
        <v>624</v>
      </c>
      <c r="H211" t="s">
        <v>157</v>
      </c>
      <c r="I211" t="s">
        <v>36</v>
      </c>
      <c r="L211" t="s">
        <v>159</v>
      </c>
      <c r="M211" t="s">
        <v>160</v>
      </c>
      <c r="N211" t="s">
        <v>160</v>
      </c>
      <c r="O211" s="31">
        <v>46661</v>
      </c>
      <c r="R211" t="s">
        <v>161</v>
      </c>
      <c r="S211" s="31">
        <v>45060</v>
      </c>
      <c r="T211" t="s">
        <v>161</v>
      </c>
      <c r="V211" t="s">
        <v>161</v>
      </c>
      <c r="W211" t="s">
        <v>161</v>
      </c>
      <c r="X211" s="31">
        <v>44695</v>
      </c>
      <c r="Y211">
        <v>0</v>
      </c>
      <c r="AA211">
        <v>0</v>
      </c>
      <c r="AB211" t="s">
        <v>161</v>
      </c>
      <c r="AC211">
        <v>125000</v>
      </c>
      <c r="AD211">
        <v>52139.633000000002</v>
      </c>
      <c r="AE211" t="s">
        <v>1348</v>
      </c>
      <c r="AF211" t="s">
        <v>1349</v>
      </c>
      <c r="AH211" t="s">
        <v>624</v>
      </c>
      <c r="AI211" t="s">
        <v>161</v>
      </c>
      <c r="AJ211" t="s">
        <v>161</v>
      </c>
      <c r="AK211" t="s">
        <v>161</v>
      </c>
      <c r="AO211" t="s">
        <v>161</v>
      </c>
    </row>
    <row r="212" spans="1:44" x14ac:dyDescent="0.2">
      <c r="A212" t="s">
        <v>1350</v>
      </c>
      <c r="B212">
        <v>3008</v>
      </c>
      <c r="C212" t="s">
        <v>1351</v>
      </c>
      <c r="D212" t="s">
        <v>1352</v>
      </c>
      <c r="E212" t="s">
        <v>1353</v>
      </c>
      <c r="F212" t="s">
        <v>155</v>
      </c>
      <c r="G212" t="s">
        <v>1354</v>
      </c>
      <c r="H212" t="s">
        <v>477</v>
      </c>
      <c r="I212" t="s">
        <v>158</v>
      </c>
      <c r="L212" t="s">
        <v>230</v>
      </c>
      <c r="M212" t="s">
        <v>160</v>
      </c>
      <c r="N212" t="s">
        <v>160</v>
      </c>
      <c r="O212" s="31">
        <v>46205</v>
      </c>
      <c r="R212" t="s">
        <v>161</v>
      </c>
      <c r="S212" s="31">
        <v>45060</v>
      </c>
      <c r="T212" t="s">
        <v>161</v>
      </c>
      <c r="V212" t="s">
        <v>161</v>
      </c>
      <c r="W212" t="s">
        <v>161</v>
      </c>
      <c r="X212" s="31">
        <v>44695</v>
      </c>
      <c r="Y212">
        <v>0</v>
      </c>
      <c r="AA212">
        <v>0</v>
      </c>
      <c r="AB212" t="s">
        <v>161</v>
      </c>
      <c r="AC212">
        <v>15</v>
      </c>
      <c r="AD212">
        <v>51683.633000000002</v>
      </c>
      <c r="AE212" t="s">
        <v>1355</v>
      </c>
      <c r="AF212" t="s">
        <v>1356</v>
      </c>
      <c r="AG212" t="s">
        <v>482</v>
      </c>
      <c r="AH212" t="s">
        <v>1354</v>
      </c>
      <c r="AI212" t="s">
        <v>161</v>
      </c>
      <c r="AJ212" t="s">
        <v>161</v>
      </c>
      <c r="AK212" t="s">
        <v>161</v>
      </c>
      <c r="AL212" t="s">
        <v>202</v>
      </c>
      <c r="AO212" t="s">
        <v>161</v>
      </c>
    </row>
    <row r="213" spans="1:44" x14ac:dyDescent="0.2">
      <c r="A213" t="s">
        <v>1357</v>
      </c>
      <c r="B213">
        <v>3021</v>
      </c>
      <c r="C213" t="s">
        <v>1358</v>
      </c>
      <c r="D213" t="s">
        <v>54</v>
      </c>
      <c r="E213" t="s">
        <v>770</v>
      </c>
      <c r="F213" t="s">
        <v>155</v>
      </c>
      <c r="G213" t="s">
        <v>624</v>
      </c>
      <c r="H213" t="s">
        <v>157</v>
      </c>
      <c r="I213" t="s">
        <v>36</v>
      </c>
      <c r="L213" t="s">
        <v>159</v>
      </c>
      <c r="M213" t="s">
        <v>160</v>
      </c>
      <c r="N213" t="s">
        <v>160</v>
      </c>
      <c r="O213" s="31">
        <v>46661</v>
      </c>
      <c r="R213" t="s">
        <v>161</v>
      </c>
      <c r="S213" s="31">
        <v>45060</v>
      </c>
      <c r="T213" t="s">
        <v>161</v>
      </c>
      <c r="V213" t="s">
        <v>161</v>
      </c>
      <c r="W213" t="s">
        <v>161</v>
      </c>
      <c r="X213" s="31">
        <v>44695</v>
      </c>
      <c r="Y213">
        <v>0</v>
      </c>
      <c r="AA213">
        <v>0</v>
      </c>
      <c r="AB213" t="s">
        <v>161</v>
      </c>
      <c r="AC213">
        <v>125000</v>
      </c>
      <c r="AD213">
        <v>52139.633000000002</v>
      </c>
      <c r="AE213" t="s">
        <v>1359</v>
      </c>
      <c r="AF213" t="s">
        <v>1360</v>
      </c>
      <c r="AH213" t="s">
        <v>624</v>
      </c>
      <c r="AI213" t="s">
        <v>161</v>
      </c>
      <c r="AJ213" t="s">
        <v>161</v>
      </c>
      <c r="AK213" t="s">
        <v>161</v>
      </c>
      <c r="AO213" t="s">
        <v>161</v>
      </c>
    </row>
    <row r="214" spans="1:44" x14ac:dyDescent="0.2">
      <c r="A214" t="s">
        <v>1361</v>
      </c>
      <c r="B214">
        <v>3021</v>
      </c>
      <c r="C214" t="s">
        <v>1362</v>
      </c>
      <c r="D214" t="s">
        <v>54</v>
      </c>
      <c r="E214" t="s">
        <v>770</v>
      </c>
      <c r="F214" t="s">
        <v>155</v>
      </c>
      <c r="G214" t="s">
        <v>624</v>
      </c>
      <c r="H214" t="s">
        <v>157</v>
      </c>
      <c r="I214" t="s">
        <v>36</v>
      </c>
      <c r="L214" t="s">
        <v>159</v>
      </c>
      <c r="M214" t="s">
        <v>160</v>
      </c>
      <c r="N214" t="s">
        <v>160</v>
      </c>
      <c r="O214" s="31">
        <v>46478</v>
      </c>
      <c r="R214" t="s">
        <v>161</v>
      </c>
      <c r="S214" s="31">
        <v>45060</v>
      </c>
      <c r="T214" t="s">
        <v>161</v>
      </c>
      <c r="V214" t="s">
        <v>161</v>
      </c>
      <c r="W214" t="s">
        <v>161</v>
      </c>
      <c r="X214" s="31">
        <v>44695</v>
      </c>
      <c r="Y214">
        <v>0</v>
      </c>
      <c r="AA214">
        <v>0</v>
      </c>
      <c r="AB214" t="s">
        <v>161</v>
      </c>
      <c r="AC214">
        <v>125000</v>
      </c>
      <c r="AD214">
        <v>51956.633000000002</v>
      </c>
      <c r="AE214" t="s">
        <v>1363</v>
      </c>
      <c r="AF214" t="s">
        <v>1364</v>
      </c>
      <c r="AH214" t="s">
        <v>624</v>
      </c>
      <c r="AI214" t="s">
        <v>161</v>
      </c>
      <c r="AJ214" t="s">
        <v>161</v>
      </c>
      <c r="AK214" t="s">
        <v>161</v>
      </c>
      <c r="AO214" t="s">
        <v>161</v>
      </c>
    </row>
    <row r="215" spans="1:44" x14ac:dyDescent="0.2">
      <c r="A215" t="s">
        <v>1365</v>
      </c>
      <c r="B215">
        <v>3021</v>
      </c>
      <c r="C215" t="s">
        <v>1366</v>
      </c>
      <c r="D215" t="s">
        <v>54</v>
      </c>
      <c r="E215" t="s">
        <v>770</v>
      </c>
      <c r="F215" t="s">
        <v>155</v>
      </c>
      <c r="G215" t="s">
        <v>624</v>
      </c>
      <c r="H215" t="s">
        <v>157</v>
      </c>
      <c r="I215" t="s">
        <v>36</v>
      </c>
      <c r="L215" t="s">
        <v>159</v>
      </c>
      <c r="M215" t="s">
        <v>160</v>
      </c>
      <c r="N215" t="s">
        <v>160</v>
      </c>
      <c r="O215" s="31">
        <v>46388</v>
      </c>
      <c r="R215" t="s">
        <v>161</v>
      </c>
      <c r="S215" s="31">
        <v>45060</v>
      </c>
      <c r="T215" t="s">
        <v>161</v>
      </c>
      <c r="V215" t="s">
        <v>161</v>
      </c>
      <c r="W215" t="s">
        <v>161</v>
      </c>
      <c r="X215" s="31">
        <v>44695</v>
      </c>
      <c r="Y215">
        <v>0</v>
      </c>
      <c r="AA215">
        <v>0</v>
      </c>
      <c r="AB215" t="s">
        <v>161</v>
      </c>
      <c r="AC215">
        <v>125000</v>
      </c>
      <c r="AD215">
        <v>51866.633000000002</v>
      </c>
      <c r="AE215" t="s">
        <v>1367</v>
      </c>
      <c r="AF215" t="s">
        <v>1368</v>
      </c>
      <c r="AH215" t="s">
        <v>624</v>
      </c>
      <c r="AI215" t="s">
        <v>161</v>
      </c>
      <c r="AJ215" t="s">
        <v>161</v>
      </c>
      <c r="AK215" t="s">
        <v>161</v>
      </c>
      <c r="AO215" t="s">
        <v>161</v>
      </c>
    </row>
    <row r="216" spans="1:44" x14ac:dyDescent="0.2">
      <c r="A216" t="s">
        <v>1369</v>
      </c>
      <c r="B216">
        <v>3021</v>
      </c>
      <c r="C216" t="s">
        <v>1370</v>
      </c>
      <c r="D216" t="s">
        <v>54</v>
      </c>
      <c r="E216" t="s">
        <v>770</v>
      </c>
      <c r="F216" t="s">
        <v>155</v>
      </c>
      <c r="G216" t="s">
        <v>624</v>
      </c>
      <c r="H216" t="s">
        <v>157</v>
      </c>
      <c r="I216" t="s">
        <v>36</v>
      </c>
      <c r="L216" t="s">
        <v>159</v>
      </c>
      <c r="M216" t="s">
        <v>160</v>
      </c>
      <c r="N216" t="s">
        <v>160</v>
      </c>
      <c r="O216" s="31">
        <v>46388</v>
      </c>
      <c r="R216" t="s">
        <v>161</v>
      </c>
      <c r="S216" s="31">
        <v>45060</v>
      </c>
      <c r="T216" t="s">
        <v>161</v>
      </c>
      <c r="V216" t="s">
        <v>161</v>
      </c>
      <c r="W216" t="s">
        <v>161</v>
      </c>
      <c r="X216" s="31">
        <v>44695</v>
      </c>
      <c r="Y216">
        <v>0</v>
      </c>
      <c r="AA216">
        <v>0</v>
      </c>
      <c r="AB216" t="s">
        <v>161</v>
      </c>
      <c r="AC216">
        <v>125000</v>
      </c>
      <c r="AD216">
        <v>51866.633000000002</v>
      </c>
      <c r="AE216" t="s">
        <v>1371</v>
      </c>
      <c r="AF216" t="s">
        <v>1372</v>
      </c>
      <c r="AH216" t="s">
        <v>624</v>
      </c>
      <c r="AI216" t="s">
        <v>161</v>
      </c>
      <c r="AJ216" t="s">
        <v>161</v>
      </c>
      <c r="AK216" t="s">
        <v>161</v>
      </c>
      <c r="AO216" t="s">
        <v>161</v>
      </c>
    </row>
    <row r="217" spans="1:44" x14ac:dyDescent="0.2">
      <c r="A217" t="s">
        <v>1373</v>
      </c>
      <c r="B217">
        <v>3021</v>
      </c>
      <c r="C217" t="s">
        <v>1374</v>
      </c>
      <c r="D217" t="s">
        <v>54</v>
      </c>
      <c r="E217" t="s">
        <v>770</v>
      </c>
      <c r="F217" t="s">
        <v>155</v>
      </c>
      <c r="G217" t="s">
        <v>624</v>
      </c>
      <c r="H217" t="s">
        <v>157</v>
      </c>
      <c r="I217" t="s">
        <v>36</v>
      </c>
      <c r="L217" t="s">
        <v>159</v>
      </c>
      <c r="M217" t="s">
        <v>160</v>
      </c>
      <c r="N217" t="s">
        <v>160</v>
      </c>
      <c r="O217" s="31">
        <v>46388</v>
      </c>
      <c r="R217" t="s">
        <v>161</v>
      </c>
      <c r="S217" s="31">
        <v>45060</v>
      </c>
      <c r="T217" t="s">
        <v>161</v>
      </c>
      <c r="V217" t="s">
        <v>161</v>
      </c>
      <c r="W217" t="s">
        <v>161</v>
      </c>
      <c r="X217" s="31">
        <v>44695</v>
      </c>
      <c r="Y217">
        <v>0</v>
      </c>
      <c r="AA217">
        <v>0</v>
      </c>
      <c r="AB217" t="s">
        <v>161</v>
      </c>
      <c r="AC217">
        <v>125000</v>
      </c>
      <c r="AD217">
        <v>51866.633000000002</v>
      </c>
      <c r="AE217" t="s">
        <v>1375</v>
      </c>
      <c r="AF217" t="s">
        <v>1376</v>
      </c>
      <c r="AH217" t="s">
        <v>624</v>
      </c>
      <c r="AI217" t="s">
        <v>161</v>
      </c>
      <c r="AJ217" t="s">
        <v>161</v>
      </c>
      <c r="AK217" t="s">
        <v>161</v>
      </c>
      <c r="AO217" t="s">
        <v>161</v>
      </c>
    </row>
    <row r="218" spans="1:44" x14ac:dyDescent="0.2">
      <c r="A218" t="s">
        <v>1377</v>
      </c>
      <c r="B218">
        <v>3021</v>
      </c>
      <c r="C218" t="s">
        <v>1378</v>
      </c>
      <c r="D218" t="s">
        <v>54</v>
      </c>
      <c r="E218" t="s">
        <v>770</v>
      </c>
      <c r="F218" t="s">
        <v>155</v>
      </c>
      <c r="G218" t="s">
        <v>624</v>
      </c>
      <c r="H218" t="s">
        <v>157</v>
      </c>
      <c r="I218" t="s">
        <v>36</v>
      </c>
      <c r="L218" t="s">
        <v>159</v>
      </c>
      <c r="M218" t="s">
        <v>160</v>
      </c>
      <c r="N218" t="s">
        <v>160</v>
      </c>
      <c r="O218" s="31">
        <v>46388</v>
      </c>
      <c r="R218" t="s">
        <v>161</v>
      </c>
      <c r="S218" s="31">
        <v>45060</v>
      </c>
      <c r="T218" t="s">
        <v>161</v>
      </c>
      <c r="V218" t="s">
        <v>161</v>
      </c>
      <c r="W218" t="s">
        <v>161</v>
      </c>
      <c r="X218" s="31">
        <v>44695</v>
      </c>
      <c r="Y218">
        <v>0</v>
      </c>
      <c r="AA218">
        <v>0</v>
      </c>
      <c r="AB218" t="s">
        <v>161</v>
      </c>
      <c r="AC218">
        <v>125000</v>
      </c>
      <c r="AD218">
        <v>51866.633000000002</v>
      </c>
      <c r="AE218" t="s">
        <v>1379</v>
      </c>
      <c r="AF218" t="s">
        <v>1380</v>
      </c>
      <c r="AH218" t="s">
        <v>624</v>
      </c>
      <c r="AI218" t="s">
        <v>161</v>
      </c>
      <c r="AJ218" t="s">
        <v>161</v>
      </c>
      <c r="AK218" t="s">
        <v>161</v>
      </c>
      <c r="AO218" t="s">
        <v>161</v>
      </c>
    </row>
    <row r="219" spans="1:44" x14ac:dyDescent="0.2">
      <c r="A219" t="s">
        <v>1381</v>
      </c>
      <c r="B219">
        <v>3021</v>
      </c>
      <c r="C219" t="s">
        <v>1382</v>
      </c>
      <c r="D219" t="s">
        <v>54</v>
      </c>
      <c r="E219" t="s">
        <v>770</v>
      </c>
      <c r="F219" t="s">
        <v>155</v>
      </c>
      <c r="G219" t="s">
        <v>624</v>
      </c>
      <c r="H219" t="s">
        <v>157</v>
      </c>
      <c r="I219" t="s">
        <v>36</v>
      </c>
      <c r="L219" t="s">
        <v>159</v>
      </c>
      <c r="M219" t="s">
        <v>160</v>
      </c>
      <c r="N219" t="s">
        <v>160</v>
      </c>
      <c r="O219" s="31">
        <v>46388</v>
      </c>
      <c r="R219" t="s">
        <v>161</v>
      </c>
      <c r="S219" s="31">
        <v>45060</v>
      </c>
      <c r="T219" t="s">
        <v>161</v>
      </c>
      <c r="V219" t="s">
        <v>161</v>
      </c>
      <c r="W219" t="s">
        <v>161</v>
      </c>
      <c r="X219" s="31">
        <v>44695</v>
      </c>
      <c r="Y219">
        <v>0</v>
      </c>
      <c r="AA219">
        <v>0</v>
      </c>
      <c r="AB219" t="s">
        <v>161</v>
      </c>
      <c r="AC219">
        <v>125000</v>
      </c>
      <c r="AD219">
        <v>51866.633000000002</v>
      </c>
      <c r="AE219" t="s">
        <v>1383</v>
      </c>
      <c r="AF219" t="s">
        <v>1384</v>
      </c>
      <c r="AH219" t="s">
        <v>624</v>
      </c>
      <c r="AI219" t="s">
        <v>161</v>
      </c>
      <c r="AJ219" t="s">
        <v>161</v>
      </c>
      <c r="AK219" t="s">
        <v>161</v>
      </c>
      <c r="AO219" t="s">
        <v>161</v>
      </c>
    </row>
    <row r="220" spans="1:44" x14ac:dyDescent="0.2">
      <c r="A220" t="s">
        <v>1385</v>
      </c>
      <c r="B220">
        <v>3011</v>
      </c>
      <c r="C220" t="s">
        <v>1386</v>
      </c>
      <c r="D220" t="s">
        <v>1387</v>
      </c>
      <c r="E220" t="s">
        <v>1388</v>
      </c>
      <c r="F220" t="s">
        <v>155</v>
      </c>
      <c r="G220" t="s">
        <v>1389</v>
      </c>
      <c r="H220" t="s">
        <v>157</v>
      </c>
      <c r="I220" t="s">
        <v>1390</v>
      </c>
      <c r="J220" t="s">
        <v>1391</v>
      </c>
      <c r="L220" t="s">
        <v>159</v>
      </c>
      <c r="M220" t="s">
        <v>554</v>
      </c>
      <c r="N220" t="s">
        <v>555</v>
      </c>
      <c r="O220" s="31">
        <v>36251</v>
      </c>
      <c r="P220" s="31">
        <v>41017</v>
      </c>
      <c r="R220" t="s">
        <v>161</v>
      </c>
      <c r="S220" s="31">
        <v>45060</v>
      </c>
      <c r="T220" t="s">
        <v>161</v>
      </c>
      <c r="V220" t="s">
        <v>161</v>
      </c>
      <c r="W220" t="s">
        <v>161</v>
      </c>
      <c r="X220" s="31">
        <v>44695</v>
      </c>
      <c r="Y220">
        <v>0</v>
      </c>
      <c r="AA220">
        <v>0</v>
      </c>
      <c r="AB220" t="s">
        <v>161</v>
      </c>
      <c r="AC220">
        <v>125000</v>
      </c>
      <c r="AD220" t="s">
        <v>161</v>
      </c>
      <c r="AE220" t="s">
        <v>1392</v>
      </c>
      <c r="AF220" t="s">
        <v>1393</v>
      </c>
      <c r="AG220" t="s">
        <v>233</v>
      </c>
      <c r="AH220" t="s">
        <v>1389</v>
      </c>
      <c r="AI220" t="s">
        <v>161</v>
      </c>
      <c r="AJ220" t="s">
        <v>1394</v>
      </c>
      <c r="AK220" t="s">
        <v>559</v>
      </c>
      <c r="AL220" t="s">
        <v>511</v>
      </c>
      <c r="AQ220" t="s">
        <v>510</v>
      </c>
      <c r="AR220" t="s">
        <v>511</v>
      </c>
    </row>
    <row r="221" spans="1:44" x14ac:dyDescent="0.2">
      <c r="A221" t="s">
        <v>1395</v>
      </c>
      <c r="B221">
        <v>3016</v>
      </c>
      <c r="C221" t="s">
        <v>1396</v>
      </c>
      <c r="D221" t="s">
        <v>497</v>
      </c>
      <c r="E221" t="s">
        <v>498</v>
      </c>
      <c r="F221" t="s">
        <v>155</v>
      </c>
      <c r="G221" t="s">
        <v>499</v>
      </c>
      <c r="H221" t="s">
        <v>157</v>
      </c>
      <c r="I221" t="s">
        <v>36</v>
      </c>
      <c r="J221" t="s">
        <v>1397</v>
      </c>
      <c r="K221" t="s">
        <v>1398</v>
      </c>
      <c r="L221" t="s">
        <v>159</v>
      </c>
      <c r="M221" t="s">
        <v>194</v>
      </c>
      <c r="N221" t="s">
        <v>195</v>
      </c>
      <c r="O221" s="31">
        <v>39143</v>
      </c>
      <c r="Q221">
        <v>145409</v>
      </c>
      <c r="R221">
        <v>97822.1</v>
      </c>
      <c r="S221" s="31">
        <v>45059</v>
      </c>
      <c r="T221">
        <v>97337.3</v>
      </c>
      <c r="U221" s="31">
        <v>44784</v>
      </c>
      <c r="V221">
        <v>501.5172413793133</v>
      </c>
      <c r="W221">
        <v>92173.7</v>
      </c>
      <c r="X221" s="31">
        <v>44695</v>
      </c>
      <c r="Y221">
        <v>14.8</v>
      </c>
      <c r="Z221">
        <v>6000</v>
      </c>
      <c r="AA221">
        <v>5419.3999999999942</v>
      </c>
      <c r="AB221">
        <v>0.76886719999999997</v>
      </c>
      <c r="AC221">
        <v>125000</v>
      </c>
      <c r="AD221">
        <v>46698.738590920002</v>
      </c>
      <c r="AE221" t="s">
        <v>1399</v>
      </c>
      <c r="AF221" t="s">
        <v>1400</v>
      </c>
      <c r="AG221" t="s">
        <v>233</v>
      </c>
      <c r="AH221" t="s">
        <v>504</v>
      </c>
      <c r="AI221" t="s">
        <v>505</v>
      </c>
      <c r="AJ221" t="s">
        <v>1401</v>
      </c>
      <c r="AK221" t="s">
        <v>201</v>
      </c>
      <c r="AL221" t="s">
        <v>202</v>
      </c>
      <c r="AM221" t="s">
        <v>45</v>
      </c>
      <c r="AN221" t="s">
        <v>508</v>
      </c>
      <c r="AO221" t="s">
        <v>509</v>
      </c>
      <c r="AQ221" t="s">
        <v>510</v>
      </c>
      <c r="AR221" t="s">
        <v>511</v>
      </c>
    </row>
    <row r="222" spans="1:44" x14ac:dyDescent="0.2">
      <c r="A222" t="s">
        <v>1402</v>
      </c>
      <c r="B222">
        <v>3011</v>
      </c>
      <c r="C222" t="s">
        <v>1403</v>
      </c>
      <c r="D222" t="s">
        <v>1387</v>
      </c>
      <c r="E222" t="s">
        <v>1388</v>
      </c>
      <c r="F222" t="s">
        <v>155</v>
      </c>
      <c r="G222" t="s">
        <v>499</v>
      </c>
      <c r="H222" t="s">
        <v>157</v>
      </c>
      <c r="I222" t="s">
        <v>36</v>
      </c>
      <c r="J222" t="s">
        <v>1404</v>
      </c>
      <c r="K222" t="s">
        <v>1398</v>
      </c>
      <c r="L222" t="s">
        <v>159</v>
      </c>
      <c r="M222" t="s">
        <v>194</v>
      </c>
      <c r="N222" t="s">
        <v>195</v>
      </c>
      <c r="O222" s="31">
        <v>39143</v>
      </c>
      <c r="Q222">
        <v>145459</v>
      </c>
      <c r="R222">
        <v>93993.600000000006</v>
      </c>
      <c r="S222" s="31">
        <v>45059</v>
      </c>
      <c r="T222">
        <v>93762.5</v>
      </c>
      <c r="U222" s="31">
        <v>44784</v>
      </c>
      <c r="V222">
        <v>239.06896551724739</v>
      </c>
      <c r="W222">
        <v>88901.9</v>
      </c>
      <c r="X222" s="31">
        <v>44695</v>
      </c>
      <c r="Y222">
        <v>13.7</v>
      </c>
      <c r="Z222">
        <v>5500</v>
      </c>
      <c r="AA222">
        <v>5033.3000000000029</v>
      </c>
      <c r="AB222">
        <v>0.74007999999999996</v>
      </c>
      <c r="AC222">
        <v>125000</v>
      </c>
      <c r="AD222">
        <v>46917.786512999999</v>
      </c>
      <c r="AE222" t="s">
        <v>1405</v>
      </c>
      <c r="AF222" t="s">
        <v>1406</v>
      </c>
      <c r="AG222" t="s">
        <v>233</v>
      </c>
      <c r="AH222" t="s">
        <v>504</v>
      </c>
      <c r="AI222" t="s">
        <v>1407</v>
      </c>
      <c r="AJ222" t="s">
        <v>1408</v>
      </c>
      <c r="AK222" t="s">
        <v>236</v>
      </c>
      <c r="AL222" t="s">
        <v>202</v>
      </c>
      <c r="AM222" t="s">
        <v>45</v>
      </c>
      <c r="AN222" t="s">
        <v>577</v>
      </c>
      <c r="AO222" t="s">
        <v>509</v>
      </c>
      <c r="AQ222" t="s">
        <v>510</v>
      </c>
      <c r="AR222" t="s">
        <v>511</v>
      </c>
    </row>
    <row r="223" spans="1:44" x14ac:dyDescent="0.2">
      <c r="A223" t="s">
        <v>1409</v>
      </c>
      <c r="B223">
        <v>3011</v>
      </c>
      <c r="C223" t="s">
        <v>1410</v>
      </c>
      <c r="D223" t="s">
        <v>1387</v>
      </c>
      <c r="E223" t="s">
        <v>1388</v>
      </c>
      <c r="F223" t="s">
        <v>155</v>
      </c>
      <c r="G223" t="s">
        <v>499</v>
      </c>
      <c r="H223" t="s">
        <v>157</v>
      </c>
      <c r="I223" t="s">
        <v>36</v>
      </c>
      <c r="J223" t="s">
        <v>1411</v>
      </c>
      <c r="K223" t="s">
        <v>501</v>
      </c>
      <c r="L223" t="s">
        <v>159</v>
      </c>
      <c r="M223" t="s">
        <v>194</v>
      </c>
      <c r="N223" t="s">
        <v>195</v>
      </c>
      <c r="O223" s="31">
        <v>39171</v>
      </c>
      <c r="Q223">
        <v>145509</v>
      </c>
      <c r="R223">
        <v>97174.9</v>
      </c>
      <c r="S223" s="31">
        <v>45059</v>
      </c>
      <c r="T223">
        <v>96893.8</v>
      </c>
      <c r="U223" s="31">
        <v>44784</v>
      </c>
      <c r="V223">
        <v>290.79310344826683</v>
      </c>
      <c r="W223">
        <v>92046.5</v>
      </c>
      <c r="X223" s="31">
        <v>44695</v>
      </c>
      <c r="Y223">
        <v>14.7</v>
      </c>
      <c r="Z223">
        <v>5500</v>
      </c>
      <c r="AA223">
        <v>5376.2000000000116</v>
      </c>
      <c r="AB223">
        <v>0.76591280000000006</v>
      </c>
      <c r="AC223">
        <v>125000</v>
      </c>
      <c r="AD223">
        <v>46584.202383073847</v>
      </c>
      <c r="AE223" t="s">
        <v>1412</v>
      </c>
      <c r="AF223" t="s">
        <v>1413</v>
      </c>
      <c r="AG223" t="s">
        <v>233</v>
      </c>
      <c r="AH223" t="s">
        <v>499</v>
      </c>
      <c r="AI223" t="s">
        <v>1407</v>
      </c>
      <c r="AJ223" t="s">
        <v>1408</v>
      </c>
      <c r="AK223" t="s">
        <v>236</v>
      </c>
      <c r="AL223" t="s">
        <v>202</v>
      </c>
      <c r="AM223" t="s">
        <v>45</v>
      </c>
      <c r="AN223" t="s">
        <v>508</v>
      </c>
      <c r="AO223" t="s">
        <v>509</v>
      </c>
      <c r="AQ223" t="s">
        <v>510</v>
      </c>
      <c r="AR223" t="s">
        <v>511</v>
      </c>
    </row>
    <row r="224" spans="1:44" x14ac:dyDescent="0.2">
      <c r="A224" t="s">
        <v>1414</v>
      </c>
      <c r="B224">
        <v>3011</v>
      </c>
      <c r="C224" t="s">
        <v>1415</v>
      </c>
      <c r="D224" t="s">
        <v>1387</v>
      </c>
      <c r="E224" t="s">
        <v>1388</v>
      </c>
      <c r="F224" t="s">
        <v>155</v>
      </c>
      <c r="G224" t="s">
        <v>499</v>
      </c>
      <c r="H224" t="s">
        <v>157</v>
      </c>
      <c r="I224" t="s">
        <v>36</v>
      </c>
      <c r="J224" t="s">
        <v>1416</v>
      </c>
      <c r="K224" t="s">
        <v>501</v>
      </c>
      <c r="L224" t="s">
        <v>159</v>
      </c>
      <c r="M224" t="s">
        <v>194</v>
      </c>
      <c r="N224" t="s">
        <v>195</v>
      </c>
      <c r="O224" s="31">
        <v>39171</v>
      </c>
      <c r="Q224">
        <v>145559</v>
      </c>
      <c r="R224">
        <v>101016.6</v>
      </c>
      <c r="S224" s="31">
        <v>45059</v>
      </c>
      <c r="T224">
        <v>100579.8</v>
      </c>
      <c r="U224" s="31">
        <v>44784</v>
      </c>
      <c r="V224">
        <v>451.86206896552028</v>
      </c>
      <c r="W224">
        <v>95669.5</v>
      </c>
      <c r="X224" s="31">
        <v>44695</v>
      </c>
      <c r="Y224">
        <v>12.7</v>
      </c>
      <c r="Z224">
        <v>5500</v>
      </c>
      <c r="AA224">
        <v>4662.6000000000058</v>
      </c>
      <c r="AB224">
        <v>0.79630639999999997</v>
      </c>
      <c r="AC224">
        <v>125000</v>
      </c>
      <c r="AD224">
        <v>46489.94788729</v>
      </c>
      <c r="AE224" t="s">
        <v>1417</v>
      </c>
      <c r="AF224" t="s">
        <v>1418</v>
      </c>
      <c r="AG224" t="s">
        <v>233</v>
      </c>
      <c r="AH224" t="s">
        <v>499</v>
      </c>
      <c r="AI224" t="s">
        <v>1407</v>
      </c>
      <c r="AJ224" t="s">
        <v>1408</v>
      </c>
      <c r="AK224" t="s">
        <v>236</v>
      </c>
      <c r="AL224" t="s">
        <v>202</v>
      </c>
      <c r="AM224" t="s">
        <v>45</v>
      </c>
      <c r="AN224" t="s">
        <v>508</v>
      </c>
      <c r="AO224" t="s">
        <v>509</v>
      </c>
      <c r="AQ224" t="s">
        <v>510</v>
      </c>
      <c r="AR224" t="s">
        <v>511</v>
      </c>
    </row>
    <row r="225" spans="1:44" x14ac:dyDescent="0.2">
      <c r="A225" t="s">
        <v>1419</v>
      </c>
      <c r="B225">
        <v>3011</v>
      </c>
      <c r="C225" t="s">
        <v>1420</v>
      </c>
      <c r="D225" t="s">
        <v>1387</v>
      </c>
      <c r="E225" t="s">
        <v>1388</v>
      </c>
      <c r="F225" t="s">
        <v>155</v>
      </c>
      <c r="G225" t="s">
        <v>499</v>
      </c>
      <c r="H225" t="s">
        <v>157</v>
      </c>
      <c r="I225" t="s">
        <v>36</v>
      </c>
      <c r="J225" t="s">
        <v>1421</v>
      </c>
      <c r="K225" t="s">
        <v>1422</v>
      </c>
      <c r="L225" t="s">
        <v>159</v>
      </c>
      <c r="M225" t="s">
        <v>194</v>
      </c>
      <c r="N225" t="s">
        <v>195</v>
      </c>
      <c r="O225" s="31">
        <v>39171</v>
      </c>
      <c r="Q225">
        <v>145609</v>
      </c>
      <c r="R225">
        <v>96456.9</v>
      </c>
      <c r="S225" s="31">
        <v>45059</v>
      </c>
      <c r="T225">
        <v>96101.8</v>
      </c>
      <c r="U225" s="31">
        <v>44784</v>
      </c>
      <c r="V225">
        <v>367.34482758619788</v>
      </c>
      <c r="W225">
        <v>91090.8</v>
      </c>
      <c r="X225" s="31">
        <v>44695</v>
      </c>
      <c r="Y225">
        <v>12</v>
      </c>
      <c r="Z225">
        <v>5500</v>
      </c>
      <c r="AA225">
        <v>4417.4000000000087</v>
      </c>
      <c r="AB225">
        <v>0.75910640000000007</v>
      </c>
      <c r="AC225">
        <v>125000</v>
      </c>
      <c r="AD225">
        <v>46773.010592289997</v>
      </c>
      <c r="AE225" t="s">
        <v>1423</v>
      </c>
      <c r="AF225" t="s">
        <v>1424</v>
      </c>
      <c r="AG225" t="s">
        <v>233</v>
      </c>
      <c r="AH225" t="s">
        <v>499</v>
      </c>
      <c r="AI225" t="s">
        <v>1407</v>
      </c>
      <c r="AJ225" t="s">
        <v>1408</v>
      </c>
      <c r="AK225" t="s">
        <v>236</v>
      </c>
      <c r="AL225" t="s">
        <v>202</v>
      </c>
      <c r="AM225" t="s">
        <v>45</v>
      </c>
      <c r="AN225" t="s">
        <v>508</v>
      </c>
      <c r="AO225" t="s">
        <v>509</v>
      </c>
      <c r="AQ225" t="s">
        <v>510</v>
      </c>
      <c r="AR225" t="s">
        <v>511</v>
      </c>
    </row>
    <row r="226" spans="1:44" x14ac:dyDescent="0.2">
      <c r="A226" t="s">
        <v>1425</v>
      </c>
      <c r="B226">
        <v>3003</v>
      </c>
      <c r="C226" t="s">
        <v>1426</v>
      </c>
      <c r="D226" t="s">
        <v>779</v>
      </c>
      <c r="E226" t="s">
        <v>780</v>
      </c>
      <c r="F226" t="s">
        <v>155</v>
      </c>
      <c r="G226" t="s">
        <v>1427</v>
      </c>
      <c r="H226" t="s">
        <v>191</v>
      </c>
      <c r="I226" t="s">
        <v>158</v>
      </c>
      <c r="J226" t="s">
        <v>1428</v>
      </c>
      <c r="K226" t="s">
        <v>1429</v>
      </c>
      <c r="L226" t="s">
        <v>159</v>
      </c>
      <c r="M226" t="s">
        <v>194</v>
      </c>
      <c r="N226" t="s">
        <v>195</v>
      </c>
      <c r="O226" s="31">
        <v>39141</v>
      </c>
      <c r="Q226">
        <v>146329</v>
      </c>
      <c r="R226">
        <v>66671</v>
      </c>
      <c r="S226" s="31">
        <v>45033</v>
      </c>
      <c r="T226">
        <v>65714</v>
      </c>
      <c r="U226" s="31">
        <v>44784</v>
      </c>
      <c r="V226">
        <v>315.60638297872339</v>
      </c>
      <c r="W226">
        <v>62588</v>
      </c>
      <c r="X226" s="31">
        <v>44676</v>
      </c>
      <c r="Y226">
        <v>12.2</v>
      </c>
      <c r="Z226">
        <v>4000</v>
      </c>
      <c r="AA226">
        <v>4473</v>
      </c>
      <c r="AB226">
        <v>1.0582931910204607</v>
      </c>
      <c r="AC226">
        <v>15</v>
      </c>
      <c r="AD226">
        <v>44619.633000000002</v>
      </c>
      <c r="AE226" t="s">
        <v>1430</v>
      </c>
      <c r="AF226" t="s">
        <v>1431</v>
      </c>
      <c r="AG226" t="s">
        <v>198</v>
      </c>
      <c r="AH226" t="s">
        <v>1427</v>
      </c>
      <c r="AI226" t="s">
        <v>1432</v>
      </c>
      <c r="AJ226" t="s">
        <v>1433</v>
      </c>
      <c r="AK226" t="s">
        <v>1434</v>
      </c>
      <c r="AL226" t="s">
        <v>788</v>
      </c>
      <c r="AM226" t="s">
        <v>203</v>
      </c>
      <c r="AN226">
        <v>3508</v>
      </c>
      <c r="AO226" t="s">
        <v>1435</v>
      </c>
      <c r="AQ226" t="s">
        <v>510</v>
      </c>
      <c r="AR226" t="s">
        <v>511</v>
      </c>
    </row>
    <row r="227" spans="1:44" x14ac:dyDescent="0.2">
      <c r="A227" t="s">
        <v>1436</v>
      </c>
      <c r="B227">
        <v>3003</v>
      </c>
      <c r="C227" t="s">
        <v>1437</v>
      </c>
      <c r="D227" t="s">
        <v>779</v>
      </c>
      <c r="E227" t="s">
        <v>780</v>
      </c>
      <c r="F227" t="s">
        <v>155</v>
      </c>
      <c r="G227" t="s">
        <v>717</v>
      </c>
      <c r="H227" t="s">
        <v>191</v>
      </c>
      <c r="I227" t="s">
        <v>158</v>
      </c>
      <c r="J227" t="s">
        <v>1438</v>
      </c>
      <c r="K227" t="s">
        <v>719</v>
      </c>
      <c r="L227" t="s">
        <v>159</v>
      </c>
      <c r="M227" t="s">
        <v>194</v>
      </c>
      <c r="N227" t="s">
        <v>195</v>
      </c>
      <c r="O227" s="31">
        <v>39624</v>
      </c>
      <c r="Q227">
        <v>146360</v>
      </c>
      <c r="R227">
        <v>73501</v>
      </c>
      <c r="S227" s="31">
        <v>45016</v>
      </c>
      <c r="T227">
        <v>73501</v>
      </c>
      <c r="U227" s="31">
        <v>44784</v>
      </c>
      <c r="V227" t="s">
        <v>161</v>
      </c>
      <c r="W227">
        <v>68862</v>
      </c>
      <c r="X227" s="31">
        <v>44676</v>
      </c>
      <c r="Y227">
        <v>14.3</v>
      </c>
      <c r="Z227">
        <v>4500</v>
      </c>
      <c r="AA227">
        <v>5259</v>
      </c>
      <c r="AB227">
        <v>0.90539999999999998</v>
      </c>
      <c r="AC227">
        <v>80000</v>
      </c>
      <c r="AD227">
        <v>45545.256215466667</v>
      </c>
      <c r="AE227" t="s">
        <v>1439</v>
      </c>
      <c r="AF227" t="s">
        <v>1440</v>
      </c>
      <c r="AG227" t="s">
        <v>198</v>
      </c>
      <c r="AH227" t="s">
        <v>717</v>
      </c>
      <c r="AI227" t="s">
        <v>1432</v>
      </c>
      <c r="AJ227" t="s">
        <v>1441</v>
      </c>
      <c r="AK227" t="s">
        <v>1434</v>
      </c>
      <c r="AL227" t="s">
        <v>788</v>
      </c>
      <c r="AM227" t="s">
        <v>203</v>
      </c>
      <c r="AN227">
        <v>3512</v>
      </c>
      <c r="AO227" t="s">
        <v>723</v>
      </c>
      <c r="AQ227" t="s">
        <v>510</v>
      </c>
      <c r="AR227" t="s">
        <v>511</v>
      </c>
    </row>
    <row r="228" spans="1:44" x14ac:dyDescent="0.2">
      <c r="A228" t="s">
        <v>1442</v>
      </c>
      <c r="B228">
        <v>3018</v>
      </c>
      <c r="C228" t="s">
        <v>1443</v>
      </c>
      <c r="D228" t="s">
        <v>1444</v>
      </c>
      <c r="E228" t="s">
        <v>1445</v>
      </c>
      <c r="F228" t="s">
        <v>155</v>
      </c>
      <c r="G228" t="s">
        <v>717</v>
      </c>
      <c r="H228" t="s">
        <v>191</v>
      </c>
      <c r="I228" t="s">
        <v>158</v>
      </c>
      <c r="J228" t="s">
        <v>1446</v>
      </c>
      <c r="K228" t="s">
        <v>719</v>
      </c>
      <c r="L228" t="s">
        <v>159</v>
      </c>
      <c r="M228" t="s">
        <v>194</v>
      </c>
      <c r="N228" t="s">
        <v>195</v>
      </c>
      <c r="O228" s="31">
        <v>39570</v>
      </c>
      <c r="Q228">
        <v>146399</v>
      </c>
      <c r="R228">
        <v>79108</v>
      </c>
      <c r="S228" s="31">
        <v>45047</v>
      </c>
      <c r="T228">
        <v>78888</v>
      </c>
      <c r="U228" s="31">
        <v>44784</v>
      </c>
      <c r="V228">
        <v>183.33333333333331</v>
      </c>
      <c r="W228">
        <v>73728</v>
      </c>
      <c r="X228" s="31">
        <v>44675</v>
      </c>
      <c r="Y228">
        <v>15.2</v>
      </c>
      <c r="Z228">
        <v>5100</v>
      </c>
      <c r="AA228">
        <v>5571</v>
      </c>
      <c r="AB228">
        <v>0.96058750000000004</v>
      </c>
      <c r="AC228">
        <v>80000</v>
      </c>
      <c r="AD228">
        <v>45087.934776100003</v>
      </c>
      <c r="AE228" t="s">
        <v>1447</v>
      </c>
      <c r="AF228" t="s">
        <v>1448</v>
      </c>
      <c r="AG228" t="s">
        <v>198</v>
      </c>
      <c r="AH228" t="s">
        <v>717</v>
      </c>
      <c r="AI228" t="s">
        <v>1449</v>
      </c>
      <c r="AJ228" t="s">
        <v>1450</v>
      </c>
      <c r="AK228" t="s">
        <v>1434</v>
      </c>
      <c r="AL228" t="s">
        <v>796</v>
      </c>
      <c r="AM228" t="s">
        <v>203</v>
      </c>
      <c r="AN228">
        <v>3512</v>
      </c>
      <c r="AO228" t="s">
        <v>723</v>
      </c>
      <c r="AQ228" t="s">
        <v>1075</v>
      </c>
      <c r="AR228" t="s">
        <v>1451</v>
      </c>
    </row>
    <row r="229" spans="1:44" x14ac:dyDescent="0.2">
      <c r="A229" t="s">
        <v>1452</v>
      </c>
      <c r="B229">
        <v>3003</v>
      </c>
      <c r="C229" t="s">
        <v>1453</v>
      </c>
      <c r="D229" t="s">
        <v>779</v>
      </c>
      <c r="E229" t="s">
        <v>780</v>
      </c>
      <c r="F229" t="s">
        <v>155</v>
      </c>
      <c r="G229" t="s">
        <v>1389</v>
      </c>
      <c r="H229" t="s">
        <v>157</v>
      </c>
      <c r="I229" t="s">
        <v>1390</v>
      </c>
      <c r="J229" t="s">
        <v>1454</v>
      </c>
      <c r="L229" t="s">
        <v>159</v>
      </c>
      <c r="M229" t="s">
        <v>554</v>
      </c>
      <c r="N229" t="s">
        <v>555</v>
      </c>
      <c r="O229" s="31">
        <v>36739</v>
      </c>
      <c r="P229" s="31">
        <v>42447</v>
      </c>
      <c r="R229" t="s">
        <v>161</v>
      </c>
      <c r="S229" s="31">
        <v>45060</v>
      </c>
      <c r="T229" t="s">
        <v>161</v>
      </c>
      <c r="V229" t="s">
        <v>161</v>
      </c>
      <c r="W229" t="s">
        <v>161</v>
      </c>
      <c r="X229" s="31">
        <v>44695</v>
      </c>
      <c r="Y229">
        <v>0</v>
      </c>
      <c r="AA229">
        <v>0</v>
      </c>
      <c r="AB229" t="s">
        <v>161</v>
      </c>
      <c r="AC229">
        <v>125000</v>
      </c>
      <c r="AD229" t="s">
        <v>161</v>
      </c>
      <c r="AE229" t="s">
        <v>1455</v>
      </c>
      <c r="AF229" t="s">
        <v>1456</v>
      </c>
      <c r="AG229" t="s">
        <v>233</v>
      </c>
      <c r="AH229" t="s">
        <v>1389</v>
      </c>
      <c r="AI229" t="s">
        <v>161</v>
      </c>
      <c r="AJ229" t="s">
        <v>1457</v>
      </c>
      <c r="AK229" t="s">
        <v>559</v>
      </c>
      <c r="AL229" t="s">
        <v>788</v>
      </c>
      <c r="AM229" t="s">
        <v>96</v>
      </c>
      <c r="AN229" t="s">
        <v>1458</v>
      </c>
      <c r="AQ229" t="s">
        <v>510</v>
      </c>
      <c r="AR229" t="s">
        <v>511</v>
      </c>
    </row>
    <row r="230" spans="1:44" x14ac:dyDescent="0.2">
      <c r="A230" t="s">
        <v>1459</v>
      </c>
      <c r="B230">
        <v>3019</v>
      </c>
      <c r="C230" t="s">
        <v>1460</v>
      </c>
      <c r="D230" t="s">
        <v>1329</v>
      </c>
      <c r="E230" t="s">
        <v>1330</v>
      </c>
      <c r="F230" t="s">
        <v>155</v>
      </c>
      <c r="G230" t="s">
        <v>1427</v>
      </c>
      <c r="H230" t="s">
        <v>191</v>
      </c>
      <c r="I230" t="s">
        <v>158</v>
      </c>
      <c r="J230" t="s">
        <v>1461</v>
      </c>
      <c r="K230" t="s">
        <v>1429</v>
      </c>
      <c r="L230" t="s">
        <v>159</v>
      </c>
      <c r="M230" t="s">
        <v>194</v>
      </c>
      <c r="N230" t="s">
        <v>195</v>
      </c>
      <c r="O230" s="31">
        <v>39105</v>
      </c>
      <c r="Q230">
        <v>146438</v>
      </c>
      <c r="R230">
        <v>54642</v>
      </c>
      <c r="S230" s="31">
        <v>45055</v>
      </c>
      <c r="T230">
        <v>54379</v>
      </c>
      <c r="U230" s="31">
        <v>44784</v>
      </c>
      <c r="V230">
        <v>136.0344827586207</v>
      </c>
      <c r="W230">
        <v>51984</v>
      </c>
      <c r="X230" s="31">
        <v>44684</v>
      </c>
      <c r="Y230">
        <v>7.8</v>
      </c>
      <c r="Z230">
        <v>3100</v>
      </c>
      <c r="AA230">
        <v>2860</v>
      </c>
      <c r="AB230">
        <v>1.0619437366949016</v>
      </c>
      <c r="AC230">
        <v>15</v>
      </c>
      <c r="AD230">
        <v>44583.633000000002</v>
      </c>
      <c r="AE230" t="s">
        <v>1462</v>
      </c>
      <c r="AF230" t="s">
        <v>1463</v>
      </c>
      <c r="AG230" t="s">
        <v>198</v>
      </c>
      <c r="AH230" t="s">
        <v>1427</v>
      </c>
      <c r="AI230" t="s">
        <v>1464</v>
      </c>
      <c r="AJ230" t="s">
        <v>1465</v>
      </c>
      <c r="AK230" t="s">
        <v>236</v>
      </c>
      <c r="AL230" t="s">
        <v>1333</v>
      </c>
      <c r="AM230" t="s">
        <v>203</v>
      </c>
      <c r="AN230">
        <v>3508</v>
      </c>
      <c r="AO230" t="s">
        <v>1435</v>
      </c>
      <c r="AQ230" t="s">
        <v>1075</v>
      </c>
      <c r="AR230" t="s">
        <v>1466</v>
      </c>
    </row>
    <row r="231" spans="1:44" x14ac:dyDescent="0.2">
      <c r="A231" t="s">
        <v>1467</v>
      </c>
      <c r="B231">
        <v>3008</v>
      </c>
      <c r="C231" t="s">
        <v>1468</v>
      </c>
      <c r="D231" t="s">
        <v>1352</v>
      </c>
      <c r="E231" t="s">
        <v>1353</v>
      </c>
      <c r="F231" t="s">
        <v>155</v>
      </c>
      <c r="G231" t="s">
        <v>156</v>
      </c>
      <c r="H231" t="s">
        <v>157</v>
      </c>
      <c r="I231" t="s">
        <v>158</v>
      </c>
      <c r="J231" t="s">
        <v>1469</v>
      </c>
      <c r="K231" t="s">
        <v>243</v>
      </c>
      <c r="L231" t="s">
        <v>159</v>
      </c>
      <c r="M231" t="s">
        <v>194</v>
      </c>
      <c r="N231" t="s">
        <v>195</v>
      </c>
      <c r="O231" s="31">
        <v>43862</v>
      </c>
      <c r="Q231">
        <v>444763</v>
      </c>
      <c r="R231">
        <v>23145.1</v>
      </c>
      <c r="S231" s="31">
        <v>45059</v>
      </c>
      <c r="T231">
        <v>22509.1</v>
      </c>
      <c r="U231" s="31">
        <v>44784</v>
      </c>
      <c r="V231">
        <v>657.93103448275861</v>
      </c>
      <c r="W231">
        <v>16260.1</v>
      </c>
      <c r="X231" s="31">
        <v>44695</v>
      </c>
      <c r="Y231">
        <v>18.399999999999999</v>
      </c>
      <c r="Z231">
        <v>6600</v>
      </c>
      <c r="AA231">
        <v>6737.7999999999993</v>
      </c>
      <c r="AB231">
        <v>0.1665768</v>
      </c>
      <c r="AC231">
        <v>125000</v>
      </c>
      <c r="AD231">
        <v>50535.612556967644</v>
      </c>
      <c r="AE231" t="s">
        <v>1470</v>
      </c>
      <c r="AF231" t="s">
        <v>1471</v>
      </c>
      <c r="AG231" t="s">
        <v>233</v>
      </c>
      <c r="AH231" t="s">
        <v>156</v>
      </c>
      <c r="AI231" t="s">
        <v>1472</v>
      </c>
      <c r="AJ231" t="s">
        <v>1473</v>
      </c>
      <c r="AK231" t="s">
        <v>1434</v>
      </c>
      <c r="AL231" t="s">
        <v>202</v>
      </c>
      <c r="AM231" t="s">
        <v>203</v>
      </c>
      <c r="AN231" t="s">
        <v>248</v>
      </c>
      <c r="AO231" t="s">
        <v>249</v>
      </c>
      <c r="AQ231" t="s">
        <v>510</v>
      </c>
      <c r="AR231" t="s">
        <v>511</v>
      </c>
    </row>
    <row r="232" spans="1:44" x14ac:dyDescent="0.2">
      <c r="A232" t="s">
        <v>1474</v>
      </c>
      <c r="B232">
        <v>3008</v>
      </c>
      <c r="C232" t="s">
        <v>1475</v>
      </c>
      <c r="D232" t="s">
        <v>1352</v>
      </c>
      <c r="E232" t="s">
        <v>1353</v>
      </c>
      <c r="F232" t="s">
        <v>155</v>
      </c>
      <c r="G232" t="s">
        <v>156</v>
      </c>
      <c r="H232" t="s">
        <v>157</v>
      </c>
      <c r="I232" t="s">
        <v>158</v>
      </c>
      <c r="J232" t="s">
        <v>1476</v>
      </c>
      <c r="L232" t="s">
        <v>159</v>
      </c>
      <c r="M232" t="s">
        <v>194</v>
      </c>
      <c r="N232" t="s">
        <v>195</v>
      </c>
      <c r="O232" s="31">
        <v>44378</v>
      </c>
      <c r="Q232">
        <v>444880</v>
      </c>
      <c r="R232">
        <v>22152.7</v>
      </c>
      <c r="S232" s="31">
        <v>45059</v>
      </c>
      <c r="T232">
        <v>21525.7</v>
      </c>
      <c r="U232" s="31">
        <v>44784</v>
      </c>
      <c r="V232">
        <v>648.62068965517233</v>
      </c>
      <c r="W232">
        <v>15997.1</v>
      </c>
      <c r="X232" s="31">
        <v>44695</v>
      </c>
      <c r="Y232">
        <v>17.5</v>
      </c>
      <c r="Z232">
        <v>6600</v>
      </c>
      <c r="AA232">
        <v>6414.7000000000007</v>
      </c>
      <c r="AB232">
        <v>0.16335760000000002</v>
      </c>
      <c r="AC232">
        <v>125000</v>
      </c>
      <c r="AD232">
        <v>50557.226301273527</v>
      </c>
      <c r="AE232" t="s">
        <v>1477</v>
      </c>
      <c r="AF232" t="s">
        <v>1478</v>
      </c>
      <c r="AG232" t="s">
        <v>233</v>
      </c>
      <c r="AH232" t="s">
        <v>156</v>
      </c>
      <c r="AI232" t="s">
        <v>1472</v>
      </c>
      <c r="AJ232" t="s">
        <v>1473</v>
      </c>
      <c r="AK232" t="s">
        <v>1434</v>
      </c>
      <c r="AL232" t="s">
        <v>202</v>
      </c>
      <c r="AM232" t="s">
        <v>203</v>
      </c>
      <c r="AN232" t="s">
        <v>248</v>
      </c>
      <c r="AO232" t="s">
        <v>249</v>
      </c>
      <c r="AQ232" t="s">
        <v>510</v>
      </c>
      <c r="AR232" t="s">
        <v>511</v>
      </c>
    </row>
    <row r="233" spans="1:44" x14ac:dyDescent="0.2">
      <c r="A233" t="s">
        <v>1479</v>
      </c>
      <c r="B233">
        <v>3018</v>
      </c>
      <c r="C233" t="s">
        <v>1480</v>
      </c>
      <c r="D233" t="s">
        <v>1444</v>
      </c>
      <c r="E233" t="s">
        <v>1445</v>
      </c>
      <c r="F233" t="s">
        <v>155</v>
      </c>
      <c r="G233" t="s">
        <v>1481</v>
      </c>
      <c r="H233" t="s">
        <v>157</v>
      </c>
      <c r="I233" t="s">
        <v>36</v>
      </c>
      <c r="J233" t="s">
        <v>1482</v>
      </c>
      <c r="K233" t="s">
        <v>1483</v>
      </c>
      <c r="L233" t="s">
        <v>159</v>
      </c>
      <c r="M233" t="s">
        <v>194</v>
      </c>
      <c r="N233" t="s">
        <v>491</v>
      </c>
      <c r="O233" s="31">
        <v>38327</v>
      </c>
      <c r="Q233">
        <v>136171</v>
      </c>
      <c r="R233">
        <v>100715.1</v>
      </c>
      <c r="S233" s="31">
        <v>45059</v>
      </c>
      <c r="T233">
        <v>100715.1</v>
      </c>
      <c r="U233" s="31">
        <v>44784</v>
      </c>
      <c r="V233" t="s">
        <v>161</v>
      </c>
      <c r="W233">
        <v>100715.1</v>
      </c>
      <c r="X233" s="31">
        <v>44695</v>
      </c>
      <c r="Y233">
        <v>0</v>
      </c>
      <c r="Z233">
        <v>6500</v>
      </c>
      <c r="AA233">
        <v>0</v>
      </c>
      <c r="AB233">
        <v>0.80572080000000001</v>
      </c>
      <c r="AC233">
        <v>125000</v>
      </c>
      <c r="AD233">
        <v>46304.595431196925</v>
      </c>
      <c r="AE233" t="s">
        <v>1484</v>
      </c>
      <c r="AF233" t="s">
        <v>1485</v>
      </c>
      <c r="AG233" t="s">
        <v>233</v>
      </c>
      <c r="AH233" t="s">
        <v>624</v>
      </c>
      <c r="AI233" t="s">
        <v>1486</v>
      </c>
      <c r="AJ233" t="s">
        <v>1487</v>
      </c>
      <c r="AK233" t="s">
        <v>1488</v>
      </c>
      <c r="AL233" t="s">
        <v>796</v>
      </c>
      <c r="AM233" t="s">
        <v>45</v>
      </c>
      <c r="AN233" t="s">
        <v>577</v>
      </c>
      <c r="AO233" t="s">
        <v>1489</v>
      </c>
      <c r="AQ233" t="s">
        <v>510</v>
      </c>
      <c r="AR233" t="s">
        <v>511</v>
      </c>
    </row>
    <row r="234" spans="1:44" x14ac:dyDescent="0.2">
      <c r="A234" t="s">
        <v>1490</v>
      </c>
      <c r="B234">
        <v>3021</v>
      </c>
      <c r="C234" t="s">
        <v>1491</v>
      </c>
      <c r="D234" t="s">
        <v>54</v>
      </c>
      <c r="E234" t="s">
        <v>770</v>
      </c>
      <c r="F234" t="s">
        <v>155</v>
      </c>
      <c r="G234" t="s">
        <v>1481</v>
      </c>
      <c r="H234" t="s">
        <v>157</v>
      </c>
      <c r="I234" t="s">
        <v>36</v>
      </c>
      <c r="J234" t="s">
        <v>1492</v>
      </c>
      <c r="K234" t="s">
        <v>1483</v>
      </c>
      <c r="L234" t="s">
        <v>159</v>
      </c>
      <c r="M234" t="s">
        <v>554</v>
      </c>
      <c r="N234" t="s">
        <v>1493</v>
      </c>
      <c r="O234" s="31">
        <v>38330</v>
      </c>
      <c r="P234" s="31">
        <v>43838</v>
      </c>
      <c r="R234" t="s">
        <v>161</v>
      </c>
      <c r="S234" s="31">
        <v>45060</v>
      </c>
      <c r="T234" t="s">
        <v>161</v>
      </c>
      <c r="V234" t="s">
        <v>161</v>
      </c>
      <c r="W234" t="s">
        <v>161</v>
      </c>
      <c r="X234" s="31">
        <v>44695</v>
      </c>
      <c r="Y234">
        <v>0</v>
      </c>
      <c r="Z234">
        <v>6000</v>
      </c>
      <c r="AA234">
        <v>0</v>
      </c>
      <c r="AB234" t="s">
        <v>161</v>
      </c>
      <c r="AC234">
        <v>125000</v>
      </c>
      <c r="AD234">
        <v>52550.212500000001</v>
      </c>
      <c r="AE234" t="s">
        <v>1494</v>
      </c>
      <c r="AF234" t="s">
        <v>1495</v>
      </c>
      <c r="AG234" t="s">
        <v>233</v>
      </c>
      <c r="AH234" t="s">
        <v>1481</v>
      </c>
      <c r="AI234" t="s">
        <v>161</v>
      </c>
      <c r="AJ234" t="s">
        <v>1496</v>
      </c>
      <c r="AK234" t="s">
        <v>559</v>
      </c>
      <c r="AL234" t="s">
        <v>202</v>
      </c>
      <c r="AQ234" t="s">
        <v>510</v>
      </c>
      <c r="AR234" t="s">
        <v>511</v>
      </c>
    </row>
    <row r="235" spans="1:44" x14ac:dyDescent="0.2">
      <c r="A235" t="s">
        <v>1497</v>
      </c>
      <c r="B235">
        <v>3021</v>
      </c>
      <c r="C235" t="s">
        <v>1498</v>
      </c>
      <c r="D235" t="s">
        <v>54</v>
      </c>
      <c r="E235" t="s">
        <v>770</v>
      </c>
      <c r="F235" t="s">
        <v>155</v>
      </c>
      <c r="G235" t="s">
        <v>1481</v>
      </c>
      <c r="H235" t="s">
        <v>157</v>
      </c>
      <c r="I235" t="s">
        <v>36</v>
      </c>
      <c r="J235" t="s">
        <v>1499</v>
      </c>
      <c r="K235" t="s">
        <v>1483</v>
      </c>
      <c r="L235" t="s">
        <v>159</v>
      </c>
      <c r="M235" t="s">
        <v>554</v>
      </c>
      <c r="N235" t="s">
        <v>1493</v>
      </c>
      <c r="O235" s="31">
        <v>38340</v>
      </c>
      <c r="P235" s="31">
        <v>43775</v>
      </c>
      <c r="R235" t="s">
        <v>161</v>
      </c>
      <c r="S235" s="31">
        <v>45060</v>
      </c>
      <c r="T235" t="s">
        <v>161</v>
      </c>
      <c r="V235" t="s">
        <v>161</v>
      </c>
      <c r="W235" t="s">
        <v>161</v>
      </c>
      <c r="X235" s="31">
        <v>44695</v>
      </c>
      <c r="Y235">
        <v>0</v>
      </c>
      <c r="Z235">
        <v>6000</v>
      </c>
      <c r="AA235">
        <v>0</v>
      </c>
      <c r="AB235" t="s">
        <v>161</v>
      </c>
      <c r="AC235">
        <v>125000</v>
      </c>
      <c r="AD235">
        <v>52550.212500000001</v>
      </c>
      <c r="AE235" t="s">
        <v>1500</v>
      </c>
      <c r="AF235" t="s">
        <v>1501</v>
      </c>
      <c r="AG235" t="s">
        <v>233</v>
      </c>
      <c r="AH235" t="s">
        <v>1481</v>
      </c>
      <c r="AI235" t="s">
        <v>161</v>
      </c>
      <c r="AJ235" t="s">
        <v>1496</v>
      </c>
      <c r="AK235" t="s">
        <v>559</v>
      </c>
      <c r="AL235" t="s">
        <v>202</v>
      </c>
      <c r="AQ235" t="s">
        <v>510</v>
      </c>
      <c r="AR235" t="s">
        <v>511</v>
      </c>
    </row>
    <row r="236" spans="1:44" x14ac:dyDescent="0.2">
      <c r="A236" t="s">
        <v>1502</v>
      </c>
      <c r="B236">
        <v>3018</v>
      </c>
      <c r="C236" t="s">
        <v>1503</v>
      </c>
      <c r="D236" t="s">
        <v>1444</v>
      </c>
      <c r="E236" t="s">
        <v>1445</v>
      </c>
      <c r="F236" t="s">
        <v>155</v>
      </c>
      <c r="G236" t="s">
        <v>1481</v>
      </c>
      <c r="H236" t="s">
        <v>157</v>
      </c>
      <c r="I236" t="s">
        <v>36</v>
      </c>
      <c r="J236" t="s">
        <v>1504</v>
      </c>
      <c r="K236" t="s">
        <v>1483</v>
      </c>
      <c r="L236" t="s">
        <v>159</v>
      </c>
      <c r="M236" t="s">
        <v>554</v>
      </c>
      <c r="N236" t="s">
        <v>1493</v>
      </c>
      <c r="O236" s="31">
        <v>38337</v>
      </c>
      <c r="P236" s="31">
        <v>44411</v>
      </c>
      <c r="Q236">
        <v>136174</v>
      </c>
      <c r="R236">
        <v>68751.5</v>
      </c>
      <c r="S236" s="31">
        <v>44776</v>
      </c>
      <c r="T236">
        <v>68751.5</v>
      </c>
      <c r="U236" s="31">
        <v>44766</v>
      </c>
      <c r="V236" t="s">
        <v>161</v>
      </c>
      <c r="W236">
        <v>68751.5</v>
      </c>
      <c r="X236" s="31">
        <v>44695</v>
      </c>
      <c r="Y236">
        <v>0</v>
      </c>
      <c r="Z236">
        <v>6500</v>
      </c>
      <c r="AA236">
        <v>0</v>
      </c>
      <c r="AB236">
        <v>0.55001199999999995</v>
      </c>
      <c r="AC236">
        <v>125000</v>
      </c>
      <c r="AD236">
        <v>47936.665521030773</v>
      </c>
      <c r="AE236" t="s">
        <v>1505</v>
      </c>
      <c r="AF236" t="s">
        <v>1506</v>
      </c>
      <c r="AG236" t="s">
        <v>233</v>
      </c>
      <c r="AH236" t="s">
        <v>624</v>
      </c>
      <c r="AI236" t="s">
        <v>1486</v>
      </c>
      <c r="AJ236" t="s">
        <v>1507</v>
      </c>
      <c r="AK236" t="s">
        <v>559</v>
      </c>
      <c r="AL236" t="s">
        <v>202</v>
      </c>
      <c r="AM236" t="s">
        <v>45</v>
      </c>
      <c r="AN236" t="s">
        <v>577</v>
      </c>
      <c r="AQ236" t="s">
        <v>510</v>
      </c>
      <c r="AR236" t="s">
        <v>511</v>
      </c>
    </row>
    <row r="237" spans="1:44" x14ac:dyDescent="0.2">
      <c r="A237" t="s">
        <v>1508</v>
      </c>
      <c r="B237">
        <v>3018</v>
      </c>
      <c r="C237" t="s">
        <v>1509</v>
      </c>
      <c r="D237" t="s">
        <v>1444</v>
      </c>
      <c r="E237" t="s">
        <v>1445</v>
      </c>
      <c r="F237" t="s">
        <v>155</v>
      </c>
      <c r="G237" t="s">
        <v>1481</v>
      </c>
      <c r="H237" t="s">
        <v>157</v>
      </c>
      <c r="I237" t="s">
        <v>36</v>
      </c>
      <c r="J237" t="s">
        <v>1510</v>
      </c>
      <c r="K237" t="s">
        <v>1483</v>
      </c>
      <c r="L237" t="s">
        <v>159</v>
      </c>
      <c r="M237" t="s">
        <v>194</v>
      </c>
      <c r="N237" t="s">
        <v>491</v>
      </c>
      <c r="O237" s="31">
        <v>38343</v>
      </c>
      <c r="Q237">
        <v>136175</v>
      </c>
      <c r="R237">
        <v>105404.2</v>
      </c>
      <c r="S237" s="31">
        <v>45059</v>
      </c>
      <c r="T237">
        <v>105404.2</v>
      </c>
      <c r="U237" s="31">
        <v>44784</v>
      </c>
      <c r="V237" t="s">
        <v>161</v>
      </c>
      <c r="W237">
        <v>105404.2</v>
      </c>
      <c r="X237" s="31">
        <v>44695</v>
      </c>
      <c r="Y237">
        <v>1.9</v>
      </c>
      <c r="Z237">
        <v>6000</v>
      </c>
      <c r="AA237">
        <v>715.5</v>
      </c>
      <c r="AB237">
        <v>0.84323360000000003</v>
      </c>
      <c r="AC237">
        <v>125000</v>
      </c>
      <c r="AD237">
        <v>46041.109708116921</v>
      </c>
      <c r="AE237" t="s">
        <v>1511</v>
      </c>
      <c r="AF237" t="s">
        <v>1512</v>
      </c>
      <c r="AG237" t="s">
        <v>233</v>
      </c>
      <c r="AH237" t="s">
        <v>624</v>
      </c>
      <c r="AI237" t="s">
        <v>1486</v>
      </c>
      <c r="AJ237" t="s">
        <v>1507</v>
      </c>
      <c r="AK237" t="s">
        <v>1488</v>
      </c>
      <c r="AL237" t="s">
        <v>796</v>
      </c>
      <c r="AM237" t="s">
        <v>45</v>
      </c>
      <c r="AN237" t="s">
        <v>577</v>
      </c>
      <c r="AO237" t="s">
        <v>1489</v>
      </c>
      <c r="AQ237" t="s">
        <v>510</v>
      </c>
      <c r="AR237" t="s">
        <v>511</v>
      </c>
    </row>
    <row r="238" spans="1:44" x14ac:dyDescent="0.2">
      <c r="A238" t="s">
        <v>1513</v>
      </c>
      <c r="B238">
        <v>3016</v>
      </c>
      <c r="C238" t="s">
        <v>1514</v>
      </c>
      <c r="D238" t="s">
        <v>497</v>
      </c>
      <c r="E238" t="s">
        <v>498</v>
      </c>
      <c r="F238" t="s">
        <v>155</v>
      </c>
      <c r="G238" t="s">
        <v>499</v>
      </c>
      <c r="H238" t="s">
        <v>157</v>
      </c>
      <c r="I238" t="s">
        <v>36</v>
      </c>
      <c r="J238" t="s">
        <v>1515</v>
      </c>
      <c r="K238" t="s">
        <v>1398</v>
      </c>
      <c r="L238" t="s">
        <v>159</v>
      </c>
      <c r="M238" t="s">
        <v>194</v>
      </c>
      <c r="N238" t="s">
        <v>195</v>
      </c>
      <c r="O238" s="31">
        <v>39403</v>
      </c>
      <c r="Q238">
        <v>145659</v>
      </c>
      <c r="R238">
        <v>90800.4</v>
      </c>
      <c r="S238" s="31">
        <v>45059</v>
      </c>
      <c r="T238">
        <v>90263.4</v>
      </c>
      <c r="U238" s="31">
        <v>44784</v>
      </c>
      <c r="V238">
        <v>555.51724137931035</v>
      </c>
      <c r="W238">
        <v>87249.1</v>
      </c>
      <c r="X238" s="31">
        <v>44695</v>
      </c>
      <c r="Y238">
        <v>32.9</v>
      </c>
      <c r="Z238">
        <v>5000</v>
      </c>
      <c r="AA238">
        <v>12023.5</v>
      </c>
      <c r="AB238">
        <v>0.78050719999999996</v>
      </c>
      <c r="AC238">
        <v>125000</v>
      </c>
      <c r="AD238">
        <v>46610.167357420003</v>
      </c>
      <c r="AE238" t="s">
        <v>1516</v>
      </c>
      <c r="AF238" t="s">
        <v>1517</v>
      </c>
      <c r="AG238" t="s">
        <v>233</v>
      </c>
      <c r="AH238" t="s">
        <v>504</v>
      </c>
      <c r="AI238" t="s">
        <v>505</v>
      </c>
      <c r="AJ238" t="s">
        <v>1401</v>
      </c>
      <c r="AK238" t="s">
        <v>201</v>
      </c>
      <c r="AL238" t="s">
        <v>202</v>
      </c>
      <c r="AM238" t="s">
        <v>45</v>
      </c>
      <c r="AN238" t="s">
        <v>577</v>
      </c>
      <c r="AO238" t="s">
        <v>608</v>
      </c>
      <c r="AQ238" t="s">
        <v>510</v>
      </c>
      <c r="AR238" t="s">
        <v>511</v>
      </c>
    </row>
    <row r="239" spans="1:44" x14ac:dyDescent="0.2">
      <c r="A239" t="s">
        <v>1518</v>
      </c>
      <c r="B239">
        <v>3011</v>
      </c>
      <c r="C239" t="s">
        <v>1519</v>
      </c>
      <c r="D239" t="s">
        <v>1387</v>
      </c>
      <c r="E239" t="s">
        <v>1388</v>
      </c>
      <c r="F239" t="s">
        <v>155</v>
      </c>
      <c r="G239" t="s">
        <v>1520</v>
      </c>
      <c r="H239" t="s">
        <v>157</v>
      </c>
      <c r="I239" t="s">
        <v>1390</v>
      </c>
      <c r="J239" t="s">
        <v>1521</v>
      </c>
      <c r="L239" t="s">
        <v>159</v>
      </c>
      <c r="M239" t="s">
        <v>554</v>
      </c>
      <c r="N239" t="s">
        <v>1493</v>
      </c>
      <c r="O239" s="31">
        <v>39511</v>
      </c>
      <c r="P239" s="31">
        <v>44632</v>
      </c>
      <c r="Q239">
        <v>145715</v>
      </c>
      <c r="R239">
        <v>74306.8</v>
      </c>
      <c r="S239" s="31">
        <v>45003</v>
      </c>
      <c r="T239">
        <v>74306.8</v>
      </c>
      <c r="U239" s="31">
        <v>44784</v>
      </c>
      <c r="V239" t="s">
        <v>161</v>
      </c>
      <c r="W239">
        <v>74306.8</v>
      </c>
      <c r="X239" s="31">
        <v>44695</v>
      </c>
      <c r="Y239">
        <v>2.1</v>
      </c>
      <c r="Z239">
        <v>6250</v>
      </c>
      <c r="AA239">
        <v>774.40000000000873</v>
      </c>
      <c r="AB239">
        <v>0.59445440000000005</v>
      </c>
      <c r="AC239">
        <v>125000</v>
      </c>
      <c r="AD239">
        <v>47902.4473428864</v>
      </c>
      <c r="AE239" t="s">
        <v>1522</v>
      </c>
      <c r="AF239" t="s">
        <v>1523</v>
      </c>
      <c r="AG239" t="s">
        <v>233</v>
      </c>
      <c r="AH239" t="s">
        <v>1524</v>
      </c>
      <c r="AI239" t="s">
        <v>1525</v>
      </c>
      <c r="AJ239" t="s">
        <v>1394</v>
      </c>
      <c r="AK239" t="s">
        <v>559</v>
      </c>
      <c r="AL239" t="s">
        <v>202</v>
      </c>
      <c r="AM239" t="s">
        <v>96</v>
      </c>
      <c r="AN239" t="s">
        <v>1458</v>
      </c>
      <c r="AO239" t="s">
        <v>1526</v>
      </c>
      <c r="AQ239" t="s">
        <v>510</v>
      </c>
      <c r="AR239" t="s">
        <v>511</v>
      </c>
    </row>
    <row r="240" spans="1:44" x14ac:dyDescent="0.2">
      <c r="A240" t="s">
        <v>1527</v>
      </c>
      <c r="B240">
        <v>3011</v>
      </c>
      <c r="C240" t="s">
        <v>1528</v>
      </c>
      <c r="D240" t="s">
        <v>1387</v>
      </c>
      <c r="E240" t="s">
        <v>1388</v>
      </c>
      <c r="F240" t="s">
        <v>155</v>
      </c>
      <c r="G240" t="s">
        <v>1520</v>
      </c>
      <c r="H240" t="s">
        <v>157</v>
      </c>
      <c r="I240" t="s">
        <v>1390</v>
      </c>
      <c r="J240" t="s">
        <v>1529</v>
      </c>
      <c r="L240" t="s">
        <v>159</v>
      </c>
      <c r="M240" t="s">
        <v>554</v>
      </c>
      <c r="N240" t="s">
        <v>1493</v>
      </c>
      <c r="O240" s="31">
        <v>39511</v>
      </c>
      <c r="P240" s="31">
        <v>44629</v>
      </c>
      <c r="Q240">
        <v>145771</v>
      </c>
      <c r="R240">
        <v>74098.7</v>
      </c>
      <c r="S240" s="31">
        <v>45003</v>
      </c>
      <c r="T240">
        <v>74098.7</v>
      </c>
      <c r="U240" s="31">
        <v>44784</v>
      </c>
      <c r="V240" t="s">
        <v>161</v>
      </c>
      <c r="W240">
        <v>74098.7</v>
      </c>
      <c r="X240" s="31">
        <v>44695</v>
      </c>
      <c r="Y240">
        <v>2</v>
      </c>
      <c r="Z240">
        <v>6250</v>
      </c>
      <c r="AA240">
        <v>766.80000000000291</v>
      </c>
      <c r="AB240">
        <v>0.59278960000000003</v>
      </c>
      <c r="AC240">
        <v>125000</v>
      </c>
      <c r="AD240">
        <v>47914.608447177598</v>
      </c>
      <c r="AE240" t="s">
        <v>1530</v>
      </c>
      <c r="AF240" t="s">
        <v>1531</v>
      </c>
      <c r="AG240" t="s">
        <v>233</v>
      </c>
      <c r="AH240" t="s">
        <v>1524</v>
      </c>
      <c r="AI240" t="s">
        <v>1525</v>
      </c>
      <c r="AJ240" t="s">
        <v>1394</v>
      </c>
      <c r="AK240" t="s">
        <v>559</v>
      </c>
      <c r="AL240" t="s">
        <v>202</v>
      </c>
      <c r="AM240" t="s">
        <v>96</v>
      </c>
      <c r="AN240" t="s">
        <v>1458</v>
      </c>
      <c r="AO240" t="s">
        <v>1526</v>
      </c>
      <c r="AQ240" t="s">
        <v>510</v>
      </c>
      <c r="AR240" t="s">
        <v>511</v>
      </c>
    </row>
    <row r="241" spans="1:45" x14ac:dyDescent="0.2">
      <c r="A241" t="s">
        <v>1532</v>
      </c>
      <c r="B241">
        <v>3022</v>
      </c>
      <c r="C241" t="s">
        <v>1533</v>
      </c>
      <c r="D241" t="s">
        <v>474</v>
      </c>
      <c r="E241" t="s">
        <v>475</v>
      </c>
      <c r="F241" t="s">
        <v>155</v>
      </c>
      <c r="G241" t="s">
        <v>1534</v>
      </c>
      <c r="H241" t="s">
        <v>157</v>
      </c>
      <c r="I241" t="s">
        <v>158</v>
      </c>
      <c r="J241" t="s">
        <v>1535</v>
      </c>
      <c r="K241" t="s">
        <v>1536</v>
      </c>
      <c r="L241" t="s">
        <v>159</v>
      </c>
      <c r="M241" t="s">
        <v>194</v>
      </c>
      <c r="N241" t="s">
        <v>491</v>
      </c>
      <c r="O241" s="31">
        <v>39407</v>
      </c>
      <c r="Q241">
        <v>160392</v>
      </c>
      <c r="R241">
        <v>75549.5</v>
      </c>
      <c r="S241" s="31">
        <v>45059</v>
      </c>
      <c r="T241">
        <v>75549.5</v>
      </c>
      <c r="U241" s="31">
        <v>44769</v>
      </c>
      <c r="V241" t="s">
        <v>161</v>
      </c>
      <c r="W241">
        <v>70249.8</v>
      </c>
      <c r="X241" s="31">
        <v>44695</v>
      </c>
      <c r="Y241">
        <v>17.2</v>
      </c>
      <c r="Z241">
        <v>5500</v>
      </c>
      <c r="AA241">
        <v>6287.8000000000029</v>
      </c>
      <c r="AB241">
        <v>0.59626480000000004</v>
      </c>
      <c r="AC241">
        <v>125000</v>
      </c>
      <c r="AD241">
        <v>48291.389378760003</v>
      </c>
      <c r="AE241" t="s">
        <v>1537</v>
      </c>
      <c r="AF241" t="s">
        <v>1538</v>
      </c>
      <c r="AG241" t="s">
        <v>233</v>
      </c>
      <c r="AH241" t="s">
        <v>1534</v>
      </c>
      <c r="AI241" t="s">
        <v>1539</v>
      </c>
      <c r="AJ241" t="s">
        <v>1540</v>
      </c>
      <c r="AK241" t="s">
        <v>201</v>
      </c>
      <c r="AL241" t="s">
        <v>796</v>
      </c>
      <c r="AM241" t="s">
        <v>203</v>
      </c>
      <c r="AN241">
        <v>3516</v>
      </c>
      <c r="AO241" t="s">
        <v>1541</v>
      </c>
      <c r="AQ241" t="s">
        <v>510</v>
      </c>
      <c r="AR241" t="s">
        <v>511</v>
      </c>
    </row>
    <row r="242" spans="1:45" x14ac:dyDescent="0.2">
      <c r="A242" t="s">
        <v>1542</v>
      </c>
      <c r="B242">
        <v>3010</v>
      </c>
      <c r="C242" t="s">
        <v>1543</v>
      </c>
      <c r="D242" t="s">
        <v>818</v>
      </c>
      <c r="E242" t="s">
        <v>819</v>
      </c>
      <c r="F242" t="s">
        <v>155</v>
      </c>
      <c r="G242" t="s">
        <v>1534</v>
      </c>
      <c r="H242" t="s">
        <v>157</v>
      </c>
      <c r="I242" t="s">
        <v>158</v>
      </c>
      <c r="J242" t="s">
        <v>1544</v>
      </c>
      <c r="K242" t="s">
        <v>1536</v>
      </c>
      <c r="L242" t="s">
        <v>159</v>
      </c>
      <c r="M242" t="s">
        <v>194</v>
      </c>
      <c r="N242" t="s">
        <v>491</v>
      </c>
      <c r="O242" s="31">
        <v>39425</v>
      </c>
      <c r="Q242">
        <v>160399</v>
      </c>
      <c r="R242">
        <v>79703.600000000006</v>
      </c>
      <c r="S242" s="31">
        <v>45059</v>
      </c>
      <c r="T242">
        <v>79703.600000000006</v>
      </c>
      <c r="U242" s="31">
        <v>44784</v>
      </c>
      <c r="V242" t="s">
        <v>161</v>
      </c>
      <c r="W242">
        <v>74979.7</v>
      </c>
      <c r="X242" s="31">
        <v>44695</v>
      </c>
      <c r="Y242">
        <v>15.7</v>
      </c>
      <c r="Z242">
        <v>5400</v>
      </c>
      <c r="AA242">
        <v>5755.1999999999971</v>
      </c>
      <c r="AB242">
        <v>0.63066240000000007</v>
      </c>
      <c r="AC242">
        <v>125000</v>
      </c>
      <c r="AD242">
        <v>48062.631425155552</v>
      </c>
      <c r="AE242" t="s">
        <v>1545</v>
      </c>
      <c r="AF242" t="s">
        <v>1546</v>
      </c>
      <c r="AG242" t="s">
        <v>233</v>
      </c>
      <c r="AH242" t="s">
        <v>1534</v>
      </c>
      <c r="AI242" t="s">
        <v>1547</v>
      </c>
      <c r="AJ242" t="s">
        <v>1548</v>
      </c>
      <c r="AK242" t="s">
        <v>201</v>
      </c>
      <c r="AL242" t="s">
        <v>796</v>
      </c>
      <c r="AM242" t="s">
        <v>203</v>
      </c>
      <c r="AN242">
        <v>3516</v>
      </c>
      <c r="AO242" t="s">
        <v>1541</v>
      </c>
      <c r="AQ242" t="s">
        <v>510</v>
      </c>
      <c r="AR242" t="s">
        <v>511</v>
      </c>
    </row>
    <row r="243" spans="1:45" x14ac:dyDescent="0.2">
      <c r="A243" t="s">
        <v>1549</v>
      </c>
      <c r="B243">
        <v>3021</v>
      </c>
      <c r="C243" t="s">
        <v>1550</v>
      </c>
      <c r="D243" t="s">
        <v>54</v>
      </c>
      <c r="E243" t="s">
        <v>770</v>
      </c>
      <c r="F243" t="s">
        <v>155</v>
      </c>
      <c r="G243" t="s">
        <v>533</v>
      </c>
      <c r="H243" t="s">
        <v>157</v>
      </c>
      <c r="I243" t="s">
        <v>36</v>
      </c>
      <c r="J243" t="s">
        <v>1551</v>
      </c>
      <c r="K243" t="s">
        <v>1552</v>
      </c>
      <c r="L243" t="s">
        <v>159</v>
      </c>
      <c r="M243" t="s">
        <v>194</v>
      </c>
      <c r="N243" t="s">
        <v>195</v>
      </c>
      <c r="O243" s="31">
        <v>39547</v>
      </c>
      <c r="Q243">
        <v>145827</v>
      </c>
      <c r="R243">
        <v>96133.7</v>
      </c>
      <c r="S243" s="31">
        <v>45059</v>
      </c>
      <c r="T243">
        <v>95398.9</v>
      </c>
      <c r="U243" s="31">
        <v>44784</v>
      </c>
      <c r="V243">
        <v>760.13793103448586</v>
      </c>
      <c r="W243">
        <v>88544.7</v>
      </c>
      <c r="X243" s="31">
        <v>44695</v>
      </c>
      <c r="Y243">
        <v>21</v>
      </c>
      <c r="Z243">
        <v>7600</v>
      </c>
      <c r="AA243">
        <v>7704.3999999999942</v>
      </c>
      <c r="AB243">
        <v>0.74834800000000001</v>
      </c>
      <c r="AC243">
        <v>125000</v>
      </c>
      <c r="AD243">
        <v>46451.742271618423</v>
      </c>
      <c r="AE243" t="s">
        <v>1553</v>
      </c>
      <c r="AF243" t="s">
        <v>1554</v>
      </c>
      <c r="AG243" t="s">
        <v>233</v>
      </c>
      <c r="AH243" t="s">
        <v>538</v>
      </c>
      <c r="AI243" t="s">
        <v>774</v>
      </c>
      <c r="AJ243" t="s">
        <v>775</v>
      </c>
      <c r="AK243" t="s">
        <v>201</v>
      </c>
      <c r="AL243" t="s">
        <v>202</v>
      </c>
      <c r="AM243" t="s">
        <v>45</v>
      </c>
      <c r="AN243" t="s">
        <v>577</v>
      </c>
      <c r="AO243" t="s">
        <v>509</v>
      </c>
      <c r="AP243" t="s">
        <v>205</v>
      </c>
      <c r="AQ243" t="s">
        <v>206</v>
      </c>
      <c r="AR243" t="s">
        <v>1555</v>
      </c>
      <c r="AS243">
        <v>43554</v>
      </c>
    </row>
    <row r="244" spans="1:45" x14ac:dyDescent="0.2">
      <c r="A244" t="s">
        <v>1556</v>
      </c>
      <c r="B244">
        <v>3011</v>
      </c>
      <c r="C244" t="s">
        <v>1557</v>
      </c>
      <c r="D244" t="s">
        <v>1387</v>
      </c>
      <c r="E244" t="s">
        <v>1388</v>
      </c>
      <c r="F244" t="s">
        <v>155</v>
      </c>
      <c r="G244" t="s">
        <v>499</v>
      </c>
      <c r="H244" t="s">
        <v>157</v>
      </c>
      <c r="I244" t="s">
        <v>36</v>
      </c>
      <c r="J244" t="s">
        <v>1558</v>
      </c>
      <c r="K244" t="s">
        <v>1559</v>
      </c>
      <c r="L244" t="s">
        <v>159</v>
      </c>
      <c r="M244" t="s">
        <v>194</v>
      </c>
      <c r="N244" t="s">
        <v>195</v>
      </c>
      <c r="O244" s="31">
        <v>39448</v>
      </c>
      <c r="Q244">
        <v>145887</v>
      </c>
      <c r="R244">
        <v>92856</v>
      </c>
      <c r="S244" s="31">
        <v>45059</v>
      </c>
      <c r="T244">
        <v>92446.7</v>
      </c>
      <c r="U244" s="31">
        <v>44784</v>
      </c>
      <c r="V244">
        <v>423.41379310345127</v>
      </c>
      <c r="W244">
        <v>87458.2</v>
      </c>
      <c r="X244" s="31">
        <v>44695</v>
      </c>
      <c r="Y244">
        <v>14.9</v>
      </c>
      <c r="Z244">
        <v>5500</v>
      </c>
      <c r="AA244">
        <v>5469.6999999999971</v>
      </c>
      <c r="AB244">
        <v>0.72932319999999995</v>
      </c>
      <c r="AC244">
        <v>125000</v>
      </c>
      <c r="AD244">
        <v>46917.251798419202</v>
      </c>
      <c r="AE244" t="s">
        <v>1560</v>
      </c>
      <c r="AF244" t="s">
        <v>1561</v>
      </c>
      <c r="AG244" t="s">
        <v>233</v>
      </c>
      <c r="AH244" t="s">
        <v>785</v>
      </c>
      <c r="AI244" t="s">
        <v>1407</v>
      </c>
      <c r="AJ244" t="s">
        <v>1408</v>
      </c>
      <c r="AK244" t="s">
        <v>236</v>
      </c>
      <c r="AL244" t="s">
        <v>202</v>
      </c>
      <c r="AM244" t="s">
        <v>45</v>
      </c>
      <c r="AN244" t="s">
        <v>577</v>
      </c>
      <c r="AO244" t="s">
        <v>509</v>
      </c>
      <c r="AQ244" t="s">
        <v>510</v>
      </c>
      <c r="AR244" t="s">
        <v>511</v>
      </c>
    </row>
    <row r="245" spans="1:45" x14ac:dyDescent="0.2">
      <c r="A245" t="s">
        <v>1562</v>
      </c>
      <c r="B245">
        <v>3003</v>
      </c>
      <c r="C245" t="s">
        <v>1563</v>
      </c>
      <c r="D245" t="s">
        <v>779</v>
      </c>
      <c r="E245" t="s">
        <v>780</v>
      </c>
      <c r="F245" t="s">
        <v>155</v>
      </c>
      <c r="G245" t="s">
        <v>1389</v>
      </c>
      <c r="H245" t="s">
        <v>157</v>
      </c>
      <c r="I245" t="s">
        <v>1390</v>
      </c>
      <c r="J245" t="s">
        <v>1564</v>
      </c>
      <c r="L245" t="s">
        <v>159</v>
      </c>
      <c r="M245" t="s">
        <v>554</v>
      </c>
      <c r="N245" t="s">
        <v>555</v>
      </c>
      <c r="O245" s="31">
        <v>36739</v>
      </c>
      <c r="P245" s="31">
        <v>43318</v>
      </c>
      <c r="R245" t="s">
        <v>161</v>
      </c>
      <c r="S245" s="31">
        <v>45060</v>
      </c>
      <c r="T245" t="s">
        <v>161</v>
      </c>
      <c r="V245" t="s">
        <v>161</v>
      </c>
      <c r="W245" t="s">
        <v>161</v>
      </c>
      <c r="X245" s="31">
        <v>44695</v>
      </c>
      <c r="Y245">
        <v>0</v>
      </c>
      <c r="AA245">
        <v>0</v>
      </c>
      <c r="AB245" t="s">
        <v>161</v>
      </c>
      <c r="AC245">
        <v>125000</v>
      </c>
      <c r="AD245" t="s">
        <v>161</v>
      </c>
      <c r="AE245" t="s">
        <v>1565</v>
      </c>
      <c r="AF245" t="s">
        <v>1566</v>
      </c>
      <c r="AG245" t="s">
        <v>233</v>
      </c>
      <c r="AH245" t="s">
        <v>1389</v>
      </c>
      <c r="AI245" t="s">
        <v>161</v>
      </c>
      <c r="AJ245" t="s">
        <v>1457</v>
      </c>
      <c r="AK245" t="s">
        <v>559</v>
      </c>
      <c r="AL245" t="s">
        <v>788</v>
      </c>
      <c r="AM245" t="s">
        <v>96</v>
      </c>
      <c r="AN245" t="s">
        <v>1458</v>
      </c>
      <c r="AQ245" t="s">
        <v>510</v>
      </c>
      <c r="AR245" t="s">
        <v>511</v>
      </c>
    </row>
    <row r="246" spans="1:45" x14ac:dyDescent="0.2">
      <c r="A246" t="s">
        <v>1567</v>
      </c>
      <c r="B246">
        <v>3011</v>
      </c>
      <c r="C246" t="s">
        <v>1568</v>
      </c>
      <c r="D246" t="s">
        <v>1387</v>
      </c>
      <c r="E246" t="s">
        <v>1388</v>
      </c>
      <c r="F246" t="s">
        <v>155</v>
      </c>
      <c r="G246" t="s">
        <v>499</v>
      </c>
      <c r="H246" t="s">
        <v>157</v>
      </c>
      <c r="I246" t="s">
        <v>36</v>
      </c>
      <c r="J246" t="s">
        <v>1569</v>
      </c>
      <c r="K246" t="s">
        <v>1559</v>
      </c>
      <c r="L246" t="s">
        <v>159</v>
      </c>
      <c r="M246" t="s">
        <v>194</v>
      </c>
      <c r="N246" t="s">
        <v>195</v>
      </c>
      <c r="O246" s="31">
        <v>39448</v>
      </c>
      <c r="Q246">
        <v>145947</v>
      </c>
      <c r="R246">
        <v>92727.1</v>
      </c>
      <c r="S246" s="31">
        <v>45059</v>
      </c>
      <c r="T246">
        <v>92350.9</v>
      </c>
      <c r="U246" s="31">
        <v>44784</v>
      </c>
      <c r="V246">
        <v>389.17241379311554</v>
      </c>
      <c r="W246">
        <v>86815.2</v>
      </c>
      <c r="X246" s="31">
        <v>44695</v>
      </c>
      <c r="Y246">
        <v>16</v>
      </c>
      <c r="Z246">
        <v>5500</v>
      </c>
      <c r="AA246">
        <v>5862.6999999999971</v>
      </c>
      <c r="AB246">
        <v>0.72652399999999995</v>
      </c>
      <c r="AC246">
        <v>125000</v>
      </c>
      <c r="AD246">
        <v>47210.113088345453</v>
      </c>
      <c r="AE246" t="s">
        <v>1570</v>
      </c>
      <c r="AF246" t="s">
        <v>1571</v>
      </c>
      <c r="AG246" t="s">
        <v>233</v>
      </c>
      <c r="AH246" t="s">
        <v>785</v>
      </c>
      <c r="AI246" t="s">
        <v>1407</v>
      </c>
      <c r="AJ246" t="s">
        <v>1408</v>
      </c>
      <c r="AK246" t="s">
        <v>236</v>
      </c>
      <c r="AL246" t="s">
        <v>202</v>
      </c>
      <c r="AM246" t="s">
        <v>45</v>
      </c>
      <c r="AN246" t="s">
        <v>577</v>
      </c>
      <c r="AO246" t="s">
        <v>509</v>
      </c>
      <c r="AQ246" t="s">
        <v>510</v>
      </c>
      <c r="AR246" t="s">
        <v>511</v>
      </c>
    </row>
    <row r="247" spans="1:45" x14ac:dyDescent="0.2">
      <c r="A247" t="s">
        <v>1572</v>
      </c>
      <c r="B247">
        <v>3016</v>
      </c>
      <c r="C247" t="s">
        <v>1573</v>
      </c>
      <c r="D247" t="s">
        <v>497</v>
      </c>
      <c r="E247" t="s">
        <v>498</v>
      </c>
      <c r="F247" t="s">
        <v>155</v>
      </c>
      <c r="G247" t="s">
        <v>533</v>
      </c>
      <c r="H247" t="s">
        <v>157</v>
      </c>
      <c r="I247" t="s">
        <v>36</v>
      </c>
      <c r="J247" t="s">
        <v>1574</v>
      </c>
      <c r="K247" t="s">
        <v>1559</v>
      </c>
      <c r="L247" t="s">
        <v>159</v>
      </c>
      <c r="M247" t="s">
        <v>194</v>
      </c>
      <c r="N247" t="s">
        <v>195</v>
      </c>
      <c r="O247" s="31">
        <v>39448</v>
      </c>
      <c r="Q247">
        <v>146007</v>
      </c>
      <c r="R247">
        <v>88380.2</v>
      </c>
      <c r="S247" s="31">
        <v>45059</v>
      </c>
      <c r="T247">
        <v>87873.7</v>
      </c>
      <c r="U247" s="31">
        <v>44784</v>
      </c>
      <c r="V247">
        <v>523.9655172413793</v>
      </c>
      <c r="W247">
        <v>81758.3</v>
      </c>
      <c r="X247" s="31">
        <v>44695</v>
      </c>
      <c r="Y247">
        <v>16.100000000000001</v>
      </c>
      <c r="Z247">
        <v>6000</v>
      </c>
      <c r="AA247">
        <v>5897.6999999999971</v>
      </c>
      <c r="AB247">
        <v>0.69116159999999993</v>
      </c>
      <c r="AC247">
        <v>125000</v>
      </c>
      <c r="AD247">
        <v>47290.01701376</v>
      </c>
      <c r="AE247" t="s">
        <v>1575</v>
      </c>
      <c r="AF247" t="s">
        <v>1576</v>
      </c>
      <c r="AG247" t="s">
        <v>233</v>
      </c>
      <c r="AH247" t="s">
        <v>538</v>
      </c>
      <c r="AI247" t="s">
        <v>505</v>
      </c>
      <c r="AJ247" t="s">
        <v>1577</v>
      </c>
      <c r="AK247" t="s">
        <v>201</v>
      </c>
      <c r="AL247" t="s">
        <v>202</v>
      </c>
      <c r="AM247" t="s">
        <v>45</v>
      </c>
      <c r="AN247" t="s">
        <v>577</v>
      </c>
      <c r="AO247" t="s">
        <v>509</v>
      </c>
      <c r="AQ247" t="s">
        <v>510</v>
      </c>
      <c r="AR247" t="s">
        <v>511</v>
      </c>
    </row>
    <row r="248" spans="1:45" x14ac:dyDescent="0.2">
      <c r="A248" t="s">
        <v>1578</v>
      </c>
      <c r="B248">
        <v>3019</v>
      </c>
      <c r="C248" t="s">
        <v>1579</v>
      </c>
      <c r="D248" t="s">
        <v>1329</v>
      </c>
      <c r="E248" t="s">
        <v>1330</v>
      </c>
      <c r="F248" t="s">
        <v>155</v>
      </c>
      <c r="G248" t="s">
        <v>1427</v>
      </c>
      <c r="H248" t="s">
        <v>191</v>
      </c>
      <c r="I248" t="s">
        <v>158</v>
      </c>
      <c r="J248" t="s">
        <v>1580</v>
      </c>
      <c r="K248" t="s">
        <v>1429</v>
      </c>
      <c r="L248" t="s">
        <v>159</v>
      </c>
      <c r="M248" t="s">
        <v>194</v>
      </c>
      <c r="N248" t="s">
        <v>195</v>
      </c>
      <c r="O248" s="31">
        <v>39053</v>
      </c>
      <c r="Q248">
        <v>150286</v>
      </c>
      <c r="R248">
        <v>61907</v>
      </c>
      <c r="S248" s="31">
        <v>45053</v>
      </c>
      <c r="T248">
        <v>61765</v>
      </c>
      <c r="U248" s="31">
        <v>44784</v>
      </c>
      <c r="V248">
        <v>106.5</v>
      </c>
      <c r="W248">
        <v>59310</v>
      </c>
      <c r="X248" s="31">
        <v>44694</v>
      </c>
      <c r="Y248">
        <v>8.1</v>
      </c>
      <c r="Z248">
        <v>3500</v>
      </c>
      <c r="AA248">
        <v>2967</v>
      </c>
      <c r="AB248">
        <v>1.0743555919880012</v>
      </c>
      <c r="AC248">
        <v>15</v>
      </c>
      <c r="AD248">
        <v>44531.633000000002</v>
      </c>
      <c r="AE248" t="s">
        <v>1581</v>
      </c>
      <c r="AF248" t="s">
        <v>1582</v>
      </c>
      <c r="AG248" t="s">
        <v>198</v>
      </c>
      <c r="AH248" t="s">
        <v>1427</v>
      </c>
      <c r="AI248" t="s">
        <v>1464</v>
      </c>
      <c r="AJ248" t="s">
        <v>1465</v>
      </c>
      <c r="AK248" t="s">
        <v>236</v>
      </c>
      <c r="AL248" t="s">
        <v>1333</v>
      </c>
      <c r="AM248" t="s">
        <v>203</v>
      </c>
      <c r="AN248">
        <v>3508</v>
      </c>
      <c r="AO248" t="s">
        <v>1435</v>
      </c>
      <c r="AQ248" t="s">
        <v>1075</v>
      </c>
      <c r="AR248" t="s">
        <v>1583</v>
      </c>
    </row>
    <row r="249" spans="1:45" x14ac:dyDescent="0.2">
      <c r="A249" t="s">
        <v>1584</v>
      </c>
      <c r="B249">
        <v>3019</v>
      </c>
      <c r="C249" t="s">
        <v>1585</v>
      </c>
      <c r="D249" t="s">
        <v>1329</v>
      </c>
      <c r="E249" t="s">
        <v>1330</v>
      </c>
      <c r="F249" t="s">
        <v>155</v>
      </c>
      <c r="G249" t="s">
        <v>1586</v>
      </c>
      <c r="H249" t="s">
        <v>1587</v>
      </c>
      <c r="I249" t="s">
        <v>1588</v>
      </c>
      <c r="J249">
        <v>862</v>
      </c>
      <c r="L249" t="s">
        <v>230</v>
      </c>
      <c r="M249" t="s">
        <v>490</v>
      </c>
      <c r="N249" t="s">
        <v>1589</v>
      </c>
      <c r="O249" s="31">
        <v>39948</v>
      </c>
      <c r="Q249">
        <v>150018</v>
      </c>
      <c r="R249">
        <v>15666</v>
      </c>
      <c r="S249" s="31">
        <v>42015</v>
      </c>
      <c r="T249">
        <v>15666</v>
      </c>
      <c r="U249" s="31">
        <v>44762</v>
      </c>
      <c r="V249" t="s">
        <v>161</v>
      </c>
      <c r="W249">
        <v>15666</v>
      </c>
      <c r="X249" s="31">
        <v>42015</v>
      </c>
      <c r="Y249">
        <v>0</v>
      </c>
      <c r="Z249">
        <v>3500</v>
      </c>
      <c r="AA249">
        <v>0</v>
      </c>
      <c r="AB249">
        <v>0.37728389545348262</v>
      </c>
      <c r="AC249">
        <v>15</v>
      </c>
      <c r="AD249">
        <v>45426.633000000002</v>
      </c>
      <c r="AE249" t="s">
        <v>1590</v>
      </c>
      <c r="AF249" t="s">
        <v>1591</v>
      </c>
      <c r="AG249" t="s">
        <v>1592</v>
      </c>
      <c r="AH249" t="s">
        <v>1586</v>
      </c>
      <c r="AI249" t="s">
        <v>161</v>
      </c>
      <c r="AJ249" t="s">
        <v>1593</v>
      </c>
      <c r="AK249" t="s">
        <v>201</v>
      </c>
      <c r="AL249" t="s">
        <v>511</v>
      </c>
      <c r="AO249" t="s">
        <v>1594</v>
      </c>
      <c r="AQ249" t="s">
        <v>510</v>
      </c>
      <c r="AR249" t="s">
        <v>511</v>
      </c>
    </row>
    <row r="250" spans="1:45" x14ac:dyDescent="0.2">
      <c r="A250" t="s">
        <v>1595</v>
      </c>
      <c r="B250">
        <v>3009</v>
      </c>
      <c r="C250" t="s">
        <v>1596</v>
      </c>
      <c r="D250" t="s">
        <v>1267</v>
      </c>
      <c r="E250" t="s">
        <v>1268</v>
      </c>
      <c r="F250" t="s">
        <v>155</v>
      </c>
      <c r="G250" t="s">
        <v>1597</v>
      </c>
      <c r="H250" t="s">
        <v>157</v>
      </c>
      <c r="I250" t="s">
        <v>36</v>
      </c>
      <c r="J250" t="s">
        <v>1598</v>
      </c>
      <c r="K250" t="s">
        <v>1599</v>
      </c>
      <c r="L250" t="s">
        <v>159</v>
      </c>
      <c r="M250" t="s">
        <v>194</v>
      </c>
      <c r="N250" t="s">
        <v>195</v>
      </c>
      <c r="O250" s="31">
        <v>39286</v>
      </c>
      <c r="Q250">
        <v>159765</v>
      </c>
      <c r="R250">
        <v>93705.5</v>
      </c>
      <c r="S250" s="31">
        <v>45059</v>
      </c>
      <c r="T250">
        <v>93189.3</v>
      </c>
      <c r="U250" s="31">
        <v>44728</v>
      </c>
      <c r="V250">
        <v>533.99999999999704</v>
      </c>
      <c r="W250">
        <v>88688.7</v>
      </c>
      <c r="X250" s="31">
        <v>44695</v>
      </c>
      <c r="Y250">
        <v>13.2</v>
      </c>
      <c r="Z250">
        <v>5200</v>
      </c>
      <c r="AA250">
        <v>4836.3999999999942</v>
      </c>
      <c r="AB250">
        <v>1.032009262164485</v>
      </c>
      <c r="AC250">
        <v>125000</v>
      </c>
      <c r="AD250">
        <v>44764.633000000002</v>
      </c>
      <c r="AE250" t="s">
        <v>1600</v>
      </c>
      <c r="AF250" t="s">
        <v>1601</v>
      </c>
      <c r="AG250" t="s">
        <v>233</v>
      </c>
      <c r="AH250" t="s">
        <v>1597</v>
      </c>
      <c r="AI250" t="s">
        <v>1602</v>
      </c>
      <c r="AJ250" t="s">
        <v>1603</v>
      </c>
      <c r="AK250" t="s">
        <v>1604</v>
      </c>
      <c r="AL250" t="s">
        <v>202</v>
      </c>
      <c r="AO250" t="s">
        <v>1605</v>
      </c>
      <c r="AQ250" t="s">
        <v>510</v>
      </c>
      <c r="AR250" t="s">
        <v>511</v>
      </c>
    </row>
    <row r="251" spans="1:45" x14ac:dyDescent="0.2">
      <c r="A251" t="s">
        <v>1606</v>
      </c>
      <c r="B251">
        <v>3009</v>
      </c>
      <c r="C251" t="s">
        <v>1607</v>
      </c>
      <c r="D251" t="s">
        <v>1267</v>
      </c>
      <c r="E251" t="s">
        <v>1268</v>
      </c>
      <c r="F251" t="s">
        <v>155</v>
      </c>
      <c r="G251" t="s">
        <v>1597</v>
      </c>
      <c r="H251" t="s">
        <v>157</v>
      </c>
      <c r="I251" t="s">
        <v>36</v>
      </c>
      <c r="J251" t="s">
        <v>1608</v>
      </c>
      <c r="K251" t="s">
        <v>1599</v>
      </c>
      <c r="L251" t="s">
        <v>159</v>
      </c>
      <c r="M251" t="s">
        <v>194</v>
      </c>
      <c r="N251" t="s">
        <v>195</v>
      </c>
      <c r="O251" s="31">
        <v>39305</v>
      </c>
      <c r="Q251">
        <v>159766</v>
      </c>
      <c r="R251">
        <v>93308</v>
      </c>
      <c r="S251" s="31">
        <v>45059</v>
      </c>
      <c r="T251">
        <v>92966.6</v>
      </c>
      <c r="U251" s="31">
        <v>44784</v>
      </c>
      <c r="V251">
        <v>353.17241379309741</v>
      </c>
      <c r="W251">
        <v>88845.3</v>
      </c>
      <c r="X251" s="31">
        <v>44695</v>
      </c>
      <c r="Y251">
        <v>11.8</v>
      </c>
      <c r="Z251">
        <v>4350</v>
      </c>
      <c r="AA251">
        <v>4318.7999999999884</v>
      </c>
      <c r="AB251">
        <v>1.028541243773766</v>
      </c>
      <c r="AC251">
        <v>125000</v>
      </c>
      <c r="AD251">
        <v>44783.633000000002</v>
      </c>
      <c r="AE251" t="s">
        <v>1609</v>
      </c>
      <c r="AF251" t="s">
        <v>1610</v>
      </c>
      <c r="AG251" t="s">
        <v>233</v>
      </c>
      <c r="AH251" t="s">
        <v>1597</v>
      </c>
      <c r="AI251" t="s">
        <v>1602</v>
      </c>
      <c r="AJ251" t="s">
        <v>1603</v>
      </c>
      <c r="AK251" t="s">
        <v>1604</v>
      </c>
      <c r="AL251" t="s">
        <v>202</v>
      </c>
      <c r="AM251" t="s">
        <v>45</v>
      </c>
      <c r="AN251" t="s">
        <v>1611</v>
      </c>
      <c r="AO251" t="s">
        <v>1605</v>
      </c>
      <c r="AQ251" t="s">
        <v>510</v>
      </c>
      <c r="AR251" t="s">
        <v>511</v>
      </c>
    </row>
    <row r="252" spans="1:45" x14ac:dyDescent="0.2">
      <c r="A252" t="s">
        <v>1612</v>
      </c>
      <c r="B252">
        <v>3001</v>
      </c>
      <c r="C252" t="s">
        <v>1613</v>
      </c>
      <c r="D252" t="s">
        <v>1282</v>
      </c>
      <c r="E252" t="s">
        <v>1283</v>
      </c>
      <c r="F252" t="s">
        <v>155</v>
      </c>
      <c r="G252" t="s">
        <v>1597</v>
      </c>
      <c r="H252" t="s">
        <v>157</v>
      </c>
      <c r="I252" t="s">
        <v>36</v>
      </c>
      <c r="J252" t="s">
        <v>1614</v>
      </c>
      <c r="K252" t="s">
        <v>1615</v>
      </c>
      <c r="L252" t="s">
        <v>159</v>
      </c>
      <c r="M252" t="s">
        <v>194</v>
      </c>
      <c r="N252" t="s">
        <v>491</v>
      </c>
      <c r="O252" s="31">
        <v>39424</v>
      </c>
      <c r="Q252">
        <v>159767</v>
      </c>
      <c r="R252">
        <v>84217</v>
      </c>
      <c r="S252" s="31">
        <v>45059</v>
      </c>
      <c r="T252">
        <v>84217</v>
      </c>
      <c r="U252" s="31">
        <v>44784</v>
      </c>
      <c r="V252" t="s">
        <v>161</v>
      </c>
      <c r="W252">
        <v>84217</v>
      </c>
      <c r="X252" s="31">
        <v>44695</v>
      </c>
      <c r="Y252">
        <v>0</v>
      </c>
      <c r="Z252">
        <v>5800</v>
      </c>
      <c r="AA252">
        <v>0</v>
      </c>
      <c r="AB252">
        <v>1.0068204970108419</v>
      </c>
      <c r="AC252">
        <v>125000</v>
      </c>
      <c r="AD252">
        <v>44902.633000000002</v>
      </c>
      <c r="AE252" t="s">
        <v>1616</v>
      </c>
      <c r="AF252" t="s">
        <v>1617</v>
      </c>
      <c r="AG252" t="s">
        <v>233</v>
      </c>
      <c r="AH252" t="s">
        <v>1597</v>
      </c>
      <c r="AI252" t="s">
        <v>161</v>
      </c>
      <c r="AJ252" t="s">
        <v>161</v>
      </c>
      <c r="AK252" t="s">
        <v>161</v>
      </c>
      <c r="AL252" t="s">
        <v>202</v>
      </c>
      <c r="AM252" t="s">
        <v>45</v>
      </c>
      <c r="AN252" t="s">
        <v>1611</v>
      </c>
      <c r="AO252" t="s">
        <v>1605</v>
      </c>
      <c r="AQ252" t="s">
        <v>510</v>
      </c>
      <c r="AR252" t="s">
        <v>511</v>
      </c>
    </row>
    <row r="253" spans="1:45" x14ac:dyDescent="0.2">
      <c r="A253" t="s">
        <v>1618</v>
      </c>
      <c r="B253">
        <v>3010</v>
      </c>
      <c r="C253" t="s">
        <v>1619</v>
      </c>
      <c r="D253" t="s">
        <v>818</v>
      </c>
      <c r="E253" t="s">
        <v>819</v>
      </c>
      <c r="F253" t="s">
        <v>155</v>
      </c>
      <c r="G253" t="s">
        <v>1534</v>
      </c>
      <c r="H253" t="s">
        <v>157</v>
      </c>
      <c r="I253" t="s">
        <v>158</v>
      </c>
      <c r="J253" t="s">
        <v>1620</v>
      </c>
      <c r="K253" t="s">
        <v>1536</v>
      </c>
      <c r="L253" t="s">
        <v>159</v>
      </c>
      <c r="M253" t="s">
        <v>194</v>
      </c>
      <c r="N253" t="s">
        <v>195</v>
      </c>
      <c r="O253" s="31">
        <v>39425</v>
      </c>
      <c r="Q253">
        <v>160464</v>
      </c>
      <c r="R253">
        <v>84914.3</v>
      </c>
      <c r="S253" s="31">
        <v>45059</v>
      </c>
      <c r="T253">
        <v>84635</v>
      </c>
      <c r="U253" s="31">
        <v>44784</v>
      </c>
      <c r="V253">
        <v>288.93103448276167</v>
      </c>
      <c r="W253">
        <v>82103.899999999994</v>
      </c>
      <c r="X253" s="31">
        <v>44695</v>
      </c>
      <c r="Y253">
        <v>12</v>
      </c>
      <c r="Z253">
        <v>5500</v>
      </c>
      <c r="AA253">
        <v>4387.3999999999942</v>
      </c>
      <c r="AB253">
        <v>0.67708000000000002</v>
      </c>
      <c r="AC253">
        <v>125000</v>
      </c>
      <c r="AD253">
        <v>47620.545709636361</v>
      </c>
      <c r="AE253" t="s">
        <v>1621</v>
      </c>
      <c r="AF253" t="s">
        <v>1622</v>
      </c>
      <c r="AG253" t="s">
        <v>233</v>
      </c>
      <c r="AH253" t="s">
        <v>1534</v>
      </c>
      <c r="AI253" t="s">
        <v>1547</v>
      </c>
      <c r="AJ253" t="s">
        <v>1548</v>
      </c>
      <c r="AK253" t="s">
        <v>201</v>
      </c>
      <c r="AL253" t="s">
        <v>796</v>
      </c>
      <c r="AM253" t="s">
        <v>203</v>
      </c>
      <c r="AN253">
        <v>3516</v>
      </c>
      <c r="AO253" t="s">
        <v>1541</v>
      </c>
      <c r="AQ253" t="s">
        <v>510</v>
      </c>
      <c r="AR253" t="s">
        <v>511</v>
      </c>
    </row>
    <row r="254" spans="1:45" x14ac:dyDescent="0.2">
      <c r="A254" t="s">
        <v>1623</v>
      </c>
      <c r="B254">
        <v>3022</v>
      </c>
      <c r="C254" t="s">
        <v>1624</v>
      </c>
      <c r="D254" t="s">
        <v>474</v>
      </c>
      <c r="E254" t="s">
        <v>475</v>
      </c>
      <c r="F254" t="s">
        <v>155</v>
      </c>
      <c r="G254" t="s">
        <v>1534</v>
      </c>
      <c r="H254" t="s">
        <v>157</v>
      </c>
      <c r="I254" t="s">
        <v>158</v>
      </c>
      <c r="J254" t="s">
        <v>1625</v>
      </c>
      <c r="K254" t="s">
        <v>1536</v>
      </c>
      <c r="L254" t="s">
        <v>159</v>
      </c>
      <c r="M254" t="s">
        <v>194</v>
      </c>
      <c r="N254" t="s">
        <v>195</v>
      </c>
      <c r="O254" s="31">
        <v>39473</v>
      </c>
      <c r="Q254">
        <v>160465</v>
      </c>
      <c r="R254">
        <v>83230</v>
      </c>
      <c r="S254" s="31">
        <v>45059</v>
      </c>
      <c r="T254">
        <v>82868.7</v>
      </c>
      <c r="U254" s="31">
        <v>44784</v>
      </c>
      <c r="V254">
        <v>373.75862068965819</v>
      </c>
      <c r="W254">
        <v>80007.600000000006</v>
      </c>
      <c r="X254" s="31">
        <v>44695</v>
      </c>
      <c r="Y254">
        <v>11.1</v>
      </c>
      <c r="Z254">
        <v>5500</v>
      </c>
      <c r="AA254">
        <v>4075.3000000000029</v>
      </c>
      <c r="AB254">
        <v>0.65734080000000006</v>
      </c>
      <c r="AC254">
        <v>125000</v>
      </c>
      <c r="AD254">
        <v>47784.400001323636</v>
      </c>
      <c r="AE254" t="s">
        <v>1626</v>
      </c>
      <c r="AF254" t="s">
        <v>1627</v>
      </c>
      <c r="AG254" t="s">
        <v>233</v>
      </c>
      <c r="AH254" t="s">
        <v>1534</v>
      </c>
      <c r="AI254" t="s">
        <v>1539</v>
      </c>
      <c r="AJ254" t="s">
        <v>1540</v>
      </c>
      <c r="AK254" t="s">
        <v>201</v>
      </c>
      <c r="AL254" t="s">
        <v>796</v>
      </c>
      <c r="AM254" t="s">
        <v>203</v>
      </c>
      <c r="AN254">
        <v>3516</v>
      </c>
      <c r="AO254" t="s">
        <v>1541</v>
      </c>
      <c r="AQ254" t="s">
        <v>510</v>
      </c>
      <c r="AR254" t="s">
        <v>511</v>
      </c>
    </row>
    <row r="255" spans="1:45" x14ac:dyDescent="0.2">
      <c r="A255" t="s">
        <v>1628</v>
      </c>
      <c r="B255">
        <v>3010</v>
      </c>
      <c r="C255" t="s">
        <v>1629</v>
      </c>
      <c r="D255" t="s">
        <v>818</v>
      </c>
      <c r="E255" t="s">
        <v>819</v>
      </c>
      <c r="F255" t="s">
        <v>155</v>
      </c>
      <c r="G255" t="s">
        <v>1534</v>
      </c>
      <c r="H255" t="s">
        <v>157</v>
      </c>
      <c r="I255" t="s">
        <v>158</v>
      </c>
      <c r="J255" t="s">
        <v>1630</v>
      </c>
      <c r="K255" t="s">
        <v>1536</v>
      </c>
      <c r="L255" t="s">
        <v>159</v>
      </c>
      <c r="M255" t="s">
        <v>194</v>
      </c>
      <c r="N255" t="s">
        <v>1589</v>
      </c>
      <c r="O255" s="31">
        <v>39610</v>
      </c>
      <c r="Q255">
        <v>160466</v>
      </c>
      <c r="R255">
        <v>75176.7</v>
      </c>
      <c r="S255" s="31">
        <v>45059</v>
      </c>
      <c r="T255">
        <v>75176.7</v>
      </c>
      <c r="U255" s="31">
        <v>44784</v>
      </c>
      <c r="V255" t="s">
        <v>161</v>
      </c>
      <c r="W255">
        <v>71399.899999999994</v>
      </c>
      <c r="X255" s="31">
        <v>44695</v>
      </c>
      <c r="Y255">
        <v>15.5</v>
      </c>
      <c r="Z255">
        <v>5400</v>
      </c>
      <c r="AA255">
        <v>5685.0999999999913</v>
      </c>
      <c r="AB255">
        <v>0.60031760000000001</v>
      </c>
      <c r="AC255">
        <v>125000</v>
      </c>
      <c r="AD255">
        <v>48319.18701567778</v>
      </c>
      <c r="AE255" t="s">
        <v>1631</v>
      </c>
      <c r="AF255" t="s">
        <v>1632</v>
      </c>
      <c r="AG255" t="s">
        <v>233</v>
      </c>
      <c r="AH255" t="s">
        <v>1534</v>
      </c>
      <c r="AI255" t="s">
        <v>1547</v>
      </c>
      <c r="AJ255" t="s">
        <v>1633</v>
      </c>
      <c r="AK255" t="s">
        <v>201</v>
      </c>
      <c r="AL255" t="s">
        <v>796</v>
      </c>
      <c r="AM255" t="s">
        <v>203</v>
      </c>
      <c r="AN255">
        <v>3516</v>
      </c>
      <c r="AO255" t="s">
        <v>1541</v>
      </c>
      <c r="AQ255" t="s">
        <v>510</v>
      </c>
      <c r="AR255" t="s">
        <v>511</v>
      </c>
    </row>
    <row r="256" spans="1:45" x14ac:dyDescent="0.2">
      <c r="A256" t="s">
        <v>1634</v>
      </c>
      <c r="B256">
        <v>3021</v>
      </c>
      <c r="C256" t="s">
        <v>1635</v>
      </c>
      <c r="D256" t="s">
        <v>54</v>
      </c>
      <c r="E256" t="s">
        <v>770</v>
      </c>
      <c r="F256" t="s">
        <v>155</v>
      </c>
      <c r="G256" t="s">
        <v>1389</v>
      </c>
      <c r="H256" t="s">
        <v>157</v>
      </c>
      <c r="I256" t="s">
        <v>1390</v>
      </c>
      <c r="J256" t="s">
        <v>1636</v>
      </c>
      <c r="L256" t="s">
        <v>159</v>
      </c>
      <c r="M256" t="s">
        <v>490</v>
      </c>
      <c r="N256" t="s">
        <v>1589</v>
      </c>
      <c r="O256" s="31">
        <v>36739</v>
      </c>
      <c r="Q256">
        <v>129283</v>
      </c>
      <c r="R256">
        <v>94772.3</v>
      </c>
      <c r="S256" s="31">
        <v>45059</v>
      </c>
      <c r="T256">
        <v>94772.3</v>
      </c>
      <c r="U256" s="31">
        <v>44784</v>
      </c>
      <c r="V256" t="s">
        <v>161</v>
      </c>
      <c r="W256">
        <v>94772.3</v>
      </c>
      <c r="X256" s="31">
        <v>44695</v>
      </c>
      <c r="Y256">
        <v>0</v>
      </c>
      <c r="Z256">
        <v>6000</v>
      </c>
      <c r="AA256">
        <v>0</v>
      </c>
      <c r="AB256">
        <v>0.75817840000000003</v>
      </c>
      <c r="AC256">
        <v>125000</v>
      </c>
      <c r="AD256">
        <v>46780.071941490001</v>
      </c>
      <c r="AE256" t="s">
        <v>1637</v>
      </c>
      <c r="AF256" t="s">
        <v>1638</v>
      </c>
      <c r="AG256" t="s">
        <v>233</v>
      </c>
      <c r="AH256" t="s">
        <v>1389</v>
      </c>
      <c r="AI256" t="s">
        <v>161</v>
      </c>
      <c r="AJ256" t="s">
        <v>1496</v>
      </c>
      <c r="AK256" t="s">
        <v>201</v>
      </c>
      <c r="AL256" t="s">
        <v>202</v>
      </c>
      <c r="AM256" t="s">
        <v>96</v>
      </c>
      <c r="AN256" t="s">
        <v>1458</v>
      </c>
      <c r="AO256" t="s">
        <v>1526</v>
      </c>
      <c r="AQ256" t="s">
        <v>510</v>
      </c>
      <c r="AR256" t="s">
        <v>511</v>
      </c>
    </row>
    <row r="257" spans="1:45" x14ac:dyDescent="0.2">
      <c r="A257" t="s">
        <v>1639</v>
      </c>
      <c r="B257">
        <v>3010</v>
      </c>
      <c r="C257" t="s">
        <v>1640</v>
      </c>
      <c r="D257" t="s">
        <v>818</v>
      </c>
      <c r="E257" t="s">
        <v>819</v>
      </c>
      <c r="F257" t="s">
        <v>155</v>
      </c>
      <c r="G257" t="s">
        <v>1534</v>
      </c>
      <c r="H257" t="s">
        <v>157</v>
      </c>
      <c r="I257" t="s">
        <v>158</v>
      </c>
      <c r="J257" t="s">
        <v>1641</v>
      </c>
      <c r="K257" t="s">
        <v>1536</v>
      </c>
      <c r="L257" t="s">
        <v>159</v>
      </c>
      <c r="M257" t="s">
        <v>194</v>
      </c>
      <c r="N257" t="s">
        <v>195</v>
      </c>
      <c r="O257" s="31">
        <v>39668</v>
      </c>
      <c r="Q257">
        <v>160467</v>
      </c>
      <c r="R257">
        <v>79843.5</v>
      </c>
      <c r="S257" s="31">
        <v>45059</v>
      </c>
      <c r="T257">
        <v>79420.5</v>
      </c>
      <c r="U257" s="31">
        <v>44784</v>
      </c>
      <c r="V257">
        <v>437.58620689655174</v>
      </c>
      <c r="W257">
        <v>74293.100000000006</v>
      </c>
      <c r="X257" s="31">
        <v>44695</v>
      </c>
      <c r="Y257">
        <v>15.8</v>
      </c>
      <c r="Z257">
        <v>5400</v>
      </c>
      <c r="AA257">
        <v>5805.5999999999913</v>
      </c>
      <c r="AB257">
        <v>0.62446159999999995</v>
      </c>
      <c r="AC257">
        <v>125000</v>
      </c>
      <c r="AD257">
        <v>48115.057208344442</v>
      </c>
      <c r="AE257" t="s">
        <v>1642</v>
      </c>
      <c r="AF257" t="s">
        <v>1643</v>
      </c>
      <c r="AG257" t="s">
        <v>233</v>
      </c>
      <c r="AH257" t="s">
        <v>1534</v>
      </c>
      <c r="AI257" t="s">
        <v>1547</v>
      </c>
      <c r="AJ257" t="s">
        <v>1548</v>
      </c>
      <c r="AK257" t="s">
        <v>201</v>
      </c>
      <c r="AL257" t="s">
        <v>796</v>
      </c>
      <c r="AM257" t="s">
        <v>203</v>
      </c>
      <c r="AN257">
        <v>3516</v>
      </c>
      <c r="AO257" t="s">
        <v>1541</v>
      </c>
      <c r="AQ257" t="s">
        <v>510</v>
      </c>
      <c r="AR257" t="s">
        <v>511</v>
      </c>
    </row>
    <row r="258" spans="1:45" x14ac:dyDescent="0.2">
      <c r="A258" t="s">
        <v>1644</v>
      </c>
      <c r="B258">
        <v>3016</v>
      </c>
      <c r="C258" t="s">
        <v>1645</v>
      </c>
      <c r="D258" t="s">
        <v>497</v>
      </c>
      <c r="E258" t="s">
        <v>498</v>
      </c>
      <c r="F258" t="s">
        <v>155</v>
      </c>
      <c r="G258" t="s">
        <v>1597</v>
      </c>
      <c r="H258" t="s">
        <v>157</v>
      </c>
      <c r="I258" t="s">
        <v>36</v>
      </c>
      <c r="J258" t="s">
        <v>1646</v>
      </c>
      <c r="K258" t="s">
        <v>1647</v>
      </c>
      <c r="L258" t="s">
        <v>159</v>
      </c>
      <c r="M258" t="s">
        <v>490</v>
      </c>
      <c r="N258" t="s">
        <v>1589</v>
      </c>
      <c r="O258" s="31">
        <v>39424</v>
      </c>
      <c r="R258" t="s">
        <v>161</v>
      </c>
      <c r="S258" s="31">
        <v>45060</v>
      </c>
      <c r="T258" t="s">
        <v>161</v>
      </c>
      <c r="V258" t="s">
        <v>161</v>
      </c>
      <c r="W258" t="s">
        <v>161</v>
      </c>
      <c r="X258" s="31">
        <v>44695</v>
      </c>
      <c r="Y258">
        <v>0</v>
      </c>
      <c r="Z258">
        <v>3091</v>
      </c>
      <c r="AA258">
        <v>0</v>
      </c>
      <c r="AB258" t="s">
        <v>161</v>
      </c>
      <c r="AC258">
        <v>125000</v>
      </c>
      <c r="AD258">
        <v>44902.633000000002</v>
      </c>
      <c r="AE258" t="s">
        <v>1648</v>
      </c>
      <c r="AF258" t="s">
        <v>1649</v>
      </c>
      <c r="AG258" t="s">
        <v>233</v>
      </c>
      <c r="AH258" t="s">
        <v>1597</v>
      </c>
      <c r="AI258" t="s">
        <v>161</v>
      </c>
      <c r="AJ258" t="s">
        <v>1650</v>
      </c>
      <c r="AK258" t="s">
        <v>161</v>
      </c>
      <c r="AL258" t="s">
        <v>202</v>
      </c>
      <c r="AQ258" t="s">
        <v>510</v>
      </c>
      <c r="AR258" t="s">
        <v>511</v>
      </c>
    </row>
    <row r="259" spans="1:45" x14ac:dyDescent="0.2">
      <c r="A259" t="s">
        <v>1651</v>
      </c>
      <c r="B259">
        <v>3009</v>
      </c>
      <c r="C259" t="s">
        <v>1652</v>
      </c>
      <c r="D259" t="s">
        <v>1267</v>
      </c>
      <c r="E259" t="s">
        <v>1268</v>
      </c>
      <c r="F259" t="s">
        <v>155</v>
      </c>
      <c r="G259" t="s">
        <v>1597</v>
      </c>
      <c r="H259" t="s">
        <v>157</v>
      </c>
      <c r="I259" t="s">
        <v>36</v>
      </c>
      <c r="J259" t="s">
        <v>1653</v>
      </c>
      <c r="K259" t="s">
        <v>1599</v>
      </c>
      <c r="L259" t="s">
        <v>159</v>
      </c>
      <c r="M259" t="s">
        <v>194</v>
      </c>
      <c r="N259" t="s">
        <v>491</v>
      </c>
      <c r="O259" s="31">
        <v>39308</v>
      </c>
      <c r="Q259">
        <v>159768</v>
      </c>
      <c r="R259">
        <v>77986.8</v>
      </c>
      <c r="S259" s="31">
        <v>45059</v>
      </c>
      <c r="T259">
        <v>77986.8</v>
      </c>
      <c r="U259" s="31">
        <v>44784</v>
      </c>
      <c r="V259" t="s">
        <v>161</v>
      </c>
      <c r="W259">
        <v>77321.3</v>
      </c>
      <c r="X259" s="31">
        <v>44695</v>
      </c>
      <c r="Y259">
        <v>1.5</v>
      </c>
      <c r="Z259">
        <v>5500</v>
      </c>
      <c r="AA259">
        <v>580.80000000000291</v>
      </c>
      <c r="AB259">
        <v>1.0279936619226</v>
      </c>
      <c r="AC259">
        <v>125000</v>
      </c>
      <c r="AD259">
        <v>44786.633000000002</v>
      </c>
      <c r="AE259" t="s">
        <v>1654</v>
      </c>
      <c r="AF259" t="s">
        <v>1655</v>
      </c>
      <c r="AG259" t="s">
        <v>233</v>
      </c>
      <c r="AH259" t="s">
        <v>1597</v>
      </c>
      <c r="AI259" t="s">
        <v>1602</v>
      </c>
      <c r="AJ259" t="s">
        <v>1603</v>
      </c>
      <c r="AK259" t="s">
        <v>1604</v>
      </c>
      <c r="AL259" t="s">
        <v>202</v>
      </c>
      <c r="AO259" t="s">
        <v>1605</v>
      </c>
      <c r="AQ259" t="s">
        <v>510</v>
      </c>
      <c r="AR259" t="s">
        <v>511</v>
      </c>
    </row>
    <row r="260" spans="1:45" x14ac:dyDescent="0.2">
      <c r="A260" t="s">
        <v>1656</v>
      </c>
      <c r="B260">
        <v>3009</v>
      </c>
      <c r="C260" t="s">
        <v>1657</v>
      </c>
      <c r="D260" t="s">
        <v>1267</v>
      </c>
      <c r="E260" t="s">
        <v>1268</v>
      </c>
      <c r="F260" t="s">
        <v>155</v>
      </c>
      <c r="G260" t="s">
        <v>1597</v>
      </c>
      <c r="H260" t="s">
        <v>157</v>
      </c>
      <c r="I260" t="s">
        <v>36</v>
      </c>
      <c r="J260" t="s">
        <v>1658</v>
      </c>
      <c r="K260" t="s">
        <v>1599</v>
      </c>
      <c r="L260" t="s">
        <v>159</v>
      </c>
      <c r="M260" t="s">
        <v>194</v>
      </c>
      <c r="N260" t="s">
        <v>491</v>
      </c>
      <c r="O260" s="31">
        <v>39319</v>
      </c>
      <c r="Q260">
        <v>159769</v>
      </c>
      <c r="R260">
        <v>83515.8</v>
      </c>
      <c r="S260" s="31">
        <v>45059</v>
      </c>
      <c r="T260">
        <v>83515.8</v>
      </c>
      <c r="U260" s="31">
        <v>44784</v>
      </c>
      <c r="V260" t="s">
        <v>161</v>
      </c>
      <c r="W260">
        <v>83140.100000000006</v>
      </c>
      <c r="X260" s="31">
        <v>44695</v>
      </c>
      <c r="Y260">
        <v>1</v>
      </c>
      <c r="Z260">
        <v>5800</v>
      </c>
      <c r="AA260">
        <v>375.69999999999709</v>
      </c>
      <c r="AB260">
        <v>1.0259858618016573</v>
      </c>
      <c r="AC260">
        <v>125000</v>
      </c>
      <c r="AD260">
        <v>44797.633000000002</v>
      </c>
      <c r="AE260" t="s">
        <v>1659</v>
      </c>
      <c r="AF260" t="s">
        <v>1660</v>
      </c>
      <c r="AG260" t="s">
        <v>233</v>
      </c>
      <c r="AH260" t="s">
        <v>1597</v>
      </c>
      <c r="AI260" t="s">
        <v>1602</v>
      </c>
      <c r="AJ260" t="s">
        <v>1603</v>
      </c>
      <c r="AK260" t="s">
        <v>1604</v>
      </c>
      <c r="AL260" t="s">
        <v>202</v>
      </c>
      <c r="AM260" t="s">
        <v>45</v>
      </c>
      <c r="AN260" t="s">
        <v>1611</v>
      </c>
      <c r="AO260" t="s">
        <v>1605</v>
      </c>
      <c r="AQ260" t="s">
        <v>510</v>
      </c>
      <c r="AR260" t="s">
        <v>511</v>
      </c>
    </row>
    <row r="261" spans="1:45" x14ac:dyDescent="0.2">
      <c r="A261" t="s">
        <v>1661</v>
      </c>
      <c r="B261">
        <v>3021</v>
      </c>
      <c r="C261" t="s">
        <v>1662</v>
      </c>
      <c r="D261" t="s">
        <v>54</v>
      </c>
      <c r="E261" t="s">
        <v>770</v>
      </c>
      <c r="F261" t="s">
        <v>155</v>
      </c>
      <c r="G261" t="s">
        <v>533</v>
      </c>
      <c r="H261" t="s">
        <v>157</v>
      </c>
      <c r="I261" t="s">
        <v>36</v>
      </c>
      <c r="J261" t="s">
        <v>1663</v>
      </c>
      <c r="K261" t="s">
        <v>652</v>
      </c>
      <c r="L261" t="s">
        <v>159</v>
      </c>
      <c r="M261" t="s">
        <v>194</v>
      </c>
      <c r="N261" t="s">
        <v>195</v>
      </c>
      <c r="O261" s="31">
        <v>39873</v>
      </c>
      <c r="Q261">
        <v>177085</v>
      </c>
      <c r="R261">
        <v>92200.1</v>
      </c>
      <c r="S261" s="31">
        <v>45059</v>
      </c>
      <c r="T261">
        <v>91523</v>
      </c>
      <c r="U261" s="31">
        <v>44766</v>
      </c>
      <c r="V261">
        <v>700.44827586207498</v>
      </c>
      <c r="W261">
        <v>84260.800000000003</v>
      </c>
      <c r="X261" s="31">
        <v>44695</v>
      </c>
      <c r="Y261">
        <v>20.9</v>
      </c>
      <c r="Z261">
        <v>7600</v>
      </c>
      <c r="AA261">
        <v>7662.8999999999942</v>
      </c>
      <c r="AB261">
        <v>0.71623119999999996</v>
      </c>
      <c r="AC261">
        <v>125000</v>
      </c>
      <c r="AD261">
        <v>46644.676657950004</v>
      </c>
      <c r="AE261" t="s">
        <v>1664</v>
      </c>
      <c r="AF261" t="s">
        <v>1665</v>
      </c>
      <c r="AG261" t="s">
        <v>233</v>
      </c>
      <c r="AH261" t="s">
        <v>538</v>
      </c>
      <c r="AI261" t="s">
        <v>774</v>
      </c>
      <c r="AJ261" t="s">
        <v>775</v>
      </c>
      <c r="AK261" t="s">
        <v>201</v>
      </c>
      <c r="AL261" t="s">
        <v>202</v>
      </c>
      <c r="AM261" t="s">
        <v>45</v>
      </c>
      <c r="AN261" t="s">
        <v>577</v>
      </c>
      <c r="AO261" t="s">
        <v>509</v>
      </c>
      <c r="AP261" t="s">
        <v>205</v>
      </c>
      <c r="AQ261" t="s">
        <v>206</v>
      </c>
      <c r="AR261" t="s">
        <v>1666</v>
      </c>
      <c r="AS261">
        <v>43554</v>
      </c>
    </row>
    <row r="262" spans="1:45" x14ac:dyDescent="0.2">
      <c r="A262" t="s">
        <v>1667</v>
      </c>
      <c r="B262">
        <v>3021</v>
      </c>
      <c r="C262" t="s">
        <v>1668</v>
      </c>
      <c r="D262" t="s">
        <v>54</v>
      </c>
      <c r="E262" t="s">
        <v>770</v>
      </c>
      <c r="F262" t="s">
        <v>155</v>
      </c>
      <c r="G262" t="s">
        <v>533</v>
      </c>
      <c r="H262" t="s">
        <v>157</v>
      </c>
      <c r="I262" t="s">
        <v>36</v>
      </c>
      <c r="J262" t="s">
        <v>1669</v>
      </c>
      <c r="K262" t="s">
        <v>1670</v>
      </c>
      <c r="L262" t="s">
        <v>159</v>
      </c>
      <c r="M262" t="s">
        <v>194</v>
      </c>
      <c r="N262" t="s">
        <v>195</v>
      </c>
      <c r="O262" s="31">
        <v>40166</v>
      </c>
      <c r="Q262">
        <v>177087</v>
      </c>
      <c r="R262">
        <v>93470.1</v>
      </c>
      <c r="S262" s="31">
        <v>45059</v>
      </c>
      <c r="T262">
        <v>92790.399999999994</v>
      </c>
      <c r="U262" s="31">
        <v>44700</v>
      </c>
      <c r="V262">
        <v>703.13793103449484</v>
      </c>
      <c r="W262">
        <v>85642.5</v>
      </c>
      <c r="X262" s="31">
        <v>44695</v>
      </c>
      <c r="Y262">
        <v>21.5</v>
      </c>
      <c r="Z262">
        <v>8000</v>
      </c>
      <c r="AA262">
        <v>7868.3999999999942</v>
      </c>
      <c r="AB262">
        <v>0.72766799999999998</v>
      </c>
      <c r="AC262">
        <v>125000</v>
      </c>
      <c r="AD262">
        <v>46494.174043912499</v>
      </c>
      <c r="AE262" t="s">
        <v>1671</v>
      </c>
      <c r="AF262" t="s">
        <v>1672</v>
      </c>
      <c r="AG262" t="s">
        <v>233</v>
      </c>
      <c r="AH262" t="s">
        <v>538</v>
      </c>
      <c r="AI262" t="s">
        <v>774</v>
      </c>
      <c r="AJ262" t="s">
        <v>775</v>
      </c>
      <c r="AK262" t="s">
        <v>201</v>
      </c>
      <c r="AL262" t="s">
        <v>202</v>
      </c>
      <c r="AM262" t="s">
        <v>45</v>
      </c>
      <c r="AN262" t="s">
        <v>508</v>
      </c>
      <c r="AO262" t="s">
        <v>509</v>
      </c>
      <c r="AP262" t="s">
        <v>205</v>
      </c>
      <c r="AQ262" t="s">
        <v>206</v>
      </c>
      <c r="AR262" t="s">
        <v>1673</v>
      </c>
      <c r="AS262">
        <v>43393</v>
      </c>
    </row>
    <row r="263" spans="1:45" x14ac:dyDescent="0.2">
      <c r="A263" t="s">
        <v>1674</v>
      </c>
      <c r="B263">
        <v>3021</v>
      </c>
      <c r="C263" t="s">
        <v>1675</v>
      </c>
      <c r="D263" t="s">
        <v>54</v>
      </c>
      <c r="E263" t="s">
        <v>770</v>
      </c>
      <c r="F263" t="s">
        <v>155</v>
      </c>
      <c r="G263" t="s">
        <v>533</v>
      </c>
      <c r="H263" t="s">
        <v>157</v>
      </c>
      <c r="I263" t="s">
        <v>36</v>
      </c>
      <c r="J263" t="s">
        <v>1676</v>
      </c>
      <c r="K263" t="s">
        <v>1677</v>
      </c>
      <c r="L263" t="s">
        <v>159</v>
      </c>
      <c r="M263" t="s">
        <v>194</v>
      </c>
      <c r="N263" t="s">
        <v>195</v>
      </c>
      <c r="O263" s="31">
        <v>40199</v>
      </c>
      <c r="Q263">
        <v>177088</v>
      </c>
      <c r="R263">
        <v>93953.3</v>
      </c>
      <c r="S263" s="31">
        <v>45059</v>
      </c>
      <c r="T263">
        <v>93335</v>
      </c>
      <c r="U263" s="31">
        <v>44784</v>
      </c>
      <c r="V263">
        <v>639.62068965517551</v>
      </c>
      <c r="W263">
        <v>86395.6</v>
      </c>
      <c r="X263" s="31">
        <v>44695</v>
      </c>
      <c r="Y263">
        <v>21.2</v>
      </c>
      <c r="Z263">
        <v>7600</v>
      </c>
      <c r="AA263">
        <v>7757.5</v>
      </c>
      <c r="AB263">
        <v>0.73299199999999998</v>
      </c>
      <c r="AC263">
        <v>125000</v>
      </c>
      <c r="AD263">
        <v>46543.989956210527</v>
      </c>
      <c r="AE263" t="s">
        <v>1678</v>
      </c>
      <c r="AF263" t="s">
        <v>1679</v>
      </c>
      <c r="AG263" t="s">
        <v>233</v>
      </c>
      <c r="AH263" t="s">
        <v>538</v>
      </c>
      <c r="AI263" t="s">
        <v>774</v>
      </c>
      <c r="AJ263" t="s">
        <v>775</v>
      </c>
      <c r="AK263" t="s">
        <v>201</v>
      </c>
      <c r="AL263" t="s">
        <v>202</v>
      </c>
      <c r="AM263" t="s">
        <v>45</v>
      </c>
      <c r="AN263" t="s">
        <v>508</v>
      </c>
      <c r="AO263" t="s">
        <v>509</v>
      </c>
      <c r="AP263" t="s">
        <v>205</v>
      </c>
      <c r="AQ263" t="s">
        <v>206</v>
      </c>
      <c r="AR263" t="s">
        <v>1680</v>
      </c>
      <c r="AS263">
        <v>43393</v>
      </c>
    </row>
    <row r="264" spans="1:45" x14ac:dyDescent="0.2">
      <c r="A264" t="s">
        <v>1681</v>
      </c>
      <c r="B264">
        <v>3021</v>
      </c>
      <c r="C264" t="s">
        <v>1682</v>
      </c>
      <c r="D264" t="s">
        <v>54</v>
      </c>
      <c r="E264" t="s">
        <v>770</v>
      </c>
      <c r="F264" t="s">
        <v>155</v>
      </c>
      <c r="G264" t="s">
        <v>533</v>
      </c>
      <c r="H264" t="s">
        <v>157</v>
      </c>
      <c r="I264" t="s">
        <v>36</v>
      </c>
      <c r="J264" t="s">
        <v>1683</v>
      </c>
      <c r="K264" t="s">
        <v>652</v>
      </c>
      <c r="L264" t="s">
        <v>159</v>
      </c>
      <c r="M264" t="s">
        <v>194</v>
      </c>
      <c r="N264" t="s">
        <v>195</v>
      </c>
      <c r="O264" s="31">
        <v>39934</v>
      </c>
      <c r="Q264">
        <v>177089</v>
      </c>
      <c r="R264">
        <v>92490.3</v>
      </c>
      <c r="S264" s="31">
        <v>45059</v>
      </c>
      <c r="T264">
        <v>91889.2</v>
      </c>
      <c r="U264" s="31">
        <v>44784</v>
      </c>
      <c r="V264">
        <v>621.82758620690254</v>
      </c>
      <c r="W264">
        <v>84722.7</v>
      </c>
      <c r="X264" s="31">
        <v>44695</v>
      </c>
      <c r="Y264">
        <v>21.2</v>
      </c>
      <c r="Z264">
        <v>7600</v>
      </c>
      <c r="AA264">
        <v>7756.1000000000058</v>
      </c>
      <c r="AB264">
        <v>0.71962080000000006</v>
      </c>
      <c r="AC264">
        <v>125000</v>
      </c>
      <c r="AD264">
        <v>46624.3144053</v>
      </c>
      <c r="AE264" t="s">
        <v>1684</v>
      </c>
      <c r="AF264" t="s">
        <v>1685</v>
      </c>
      <c r="AG264" t="s">
        <v>233</v>
      </c>
      <c r="AH264" t="s">
        <v>538</v>
      </c>
      <c r="AI264" t="s">
        <v>774</v>
      </c>
      <c r="AJ264" t="s">
        <v>775</v>
      </c>
      <c r="AK264" t="s">
        <v>201</v>
      </c>
      <c r="AL264" t="s">
        <v>202</v>
      </c>
      <c r="AM264" t="s">
        <v>45</v>
      </c>
      <c r="AN264" t="s">
        <v>577</v>
      </c>
      <c r="AO264" t="s">
        <v>509</v>
      </c>
      <c r="AP264" t="s">
        <v>205</v>
      </c>
      <c r="AQ264" t="s">
        <v>206</v>
      </c>
      <c r="AR264" t="s">
        <v>1686</v>
      </c>
      <c r="AS264">
        <v>43561</v>
      </c>
    </row>
    <row r="265" spans="1:45" x14ac:dyDescent="0.2">
      <c r="A265" t="s">
        <v>1687</v>
      </c>
      <c r="B265">
        <v>3010</v>
      </c>
      <c r="C265" t="s">
        <v>1688</v>
      </c>
      <c r="D265" t="s">
        <v>818</v>
      </c>
      <c r="E265" t="s">
        <v>819</v>
      </c>
      <c r="F265" t="s">
        <v>155</v>
      </c>
      <c r="G265" t="s">
        <v>533</v>
      </c>
      <c r="H265" t="s">
        <v>157</v>
      </c>
      <c r="I265" t="s">
        <v>36</v>
      </c>
      <c r="J265" t="s">
        <v>1689</v>
      </c>
      <c r="K265" t="s">
        <v>1690</v>
      </c>
      <c r="L265" t="s">
        <v>159</v>
      </c>
      <c r="M265" t="s">
        <v>194</v>
      </c>
      <c r="N265" t="s">
        <v>195</v>
      </c>
      <c r="O265" s="31">
        <v>39919</v>
      </c>
      <c r="Q265">
        <v>177090</v>
      </c>
      <c r="R265">
        <v>85329.1</v>
      </c>
      <c r="S265" s="31">
        <v>45059</v>
      </c>
      <c r="T265">
        <v>84830.9</v>
      </c>
      <c r="U265" s="31">
        <v>44764</v>
      </c>
      <c r="V265">
        <v>515.37931034483972</v>
      </c>
      <c r="W265">
        <v>79067</v>
      </c>
      <c r="X265" s="31">
        <v>44695</v>
      </c>
      <c r="Y265">
        <v>16.5</v>
      </c>
      <c r="Z265">
        <v>6500</v>
      </c>
      <c r="AA265">
        <v>6058.7999999999884</v>
      </c>
      <c r="AB265">
        <v>0.6664431999999999</v>
      </c>
      <c r="AC265">
        <v>125000</v>
      </c>
      <c r="AD265">
        <v>47926.005378847061</v>
      </c>
      <c r="AE265" t="s">
        <v>1691</v>
      </c>
      <c r="AF265" t="s">
        <v>1692</v>
      </c>
      <c r="AG265" t="s">
        <v>233</v>
      </c>
      <c r="AH265" t="s">
        <v>538</v>
      </c>
      <c r="AI265" t="s">
        <v>823</v>
      </c>
      <c r="AJ265" t="s">
        <v>824</v>
      </c>
      <c r="AK265" t="s">
        <v>201</v>
      </c>
      <c r="AL265" t="s">
        <v>796</v>
      </c>
      <c r="AM265" t="s">
        <v>45</v>
      </c>
      <c r="AN265" t="s">
        <v>508</v>
      </c>
      <c r="AO265" t="s">
        <v>509</v>
      </c>
      <c r="AP265" t="s">
        <v>205</v>
      </c>
      <c r="AQ265" t="s">
        <v>510</v>
      </c>
      <c r="AR265" t="s">
        <v>511</v>
      </c>
    </row>
    <row r="266" spans="1:45" x14ac:dyDescent="0.2">
      <c r="A266" t="s">
        <v>1693</v>
      </c>
      <c r="B266">
        <v>3011</v>
      </c>
      <c r="C266" t="s">
        <v>1694</v>
      </c>
      <c r="D266" t="s">
        <v>1387</v>
      </c>
      <c r="E266" t="s">
        <v>1388</v>
      </c>
      <c r="F266" t="s">
        <v>155</v>
      </c>
      <c r="G266" t="s">
        <v>1389</v>
      </c>
      <c r="H266" t="s">
        <v>157</v>
      </c>
      <c r="I266" t="s">
        <v>1390</v>
      </c>
      <c r="J266" t="s">
        <v>1695</v>
      </c>
      <c r="L266" t="s">
        <v>159</v>
      </c>
      <c r="M266" t="s">
        <v>554</v>
      </c>
      <c r="N266" t="s">
        <v>555</v>
      </c>
      <c r="O266" s="31">
        <v>36739</v>
      </c>
      <c r="P266" s="31">
        <v>43318</v>
      </c>
      <c r="R266" t="s">
        <v>161</v>
      </c>
      <c r="S266" s="31">
        <v>45060</v>
      </c>
      <c r="T266" t="s">
        <v>161</v>
      </c>
      <c r="V266" t="s">
        <v>161</v>
      </c>
      <c r="W266" t="s">
        <v>161</v>
      </c>
      <c r="X266" s="31">
        <v>44695</v>
      </c>
      <c r="Y266">
        <v>0</v>
      </c>
      <c r="AA266">
        <v>0</v>
      </c>
      <c r="AB266" t="s">
        <v>161</v>
      </c>
      <c r="AC266">
        <v>125000</v>
      </c>
      <c r="AD266" t="s">
        <v>161</v>
      </c>
      <c r="AE266" t="s">
        <v>1696</v>
      </c>
      <c r="AF266" t="s">
        <v>1697</v>
      </c>
      <c r="AG266" t="s">
        <v>233</v>
      </c>
      <c r="AH266" t="s">
        <v>1389</v>
      </c>
      <c r="AI266" t="s">
        <v>161</v>
      </c>
      <c r="AJ266" t="s">
        <v>1394</v>
      </c>
      <c r="AK266" t="s">
        <v>559</v>
      </c>
      <c r="AL266" t="s">
        <v>788</v>
      </c>
      <c r="AQ266" t="s">
        <v>510</v>
      </c>
      <c r="AR266" t="s">
        <v>511</v>
      </c>
    </row>
    <row r="267" spans="1:45" x14ac:dyDescent="0.2">
      <c r="A267" t="s">
        <v>1698</v>
      </c>
      <c r="B267">
        <v>3010</v>
      </c>
      <c r="C267" t="s">
        <v>1699</v>
      </c>
      <c r="D267" t="s">
        <v>818</v>
      </c>
      <c r="E267" t="s">
        <v>819</v>
      </c>
      <c r="F267" t="s">
        <v>155</v>
      </c>
      <c r="G267" t="s">
        <v>533</v>
      </c>
      <c r="H267" t="s">
        <v>157</v>
      </c>
      <c r="I267" t="s">
        <v>36</v>
      </c>
      <c r="J267" t="s">
        <v>1700</v>
      </c>
      <c r="K267" t="s">
        <v>1690</v>
      </c>
      <c r="L267" t="s">
        <v>159</v>
      </c>
      <c r="M267" t="s">
        <v>194</v>
      </c>
      <c r="N267" t="s">
        <v>195</v>
      </c>
      <c r="O267" s="31">
        <v>39919</v>
      </c>
      <c r="Q267">
        <v>177091</v>
      </c>
      <c r="R267">
        <v>86059.8</v>
      </c>
      <c r="S267" s="31">
        <v>45059</v>
      </c>
      <c r="T267">
        <v>85624.1</v>
      </c>
      <c r="U267" s="31">
        <v>44784</v>
      </c>
      <c r="V267">
        <v>450.72413793103146</v>
      </c>
      <c r="W267">
        <v>80055.7</v>
      </c>
      <c r="X267" s="31">
        <v>44695</v>
      </c>
      <c r="Y267">
        <v>16.7</v>
      </c>
      <c r="Z267">
        <v>6500</v>
      </c>
      <c r="AA267">
        <v>6100.6000000000058</v>
      </c>
      <c r="AB267">
        <v>0.67294799999999999</v>
      </c>
      <c r="AC267">
        <v>125000</v>
      </c>
      <c r="AD267">
        <v>47514.422241258624</v>
      </c>
      <c r="AE267" t="s">
        <v>1701</v>
      </c>
      <c r="AF267" t="s">
        <v>1702</v>
      </c>
      <c r="AG267" t="s">
        <v>233</v>
      </c>
      <c r="AH267" t="s">
        <v>538</v>
      </c>
      <c r="AI267" t="s">
        <v>823</v>
      </c>
      <c r="AJ267" t="s">
        <v>824</v>
      </c>
      <c r="AK267" t="s">
        <v>201</v>
      </c>
      <c r="AL267" t="s">
        <v>796</v>
      </c>
      <c r="AM267" t="s">
        <v>45</v>
      </c>
      <c r="AN267" t="s">
        <v>508</v>
      </c>
      <c r="AO267" t="s">
        <v>509</v>
      </c>
      <c r="AP267" t="s">
        <v>205</v>
      </c>
      <c r="AQ267" t="s">
        <v>510</v>
      </c>
      <c r="AR267" t="s">
        <v>511</v>
      </c>
    </row>
    <row r="268" spans="1:45" x14ac:dyDescent="0.2">
      <c r="A268" t="s">
        <v>1703</v>
      </c>
      <c r="B268">
        <v>3010</v>
      </c>
      <c r="C268" t="s">
        <v>1704</v>
      </c>
      <c r="D268" t="s">
        <v>818</v>
      </c>
      <c r="E268" t="s">
        <v>819</v>
      </c>
      <c r="F268" t="s">
        <v>155</v>
      </c>
      <c r="G268" t="s">
        <v>533</v>
      </c>
      <c r="H268" t="s">
        <v>157</v>
      </c>
      <c r="I268" t="s">
        <v>36</v>
      </c>
      <c r="J268" t="s">
        <v>1705</v>
      </c>
      <c r="K268" t="s">
        <v>1690</v>
      </c>
      <c r="L268" t="s">
        <v>159</v>
      </c>
      <c r="M268" t="s">
        <v>194</v>
      </c>
      <c r="N268" t="s">
        <v>195</v>
      </c>
      <c r="O268" s="31">
        <v>39976</v>
      </c>
      <c r="Q268">
        <v>177092</v>
      </c>
      <c r="R268">
        <v>83809.7</v>
      </c>
      <c r="S268" s="31">
        <v>45059</v>
      </c>
      <c r="T268">
        <v>83299.600000000006</v>
      </c>
      <c r="U268" s="31">
        <v>44784</v>
      </c>
      <c r="V268">
        <v>527.68965517240485</v>
      </c>
      <c r="W268">
        <v>77471.600000000006</v>
      </c>
      <c r="X268" s="31">
        <v>44695</v>
      </c>
      <c r="Y268">
        <v>18.3</v>
      </c>
      <c r="Z268">
        <v>6500</v>
      </c>
      <c r="AA268">
        <v>6696.1000000000058</v>
      </c>
      <c r="AB268">
        <v>0.65529440000000005</v>
      </c>
      <c r="AC268">
        <v>125000</v>
      </c>
      <c r="AD268">
        <v>47653.384303799998</v>
      </c>
      <c r="AE268" t="s">
        <v>1706</v>
      </c>
      <c r="AF268" t="s">
        <v>1707</v>
      </c>
      <c r="AG268" t="s">
        <v>233</v>
      </c>
      <c r="AH268" t="s">
        <v>538</v>
      </c>
      <c r="AI268" t="s">
        <v>823</v>
      </c>
      <c r="AJ268" t="s">
        <v>824</v>
      </c>
      <c r="AK268" t="s">
        <v>201</v>
      </c>
      <c r="AL268" t="s">
        <v>796</v>
      </c>
      <c r="AM268" t="s">
        <v>45</v>
      </c>
      <c r="AN268" t="s">
        <v>508</v>
      </c>
      <c r="AO268" t="s">
        <v>509</v>
      </c>
      <c r="AP268" t="s">
        <v>205</v>
      </c>
      <c r="AQ268" t="s">
        <v>510</v>
      </c>
      <c r="AR268" t="s">
        <v>511</v>
      </c>
    </row>
    <row r="269" spans="1:45" x14ac:dyDescent="0.2">
      <c r="A269" t="s">
        <v>1708</v>
      </c>
      <c r="B269">
        <v>3022</v>
      </c>
      <c r="C269" t="s">
        <v>1709</v>
      </c>
      <c r="D269" t="s">
        <v>474</v>
      </c>
      <c r="E269" t="s">
        <v>475</v>
      </c>
      <c r="F269" t="s">
        <v>155</v>
      </c>
      <c r="G269" t="s">
        <v>533</v>
      </c>
      <c r="H269" t="s">
        <v>157</v>
      </c>
      <c r="I269" t="s">
        <v>36</v>
      </c>
      <c r="J269" t="s">
        <v>1710</v>
      </c>
      <c r="K269" t="s">
        <v>1690</v>
      </c>
      <c r="L269" t="s">
        <v>159</v>
      </c>
      <c r="M269" t="s">
        <v>194</v>
      </c>
      <c r="N269" t="s">
        <v>195</v>
      </c>
      <c r="O269" s="31">
        <v>39971</v>
      </c>
      <c r="Q269">
        <v>177093</v>
      </c>
      <c r="R269">
        <v>87997.5</v>
      </c>
      <c r="S269" s="31">
        <v>45059</v>
      </c>
      <c r="T269">
        <v>87582.399999999994</v>
      </c>
      <c r="U269" s="31">
        <v>44784</v>
      </c>
      <c r="V269">
        <v>429.41379310345428</v>
      </c>
      <c r="W269">
        <v>81064.600000000006</v>
      </c>
      <c r="X269" s="31">
        <v>44695</v>
      </c>
      <c r="Y269">
        <v>18.8</v>
      </c>
      <c r="Z269">
        <v>6000</v>
      </c>
      <c r="AA269">
        <v>6884.8999999999942</v>
      </c>
      <c r="AB269">
        <v>0.68702960000000002</v>
      </c>
      <c r="AC269">
        <v>125000</v>
      </c>
      <c r="AD269">
        <v>47321.458279810002</v>
      </c>
      <c r="AE269" t="s">
        <v>1711</v>
      </c>
      <c r="AF269" t="s">
        <v>1712</v>
      </c>
      <c r="AG269" t="s">
        <v>233</v>
      </c>
      <c r="AH269" t="s">
        <v>538</v>
      </c>
      <c r="AI269" t="s">
        <v>794</v>
      </c>
      <c r="AJ269" t="s">
        <v>795</v>
      </c>
      <c r="AK269" t="s">
        <v>201</v>
      </c>
      <c r="AL269" t="s">
        <v>796</v>
      </c>
      <c r="AM269" t="s">
        <v>45</v>
      </c>
      <c r="AN269" t="s">
        <v>508</v>
      </c>
      <c r="AO269" t="s">
        <v>509</v>
      </c>
      <c r="AQ269" t="s">
        <v>510</v>
      </c>
      <c r="AR269" t="s">
        <v>511</v>
      </c>
    </row>
    <row r="270" spans="1:45" x14ac:dyDescent="0.2">
      <c r="A270" t="s">
        <v>1713</v>
      </c>
      <c r="B270">
        <v>3010</v>
      </c>
      <c r="C270" t="s">
        <v>1714</v>
      </c>
      <c r="D270" t="s">
        <v>818</v>
      </c>
      <c r="E270" t="s">
        <v>819</v>
      </c>
      <c r="F270" t="s">
        <v>155</v>
      </c>
      <c r="G270" t="s">
        <v>533</v>
      </c>
      <c r="H270" t="s">
        <v>157</v>
      </c>
      <c r="I270" t="s">
        <v>36</v>
      </c>
      <c r="J270" t="s">
        <v>1715</v>
      </c>
      <c r="K270" t="s">
        <v>1690</v>
      </c>
      <c r="L270" t="s">
        <v>159</v>
      </c>
      <c r="M270" t="s">
        <v>194</v>
      </c>
      <c r="N270" t="s">
        <v>195</v>
      </c>
      <c r="O270" s="31">
        <v>40000</v>
      </c>
      <c r="Q270">
        <v>177094</v>
      </c>
      <c r="R270">
        <v>88814.6</v>
      </c>
      <c r="S270" s="31">
        <v>45059</v>
      </c>
      <c r="T270">
        <v>88366.3</v>
      </c>
      <c r="U270" s="31">
        <v>44784</v>
      </c>
      <c r="V270">
        <v>463.75862068965819</v>
      </c>
      <c r="W270">
        <v>83099.100000000006</v>
      </c>
      <c r="X270" s="31">
        <v>44695</v>
      </c>
      <c r="Y270">
        <v>15.7</v>
      </c>
      <c r="Z270">
        <v>6500</v>
      </c>
      <c r="AA270">
        <v>5769.5</v>
      </c>
      <c r="AB270">
        <v>0.69506159999999995</v>
      </c>
      <c r="AC270">
        <v>125000</v>
      </c>
      <c r="AD270">
        <v>47518.15676112222</v>
      </c>
      <c r="AE270" t="s">
        <v>1716</v>
      </c>
      <c r="AF270" t="s">
        <v>1717</v>
      </c>
      <c r="AG270" t="s">
        <v>233</v>
      </c>
      <c r="AH270" t="s">
        <v>538</v>
      </c>
      <c r="AI270" t="s">
        <v>823</v>
      </c>
      <c r="AJ270" t="s">
        <v>824</v>
      </c>
      <c r="AK270" t="s">
        <v>201</v>
      </c>
      <c r="AL270" t="s">
        <v>796</v>
      </c>
      <c r="AM270" t="s">
        <v>45</v>
      </c>
      <c r="AN270" t="s">
        <v>508</v>
      </c>
      <c r="AO270" t="s">
        <v>509</v>
      </c>
      <c r="AQ270" t="s">
        <v>510</v>
      </c>
      <c r="AR270" t="s">
        <v>511</v>
      </c>
    </row>
    <row r="271" spans="1:45" x14ac:dyDescent="0.2">
      <c r="A271" t="s">
        <v>1718</v>
      </c>
      <c r="B271">
        <v>3022</v>
      </c>
      <c r="C271" t="s">
        <v>1719</v>
      </c>
      <c r="D271" t="s">
        <v>474</v>
      </c>
      <c r="E271" t="s">
        <v>475</v>
      </c>
      <c r="F271" t="s">
        <v>155</v>
      </c>
      <c r="G271" t="s">
        <v>533</v>
      </c>
      <c r="H271" t="s">
        <v>157</v>
      </c>
      <c r="I271" t="s">
        <v>36</v>
      </c>
      <c r="J271" t="s">
        <v>1720</v>
      </c>
      <c r="K271" t="s">
        <v>1690</v>
      </c>
      <c r="L271" t="s">
        <v>159</v>
      </c>
      <c r="M271" t="s">
        <v>194</v>
      </c>
      <c r="N271" t="s">
        <v>195</v>
      </c>
      <c r="O271" s="31">
        <v>40000</v>
      </c>
      <c r="Q271">
        <v>177095</v>
      </c>
      <c r="R271">
        <v>91367.7</v>
      </c>
      <c r="S271" s="31">
        <v>45059</v>
      </c>
      <c r="T271">
        <v>90849</v>
      </c>
      <c r="U271" s="31">
        <v>44784</v>
      </c>
      <c r="V271">
        <v>536.58620689654867</v>
      </c>
      <c r="W271">
        <v>84604</v>
      </c>
      <c r="X271" s="31">
        <v>44695</v>
      </c>
      <c r="Y271">
        <v>17.8</v>
      </c>
      <c r="Z271">
        <v>6000</v>
      </c>
      <c r="AA271">
        <v>6531.8999999999942</v>
      </c>
      <c r="AB271">
        <v>0.71262800000000004</v>
      </c>
      <c r="AC271">
        <v>125000</v>
      </c>
      <c r="AD271">
        <v>47126.67461455</v>
      </c>
      <c r="AE271" t="s">
        <v>1721</v>
      </c>
      <c r="AF271" t="s">
        <v>1722</v>
      </c>
      <c r="AG271" t="s">
        <v>233</v>
      </c>
      <c r="AH271" t="s">
        <v>538</v>
      </c>
      <c r="AI271" t="s">
        <v>794</v>
      </c>
      <c r="AJ271" t="s">
        <v>795</v>
      </c>
      <c r="AK271" t="s">
        <v>201</v>
      </c>
      <c r="AL271" t="s">
        <v>796</v>
      </c>
      <c r="AM271" t="s">
        <v>96</v>
      </c>
      <c r="AN271" t="s">
        <v>1723</v>
      </c>
      <c r="AO271" t="s">
        <v>509</v>
      </c>
      <c r="AQ271" t="s">
        <v>510</v>
      </c>
      <c r="AR271" t="s">
        <v>511</v>
      </c>
    </row>
    <row r="272" spans="1:45" x14ac:dyDescent="0.2">
      <c r="A272" t="s">
        <v>1724</v>
      </c>
      <c r="B272">
        <v>3022</v>
      </c>
      <c r="C272" t="s">
        <v>1725</v>
      </c>
      <c r="D272" t="s">
        <v>474</v>
      </c>
      <c r="E272" t="s">
        <v>475</v>
      </c>
      <c r="F272" t="s">
        <v>155</v>
      </c>
      <c r="G272" t="s">
        <v>533</v>
      </c>
      <c r="H272" t="s">
        <v>157</v>
      </c>
      <c r="I272" t="s">
        <v>36</v>
      </c>
      <c r="J272" t="s">
        <v>1726</v>
      </c>
      <c r="K272" t="s">
        <v>1690</v>
      </c>
      <c r="L272" t="s">
        <v>159</v>
      </c>
      <c r="M272" t="s">
        <v>194</v>
      </c>
      <c r="N272" t="s">
        <v>195</v>
      </c>
      <c r="O272" s="31">
        <v>40038</v>
      </c>
      <c r="Q272">
        <v>177096</v>
      </c>
      <c r="R272">
        <v>89057.5</v>
      </c>
      <c r="S272" s="31">
        <v>45059</v>
      </c>
      <c r="T272">
        <v>88534.1</v>
      </c>
      <c r="U272" s="31">
        <v>44784</v>
      </c>
      <c r="V272">
        <v>541.44827586206293</v>
      </c>
      <c r="W272">
        <v>82397.5</v>
      </c>
      <c r="X272" s="31">
        <v>44695</v>
      </c>
      <c r="Y272">
        <v>17.899999999999999</v>
      </c>
      <c r="Z272">
        <v>6000</v>
      </c>
      <c r="AA272">
        <v>6560.8000000000029</v>
      </c>
      <c r="AB272">
        <v>0.6947856</v>
      </c>
      <c r="AC272">
        <v>125000</v>
      </c>
      <c r="AD272">
        <v>47262.441227659998</v>
      </c>
      <c r="AE272" t="s">
        <v>1727</v>
      </c>
      <c r="AF272" t="s">
        <v>1728</v>
      </c>
      <c r="AG272" t="s">
        <v>233</v>
      </c>
      <c r="AH272" t="s">
        <v>538</v>
      </c>
      <c r="AI272" t="s">
        <v>794</v>
      </c>
      <c r="AJ272" t="s">
        <v>795</v>
      </c>
      <c r="AK272" t="s">
        <v>201</v>
      </c>
      <c r="AL272" t="s">
        <v>796</v>
      </c>
      <c r="AM272" t="s">
        <v>96</v>
      </c>
      <c r="AN272" t="s">
        <v>1723</v>
      </c>
      <c r="AO272" t="s">
        <v>509</v>
      </c>
      <c r="AQ272" t="s">
        <v>510</v>
      </c>
      <c r="AR272" t="s">
        <v>511</v>
      </c>
    </row>
    <row r="273" spans="1:45" x14ac:dyDescent="0.2">
      <c r="A273" t="s">
        <v>1729</v>
      </c>
      <c r="B273">
        <v>3010</v>
      </c>
      <c r="C273" t="s">
        <v>1730</v>
      </c>
      <c r="D273" t="s">
        <v>818</v>
      </c>
      <c r="E273" t="s">
        <v>819</v>
      </c>
      <c r="F273" t="s">
        <v>155</v>
      </c>
      <c r="G273" t="s">
        <v>533</v>
      </c>
      <c r="H273" t="s">
        <v>157</v>
      </c>
      <c r="I273" t="s">
        <v>36</v>
      </c>
      <c r="J273" t="s">
        <v>1731</v>
      </c>
      <c r="K273" t="s">
        <v>1690</v>
      </c>
      <c r="L273" t="s">
        <v>159</v>
      </c>
      <c r="M273" t="s">
        <v>194</v>
      </c>
      <c r="N273" t="s">
        <v>195</v>
      </c>
      <c r="O273" s="31">
        <v>40026</v>
      </c>
      <c r="Q273">
        <v>177097</v>
      </c>
      <c r="R273">
        <v>83013.899999999994</v>
      </c>
      <c r="S273" s="31">
        <v>45059</v>
      </c>
      <c r="T273">
        <v>82484</v>
      </c>
      <c r="U273" s="31">
        <v>44784</v>
      </c>
      <c r="V273">
        <v>548.17241379309746</v>
      </c>
      <c r="W273">
        <v>76896.5</v>
      </c>
      <c r="X273" s="31">
        <v>44695</v>
      </c>
      <c r="Y273">
        <v>17.5</v>
      </c>
      <c r="Z273">
        <v>6500</v>
      </c>
      <c r="AA273">
        <v>6410.8999999999942</v>
      </c>
      <c r="AB273">
        <v>0.6483312</v>
      </c>
      <c r="AC273">
        <v>125000</v>
      </c>
      <c r="AD273">
        <v>47615.922628820001</v>
      </c>
      <c r="AE273" t="s">
        <v>1732</v>
      </c>
      <c r="AF273" t="s">
        <v>1733</v>
      </c>
      <c r="AG273" t="s">
        <v>233</v>
      </c>
      <c r="AH273" t="s">
        <v>538</v>
      </c>
      <c r="AI273" t="s">
        <v>823</v>
      </c>
      <c r="AJ273" t="s">
        <v>824</v>
      </c>
      <c r="AK273" t="s">
        <v>201</v>
      </c>
      <c r="AL273" t="s">
        <v>796</v>
      </c>
      <c r="AM273" t="s">
        <v>45</v>
      </c>
      <c r="AN273" t="s">
        <v>508</v>
      </c>
      <c r="AO273" t="s">
        <v>509</v>
      </c>
      <c r="AP273" t="s">
        <v>205</v>
      </c>
      <c r="AQ273" t="s">
        <v>510</v>
      </c>
      <c r="AR273" t="s">
        <v>511</v>
      </c>
    </row>
    <row r="274" spans="1:45" x14ac:dyDescent="0.2">
      <c r="A274" t="s">
        <v>1734</v>
      </c>
      <c r="B274">
        <v>3021</v>
      </c>
      <c r="C274" t="s">
        <v>1735</v>
      </c>
      <c r="D274" t="s">
        <v>54</v>
      </c>
      <c r="E274" t="s">
        <v>770</v>
      </c>
      <c r="F274" t="s">
        <v>155</v>
      </c>
      <c r="G274" t="s">
        <v>533</v>
      </c>
      <c r="H274" t="s">
        <v>157</v>
      </c>
      <c r="I274" t="s">
        <v>36</v>
      </c>
      <c r="J274" t="s">
        <v>1736</v>
      </c>
      <c r="K274" t="s">
        <v>652</v>
      </c>
      <c r="L274" t="s">
        <v>159</v>
      </c>
      <c r="M274" t="s">
        <v>194</v>
      </c>
      <c r="N274" t="s">
        <v>195</v>
      </c>
      <c r="O274" s="31">
        <v>40081</v>
      </c>
      <c r="Q274">
        <v>177098</v>
      </c>
      <c r="R274">
        <v>92320.1</v>
      </c>
      <c r="S274" s="31">
        <v>45059</v>
      </c>
      <c r="T274">
        <v>91665.600000000006</v>
      </c>
      <c r="U274" s="31">
        <v>44784</v>
      </c>
      <c r="V274">
        <v>677.06896551724139</v>
      </c>
      <c r="W274">
        <v>84911.4</v>
      </c>
      <c r="X274" s="31">
        <v>44695</v>
      </c>
      <c r="Y274">
        <v>20.8</v>
      </c>
      <c r="Z274">
        <v>7600</v>
      </c>
      <c r="AA274">
        <v>7609</v>
      </c>
      <c r="AB274">
        <v>0.71821440000000003</v>
      </c>
      <c r="AC274">
        <v>125000</v>
      </c>
      <c r="AD274">
        <v>46548.124882379998</v>
      </c>
      <c r="AE274" t="s">
        <v>1737</v>
      </c>
      <c r="AF274" t="s">
        <v>1738</v>
      </c>
      <c r="AG274" t="s">
        <v>233</v>
      </c>
      <c r="AH274" t="s">
        <v>538</v>
      </c>
      <c r="AI274" t="s">
        <v>774</v>
      </c>
      <c r="AJ274" t="s">
        <v>775</v>
      </c>
      <c r="AK274" t="s">
        <v>201</v>
      </c>
      <c r="AL274" t="s">
        <v>202</v>
      </c>
      <c r="AM274" t="s">
        <v>45</v>
      </c>
      <c r="AN274" t="s">
        <v>508</v>
      </c>
      <c r="AO274" t="s">
        <v>509</v>
      </c>
      <c r="AP274" t="s">
        <v>205</v>
      </c>
      <c r="AQ274" t="s">
        <v>206</v>
      </c>
      <c r="AR274" t="s">
        <v>1739</v>
      </c>
      <c r="AS274">
        <v>43455</v>
      </c>
    </row>
    <row r="275" spans="1:45" x14ac:dyDescent="0.2">
      <c r="A275" t="s">
        <v>1740</v>
      </c>
      <c r="B275">
        <v>3021</v>
      </c>
      <c r="C275" t="s">
        <v>1741</v>
      </c>
      <c r="D275" t="s">
        <v>54</v>
      </c>
      <c r="E275" t="s">
        <v>770</v>
      </c>
      <c r="F275" t="s">
        <v>155</v>
      </c>
      <c r="G275" t="s">
        <v>499</v>
      </c>
      <c r="H275" t="s">
        <v>157</v>
      </c>
      <c r="I275" t="s">
        <v>36</v>
      </c>
      <c r="J275" t="s">
        <v>1742</v>
      </c>
      <c r="K275" t="s">
        <v>1690</v>
      </c>
      <c r="L275" t="s">
        <v>159</v>
      </c>
      <c r="M275" t="s">
        <v>554</v>
      </c>
      <c r="N275" t="s">
        <v>555</v>
      </c>
      <c r="O275" s="31">
        <v>40092</v>
      </c>
      <c r="P275" s="31">
        <v>43318</v>
      </c>
      <c r="R275" t="s">
        <v>161</v>
      </c>
      <c r="S275" s="31">
        <v>45060</v>
      </c>
      <c r="T275" t="s">
        <v>161</v>
      </c>
      <c r="V275" t="s">
        <v>161</v>
      </c>
      <c r="W275" t="s">
        <v>161</v>
      </c>
      <c r="X275" s="31">
        <v>44695</v>
      </c>
      <c r="Y275">
        <v>0</v>
      </c>
      <c r="AA275">
        <v>0</v>
      </c>
      <c r="AB275" t="s">
        <v>161</v>
      </c>
      <c r="AC275">
        <v>125000</v>
      </c>
      <c r="AD275" t="s">
        <v>161</v>
      </c>
      <c r="AE275" t="s">
        <v>1743</v>
      </c>
      <c r="AF275" t="s">
        <v>1744</v>
      </c>
      <c r="AG275" t="s">
        <v>233</v>
      </c>
      <c r="AH275" t="s">
        <v>499</v>
      </c>
      <c r="AI275" t="s">
        <v>161</v>
      </c>
      <c r="AJ275" t="s">
        <v>1496</v>
      </c>
      <c r="AK275" t="s">
        <v>559</v>
      </c>
      <c r="AL275" t="s">
        <v>202</v>
      </c>
      <c r="AQ275" t="s">
        <v>510</v>
      </c>
      <c r="AR275" t="s">
        <v>511</v>
      </c>
    </row>
    <row r="276" spans="1:45" x14ac:dyDescent="0.2">
      <c r="A276" t="s">
        <v>1745</v>
      </c>
      <c r="B276">
        <v>3009</v>
      </c>
      <c r="C276" t="s">
        <v>1746</v>
      </c>
      <c r="D276" t="s">
        <v>1267</v>
      </c>
      <c r="E276" t="s">
        <v>1268</v>
      </c>
      <c r="F276" t="s">
        <v>155</v>
      </c>
      <c r="G276" t="s">
        <v>1597</v>
      </c>
      <c r="H276" t="s">
        <v>157</v>
      </c>
      <c r="I276" t="s">
        <v>36</v>
      </c>
      <c r="J276" t="s">
        <v>1747</v>
      </c>
      <c r="K276" t="s">
        <v>1748</v>
      </c>
      <c r="L276" t="s">
        <v>159</v>
      </c>
      <c r="M276" t="s">
        <v>194</v>
      </c>
      <c r="N276" t="s">
        <v>1589</v>
      </c>
      <c r="O276" s="31">
        <v>38678</v>
      </c>
      <c r="Q276">
        <v>140432</v>
      </c>
      <c r="R276">
        <v>88607</v>
      </c>
      <c r="S276" s="31">
        <v>45059</v>
      </c>
      <c r="T276">
        <v>88607</v>
      </c>
      <c r="U276" s="31">
        <v>44784</v>
      </c>
      <c r="V276" t="s">
        <v>161</v>
      </c>
      <c r="W276">
        <v>88607</v>
      </c>
      <c r="X276" s="31">
        <v>44695</v>
      </c>
      <c r="Y276">
        <v>0</v>
      </c>
      <c r="Z276">
        <v>5800</v>
      </c>
      <c r="AA276">
        <v>0</v>
      </c>
      <c r="AB276">
        <v>1.142985850667493</v>
      </c>
      <c r="AC276">
        <v>125000</v>
      </c>
      <c r="AD276">
        <v>44156.633000000002</v>
      </c>
      <c r="AE276" t="s">
        <v>1749</v>
      </c>
      <c r="AF276" t="s">
        <v>1750</v>
      </c>
      <c r="AG276" t="s">
        <v>233</v>
      </c>
      <c r="AH276" t="s">
        <v>1597</v>
      </c>
      <c r="AI276" t="s">
        <v>1602</v>
      </c>
      <c r="AJ276" t="s">
        <v>1603</v>
      </c>
      <c r="AK276" t="s">
        <v>1604</v>
      </c>
      <c r="AL276" t="s">
        <v>202</v>
      </c>
      <c r="AO276" t="s">
        <v>1605</v>
      </c>
      <c r="AQ276" t="s">
        <v>510</v>
      </c>
      <c r="AR276" t="s">
        <v>511</v>
      </c>
    </row>
    <row r="277" spans="1:45" x14ac:dyDescent="0.2">
      <c r="A277" t="s">
        <v>1751</v>
      </c>
      <c r="B277">
        <v>3009</v>
      </c>
      <c r="C277" t="s">
        <v>1752</v>
      </c>
      <c r="D277" t="s">
        <v>1267</v>
      </c>
      <c r="E277" t="s">
        <v>1268</v>
      </c>
      <c r="F277" t="s">
        <v>155</v>
      </c>
      <c r="G277" t="s">
        <v>1597</v>
      </c>
      <c r="H277" t="s">
        <v>157</v>
      </c>
      <c r="I277" t="s">
        <v>36</v>
      </c>
      <c r="J277" t="s">
        <v>1753</v>
      </c>
      <c r="K277" t="s">
        <v>1748</v>
      </c>
      <c r="L277" t="s">
        <v>159</v>
      </c>
      <c r="M277" t="s">
        <v>194</v>
      </c>
      <c r="N277" t="s">
        <v>195</v>
      </c>
      <c r="O277" s="31">
        <v>38683</v>
      </c>
      <c r="Q277">
        <v>140458</v>
      </c>
      <c r="R277">
        <v>103812</v>
      </c>
      <c r="S277" s="31">
        <v>45059</v>
      </c>
      <c r="T277">
        <v>103443.5</v>
      </c>
      <c r="U277" s="31">
        <v>44784</v>
      </c>
      <c r="V277">
        <v>381.20689655172418</v>
      </c>
      <c r="W277">
        <v>98565.1</v>
      </c>
      <c r="X277" s="31">
        <v>44695</v>
      </c>
      <c r="Y277">
        <v>14</v>
      </c>
      <c r="Z277">
        <v>5000</v>
      </c>
      <c r="AA277">
        <v>5121.3000000000029</v>
      </c>
      <c r="AB277">
        <v>1.1420732142488828</v>
      </c>
      <c r="AC277">
        <v>125000</v>
      </c>
      <c r="AD277">
        <v>44161.633000000002</v>
      </c>
      <c r="AE277" t="s">
        <v>1754</v>
      </c>
      <c r="AF277" t="s">
        <v>1755</v>
      </c>
      <c r="AG277" t="s">
        <v>233</v>
      </c>
      <c r="AH277" t="s">
        <v>1597</v>
      </c>
      <c r="AI277" t="s">
        <v>1602</v>
      </c>
      <c r="AJ277" t="s">
        <v>1603</v>
      </c>
      <c r="AK277" t="s">
        <v>1604</v>
      </c>
      <c r="AL277" t="s">
        <v>202</v>
      </c>
      <c r="AM277" t="s">
        <v>45</v>
      </c>
      <c r="AN277" t="s">
        <v>1611</v>
      </c>
      <c r="AO277" t="s">
        <v>1605</v>
      </c>
      <c r="AQ277" t="s">
        <v>510</v>
      </c>
      <c r="AR277" t="s">
        <v>511</v>
      </c>
    </row>
    <row r="278" spans="1:45" x14ac:dyDescent="0.2">
      <c r="A278" t="s">
        <v>1756</v>
      </c>
      <c r="B278">
        <v>3009</v>
      </c>
      <c r="C278" t="s">
        <v>1757</v>
      </c>
      <c r="D278" t="s">
        <v>1267</v>
      </c>
      <c r="E278" t="s">
        <v>1268</v>
      </c>
      <c r="F278" t="s">
        <v>155</v>
      </c>
      <c r="G278" t="s">
        <v>1597</v>
      </c>
      <c r="H278" t="s">
        <v>157</v>
      </c>
      <c r="I278" t="s">
        <v>36</v>
      </c>
      <c r="J278" t="s">
        <v>1758</v>
      </c>
      <c r="K278" t="s">
        <v>1748</v>
      </c>
      <c r="L278" t="s">
        <v>159</v>
      </c>
      <c r="M278" t="s">
        <v>194</v>
      </c>
      <c r="N278" t="s">
        <v>491</v>
      </c>
      <c r="O278" s="31">
        <v>38689</v>
      </c>
      <c r="Q278">
        <v>140484</v>
      </c>
      <c r="R278">
        <v>99883.3</v>
      </c>
      <c r="S278" s="31">
        <v>45059</v>
      </c>
      <c r="T278">
        <v>99883.3</v>
      </c>
      <c r="U278" s="31">
        <v>44784</v>
      </c>
      <c r="V278" t="s">
        <v>161</v>
      </c>
      <c r="W278">
        <v>99566</v>
      </c>
      <c r="X278" s="31">
        <v>44695</v>
      </c>
      <c r="Y278">
        <v>3.7</v>
      </c>
      <c r="Z278">
        <v>7000</v>
      </c>
      <c r="AA278">
        <v>1362.8000000000029</v>
      </c>
      <c r="AB278">
        <v>1.1409780505465503</v>
      </c>
      <c r="AC278">
        <v>125000</v>
      </c>
      <c r="AD278">
        <v>44167.633000000002</v>
      </c>
      <c r="AE278" t="s">
        <v>1759</v>
      </c>
      <c r="AF278" t="s">
        <v>1760</v>
      </c>
      <c r="AG278" t="s">
        <v>233</v>
      </c>
      <c r="AH278" t="s">
        <v>1597</v>
      </c>
      <c r="AI278" t="s">
        <v>1602</v>
      </c>
      <c r="AJ278" t="s">
        <v>1603</v>
      </c>
      <c r="AK278" t="s">
        <v>1604</v>
      </c>
      <c r="AL278" t="s">
        <v>202</v>
      </c>
      <c r="AM278" t="s">
        <v>45</v>
      </c>
      <c r="AN278" t="s">
        <v>1611</v>
      </c>
      <c r="AO278" t="s">
        <v>1605</v>
      </c>
      <c r="AQ278" t="s">
        <v>510</v>
      </c>
      <c r="AR278" t="s">
        <v>511</v>
      </c>
    </row>
    <row r="279" spans="1:45" x14ac:dyDescent="0.2">
      <c r="A279" t="s">
        <v>1761</v>
      </c>
      <c r="B279">
        <v>3009</v>
      </c>
      <c r="C279" t="s">
        <v>1762</v>
      </c>
      <c r="D279" t="s">
        <v>1267</v>
      </c>
      <c r="E279" t="s">
        <v>1268</v>
      </c>
      <c r="F279" t="s">
        <v>155</v>
      </c>
      <c r="G279" t="s">
        <v>1597</v>
      </c>
      <c r="H279" t="s">
        <v>157</v>
      </c>
      <c r="I279" t="s">
        <v>36</v>
      </c>
      <c r="J279" t="s">
        <v>711</v>
      </c>
      <c r="K279" t="s">
        <v>1748</v>
      </c>
      <c r="L279" t="s">
        <v>159</v>
      </c>
      <c r="M279" t="s">
        <v>194</v>
      </c>
      <c r="N279" t="s">
        <v>195</v>
      </c>
      <c r="O279" s="31">
        <v>38741</v>
      </c>
      <c r="Q279">
        <v>140485</v>
      </c>
      <c r="R279">
        <v>100540.9</v>
      </c>
      <c r="S279" s="31">
        <v>45059</v>
      </c>
      <c r="T279">
        <v>100126.3</v>
      </c>
      <c r="U279" s="31">
        <v>44784</v>
      </c>
      <c r="V279">
        <v>428.89655172412893</v>
      </c>
      <c r="W279">
        <v>96182.2</v>
      </c>
      <c r="X279" s="31">
        <v>44695</v>
      </c>
      <c r="Y279">
        <v>12.1</v>
      </c>
      <c r="Z279">
        <v>4500</v>
      </c>
      <c r="AA279">
        <v>4422.7000000000116</v>
      </c>
      <c r="AB279">
        <v>1.1314866317930037</v>
      </c>
      <c r="AC279">
        <v>125000</v>
      </c>
      <c r="AD279">
        <v>44219.633000000002</v>
      </c>
      <c r="AE279" t="s">
        <v>1763</v>
      </c>
      <c r="AF279" t="s">
        <v>1764</v>
      </c>
      <c r="AG279" t="s">
        <v>233</v>
      </c>
      <c r="AH279" t="s">
        <v>1597</v>
      </c>
      <c r="AI279" t="s">
        <v>1602</v>
      </c>
      <c r="AJ279" t="s">
        <v>1603</v>
      </c>
      <c r="AK279" t="s">
        <v>1604</v>
      </c>
      <c r="AL279" t="s">
        <v>202</v>
      </c>
      <c r="AM279" t="s">
        <v>45</v>
      </c>
      <c r="AN279" t="s">
        <v>1611</v>
      </c>
      <c r="AO279" t="s">
        <v>1605</v>
      </c>
      <c r="AQ279" t="s">
        <v>510</v>
      </c>
      <c r="AR279" t="s">
        <v>511</v>
      </c>
    </row>
    <row r="280" spans="1:45" x14ac:dyDescent="0.2">
      <c r="A280" t="s">
        <v>1765</v>
      </c>
      <c r="B280">
        <v>3001</v>
      </c>
      <c r="C280" t="s">
        <v>1766</v>
      </c>
      <c r="D280" t="s">
        <v>1282</v>
      </c>
      <c r="E280" t="s">
        <v>1283</v>
      </c>
      <c r="F280" t="s">
        <v>155</v>
      </c>
      <c r="G280" t="s">
        <v>1767</v>
      </c>
      <c r="H280" t="s">
        <v>191</v>
      </c>
      <c r="I280" t="s">
        <v>36</v>
      </c>
      <c r="J280" t="s">
        <v>1768</v>
      </c>
      <c r="L280" t="s">
        <v>159</v>
      </c>
      <c r="M280" t="s">
        <v>194</v>
      </c>
      <c r="N280" t="s">
        <v>491</v>
      </c>
      <c r="O280" s="31">
        <v>38708</v>
      </c>
      <c r="Q280">
        <v>139939</v>
      </c>
      <c r="R280">
        <v>50141</v>
      </c>
      <c r="S280" s="31">
        <v>44934</v>
      </c>
      <c r="T280">
        <v>50141</v>
      </c>
      <c r="U280" s="31">
        <v>44784</v>
      </c>
      <c r="V280" t="s">
        <v>161</v>
      </c>
      <c r="W280">
        <v>48460</v>
      </c>
      <c r="X280" s="31">
        <v>44635</v>
      </c>
      <c r="Y280">
        <v>4.8</v>
      </c>
      <c r="Z280">
        <v>2262</v>
      </c>
      <c r="AA280">
        <v>1758</v>
      </c>
      <c r="AB280">
        <v>1.1311215772255596</v>
      </c>
      <c r="AC280">
        <v>15</v>
      </c>
      <c r="AD280">
        <v>44186.633000000002</v>
      </c>
      <c r="AE280" t="s">
        <v>1769</v>
      </c>
      <c r="AF280" t="s">
        <v>1770</v>
      </c>
      <c r="AG280" t="s">
        <v>198</v>
      </c>
      <c r="AH280" t="s">
        <v>1767</v>
      </c>
      <c r="AI280" t="s">
        <v>1771</v>
      </c>
      <c r="AJ280" t="s">
        <v>1772</v>
      </c>
      <c r="AK280" t="s">
        <v>236</v>
      </c>
      <c r="AL280" t="s">
        <v>202</v>
      </c>
      <c r="AM280" t="s">
        <v>36</v>
      </c>
      <c r="AN280" t="s">
        <v>1773</v>
      </c>
      <c r="AO280" t="s">
        <v>1774</v>
      </c>
      <c r="AQ280" t="s">
        <v>510</v>
      </c>
      <c r="AR280" t="s">
        <v>511</v>
      </c>
    </row>
    <row r="281" spans="1:45" x14ac:dyDescent="0.2">
      <c r="A281" t="s">
        <v>1775</v>
      </c>
      <c r="B281">
        <v>3021</v>
      </c>
      <c r="C281" t="s">
        <v>1776</v>
      </c>
      <c r="D281" t="s">
        <v>54</v>
      </c>
      <c r="E281" t="s">
        <v>770</v>
      </c>
      <c r="F281" t="s">
        <v>155</v>
      </c>
      <c r="G281" t="s">
        <v>533</v>
      </c>
      <c r="H281" t="s">
        <v>157</v>
      </c>
      <c r="I281" t="s">
        <v>36</v>
      </c>
      <c r="J281" t="s">
        <v>1777</v>
      </c>
      <c r="K281" t="s">
        <v>652</v>
      </c>
      <c r="L281" t="s">
        <v>159</v>
      </c>
      <c r="M281" t="s">
        <v>194</v>
      </c>
      <c r="N281" t="s">
        <v>195</v>
      </c>
      <c r="O281" s="31">
        <v>40148</v>
      </c>
      <c r="Q281">
        <v>177100</v>
      </c>
      <c r="R281">
        <v>91606</v>
      </c>
      <c r="S281" s="31">
        <v>45059</v>
      </c>
      <c r="T281">
        <v>90945.8</v>
      </c>
      <c r="U281" s="31">
        <v>44728</v>
      </c>
      <c r="V281">
        <v>682.96551724137635</v>
      </c>
      <c r="W281">
        <v>83640.100000000006</v>
      </c>
      <c r="X281" s="31">
        <v>44695</v>
      </c>
      <c r="Y281">
        <v>21.3</v>
      </c>
      <c r="Z281">
        <v>7600</v>
      </c>
      <c r="AA281">
        <v>7782</v>
      </c>
      <c r="AB281">
        <v>0.71157360000000003</v>
      </c>
      <c r="AC281">
        <v>125000</v>
      </c>
      <c r="AD281">
        <v>46672.656132797369</v>
      </c>
      <c r="AE281" t="s">
        <v>1778</v>
      </c>
      <c r="AF281" t="s">
        <v>1779</v>
      </c>
      <c r="AG281" t="s">
        <v>233</v>
      </c>
      <c r="AH281" t="s">
        <v>538</v>
      </c>
      <c r="AI281" t="s">
        <v>774</v>
      </c>
      <c r="AJ281" t="s">
        <v>775</v>
      </c>
      <c r="AK281" t="s">
        <v>201</v>
      </c>
      <c r="AL281" t="s">
        <v>202</v>
      </c>
      <c r="AM281" t="s">
        <v>45</v>
      </c>
      <c r="AN281" t="s">
        <v>577</v>
      </c>
      <c r="AO281" t="s">
        <v>509</v>
      </c>
      <c r="AP281" t="s">
        <v>205</v>
      </c>
      <c r="AQ281" t="s">
        <v>206</v>
      </c>
      <c r="AR281" t="s">
        <v>1780</v>
      </c>
      <c r="AS281">
        <v>43421</v>
      </c>
    </row>
    <row r="282" spans="1:45" x14ac:dyDescent="0.2">
      <c r="A282" t="s">
        <v>1781</v>
      </c>
      <c r="B282">
        <v>3007</v>
      </c>
      <c r="C282" t="s">
        <v>1782</v>
      </c>
      <c r="D282" t="s">
        <v>531</v>
      </c>
      <c r="E282" t="s">
        <v>532</v>
      </c>
      <c r="F282" t="s">
        <v>155</v>
      </c>
      <c r="G282" t="s">
        <v>1597</v>
      </c>
      <c r="H282" t="s">
        <v>157</v>
      </c>
      <c r="I282" t="s">
        <v>36</v>
      </c>
      <c r="J282" t="s">
        <v>1783</v>
      </c>
      <c r="K282" t="s">
        <v>1784</v>
      </c>
      <c r="L282" t="s">
        <v>159</v>
      </c>
      <c r="M282" t="s">
        <v>554</v>
      </c>
      <c r="N282" t="s">
        <v>1493</v>
      </c>
      <c r="O282" s="31">
        <v>38596</v>
      </c>
      <c r="P282" s="31">
        <v>44363</v>
      </c>
      <c r="R282" t="s">
        <v>161</v>
      </c>
      <c r="S282" s="31">
        <v>45060</v>
      </c>
      <c r="T282" t="s">
        <v>161</v>
      </c>
      <c r="V282" t="s">
        <v>161</v>
      </c>
      <c r="W282" t="s">
        <v>161</v>
      </c>
      <c r="X282" s="31">
        <v>44695</v>
      </c>
      <c r="Y282">
        <v>0</v>
      </c>
      <c r="Z282">
        <v>6250</v>
      </c>
      <c r="AA282">
        <v>0</v>
      </c>
      <c r="AB282" t="s">
        <v>161</v>
      </c>
      <c r="AC282">
        <v>125000</v>
      </c>
      <c r="AD282">
        <v>44074.633000000002</v>
      </c>
      <c r="AE282" t="s">
        <v>1785</v>
      </c>
      <c r="AF282" t="s">
        <v>1786</v>
      </c>
      <c r="AG282" t="s">
        <v>233</v>
      </c>
      <c r="AH282" t="s">
        <v>1597</v>
      </c>
      <c r="AI282" t="s">
        <v>161</v>
      </c>
      <c r="AJ282" t="s">
        <v>558</v>
      </c>
      <c r="AK282" t="s">
        <v>559</v>
      </c>
      <c r="AL282" t="s">
        <v>1333</v>
      </c>
      <c r="AQ282" t="s">
        <v>510</v>
      </c>
      <c r="AR282" t="s">
        <v>511</v>
      </c>
    </row>
    <row r="283" spans="1:45" x14ac:dyDescent="0.2">
      <c r="A283" t="s">
        <v>1787</v>
      </c>
      <c r="B283">
        <v>3008</v>
      </c>
      <c r="C283" t="s">
        <v>1788</v>
      </c>
      <c r="D283" t="s">
        <v>1352</v>
      </c>
      <c r="E283" t="s">
        <v>1353</v>
      </c>
      <c r="F283" t="s">
        <v>155</v>
      </c>
      <c r="G283" t="s">
        <v>1597</v>
      </c>
      <c r="H283" t="s">
        <v>157</v>
      </c>
      <c r="I283" t="s">
        <v>36</v>
      </c>
      <c r="J283" t="s">
        <v>1789</v>
      </c>
      <c r="K283" t="s">
        <v>1790</v>
      </c>
      <c r="L283" t="s">
        <v>159</v>
      </c>
      <c r="M283" t="s">
        <v>490</v>
      </c>
      <c r="N283" t="s">
        <v>1589</v>
      </c>
      <c r="O283" s="31">
        <v>38604</v>
      </c>
      <c r="Q283">
        <v>140963</v>
      </c>
      <c r="R283">
        <v>86757.2</v>
      </c>
      <c r="S283" s="31">
        <v>45059</v>
      </c>
      <c r="T283">
        <v>86757.2</v>
      </c>
      <c r="U283" s="31">
        <v>44784</v>
      </c>
      <c r="V283" t="s">
        <v>161</v>
      </c>
      <c r="W283">
        <v>86757.2</v>
      </c>
      <c r="X283" s="31">
        <v>44695</v>
      </c>
      <c r="Y283">
        <v>0</v>
      </c>
      <c r="Z283">
        <v>6400</v>
      </c>
      <c r="AA283">
        <v>0</v>
      </c>
      <c r="AB283">
        <v>1.1564928696629249</v>
      </c>
      <c r="AC283">
        <v>125000</v>
      </c>
      <c r="AD283">
        <v>44082.633000000002</v>
      </c>
      <c r="AE283" t="s">
        <v>1791</v>
      </c>
      <c r="AF283" t="s">
        <v>1792</v>
      </c>
      <c r="AG283" t="s">
        <v>233</v>
      </c>
      <c r="AH283" t="s">
        <v>1597</v>
      </c>
      <c r="AI283" t="s">
        <v>1793</v>
      </c>
      <c r="AJ283" t="s">
        <v>1794</v>
      </c>
      <c r="AK283" t="s">
        <v>201</v>
      </c>
      <c r="AL283" t="s">
        <v>1333</v>
      </c>
      <c r="AO283" t="s">
        <v>1605</v>
      </c>
      <c r="AQ283" t="s">
        <v>1075</v>
      </c>
    </row>
    <row r="284" spans="1:45" x14ac:dyDescent="0.2">
      <c r="A284" t="s">
        <v>1795</v>
      </c>
      <c r="B284">
        <v>3011</v>
      </c>
      <c r="C284" t="s">
        <v>1796</v>
      </c>
      <c r="D284" t="s">
        <v>1387</v>
      </c>
      <c r="E284" t="s">
        <v>1388</v>
      </c>
      <c r="F284" t="s">
        <v>155</v>
      </c>
      <c r="G284" t="s">
        <v>1389</v>
      </c>
      <c r="H284" t="s">
        <v>157</v>
      </c>
      <c r="I284" t="s">
        <v>1390</v>
      </c>
      <c r="J284" t="s">
        <v>1797</v>
      </c>
      <c r="L284" t="s">
        <v>159</v>
      </c>
      <c r="M284" t="s">
        <v>554</v>
      </c>
      <c r="N284" t="s">
        <v>555</v>
      </c>
      <c r="O284" s="31">
        <v>36739</v>
      </c>
      <c r="P284" s="31">
        <v>43318</v>
      </c>
      <c r="R284" t="s">
        <v>161</v>
      </c>
      <c r="S284" s="31">
        <v>45060</v>
      </c>
      <c r="T284" t="s">
        <v>161</v>
      </c>
      <c r="V284" t="s">
        <v>161</v>
      </c>
      <c r="W284" t="s">
        <v>161</v>
      </c>
      <c r="X284" s="31">
        <v>44695</v>
      </c>
      <c r="Y284">
        <v>0</v>
      </c>
      <c r="AA284">
        <v>0</v>
      </c>
      <c r="AB284" t="s">
        <v>161</v>
      </c>
      <c r="AC284">
        <v>125000</v>
      </c>
      <c r="AD284" t="s">
        <v>161</v>
      </c>
      <c r="AE284" t="s">
        <v>1798</v>
      </c>
      <c r="AF284" t="s">
        <v>1799</v>
      </c>
      <c r="AG284" t="s">
        <v>233</v>
      </c>
      <c r="AH284" t="s">
        <v>1389</v>
      </c>
      <c r="AI284" t="s">
        <v>161</v>
      </c>
      <c r="AJ284" t="s">
        <v>1394</v>
      </c>
      <c r="AK284" t="s">
        <v>559</v>
      </c>
      <c r="AL284" t="s">
        <v>202</v>
      </c>
      <c r="AQ284" t="s">
        <v>510</v>
      </c>
      <c r="AR284" t="s">
        <v>511</v>
      </c>
    </row>
    <row r="285" spans="1:45" x14ac:dyDescent="0.2">
      <c r="A285" t="s">
        <v>1800</v>
      </c>
      <c r="B285">
        <v>3019</v>
      </c>
      <c r="C285" t="s">
        <v>1801</v>
      </c>
      <c r="D285" t="s">
        <v>1329</v>
      </c>
      <c r="E285" t="s">
        <v>1330</v>
      </c>
      <c r="F285" t="s">
        <v>155</v>
      </c>
      <c r="G285" t="s">
        <v>487</v>
      </c>
      <c r="H285" t="s">
        <v>191</v>
      </c>
      <c r="I285" t="s">
        <v>158</v>
      </c>
      <c r="J285" t="s">
        <v>1802</v>
      </c>
      <c r="K285" t="s">
        <v>489</v>
      </c>
      <c r="L285" t="s">
        <v>159</v>
      </c>
      <c r="M285" t="s">
        <v>194</v>
      </c>
      <c r="N285" t="s">
        <v>195</v>
      </c>
      <c r="O285" s="31">
        <v>40128</v>
      </c>
      <c r="Q285">
        <v>177101</v>
      </c>
      <c r="R285">
        <v>43692</v>
      </c>
      <c r="S285" s="31">
        <v>45051</v>
      </c>
      <c r="T285">
        <v>43603</v>
      </c>
      <c r="U285" s="31">
        <v>44784</v>
      </c>
      <c r="V285">
        <v>63.571428571428569</v>
      </c>
      <c r="W285">
        <v>40756</v>
      </c>
      <c r="X285" s="31">
        <v>44677</v>
      </c>
      <c r="Y285">
        <v>9.6</v>
      </c>
      <c r="Z285">
        <v>3500</v>
      </c>
      <c r="AA285">
        <v>3517</v>
      </c>
      <c r="AB285">
        <v>0.53693749999999996</v>
      </c>
      <c r="AC285">
        <v>80000</v>
      </c>
      <c r="AD285">
        <v>48780.827799714287</v>
      </c>
      <c r="AE285" t="s">
        <v>1803</v>
      </c>
      <c r="AF285" t="s">
        <v>1804</v>
      </c>
      <c r="AG285" t="s">
        <v>198</v>
      </c>
      <c r="AH285" t="s">
        <v>487</v>
      </c>
      <c r="AI285" t="s">
        <v>1464</v>
      </c>
      <c r="AJ285" t="s">
        <v>1805</v>
      </c>
      <c r="AK285" t="s">
        <v>236</v>
      </c>
      <c r="AL285" t="s">
        <v>1333</v>
      </c>
      <c r="AM285" t="s">
        <v>203</v>
      </c>
      <c r="AN285" t="s">
        <v>549</v>
      </c>
      <c r="AO285" t="s">
        <v>550</v>
      </c>
      <c r="AQ285" t="s">
        <v>1075</v>
      </c>
      <c r="AR285" t="s">
        <v>1806</v>
      </c>
    </row>
    <row r="286" spans="1:45" x14ac:dyDescent="0.2">
      <c r="A286" t="s">
        <v>1807</v>
      </c>
      <c r="B286">
        <v>3011</v>
      </c>
      <c r="C286" t="s">
        <v>1808</v>
      </c>
      <c r="D286" t="s">
        <v>1387</v>
      </c>
      <c r="E286" t="s">
        <v>1388</v>
      </c>
      <c r="F286" t="s">
        <v>155</v>
      </c>
      <c r="G286" t="s">
        <v>499</v>
      </c>
      <c r="H286" t="s">
        <v>157</v>
      </c>
      <c r="I286" t="s">
        <v>36</v>
      </c>
      <c r="J286" t="s">
        <v>1809</v>
      </c>
      <c r="K286" t="s">
        <v>1810</v>
      </c>
      <c r="L286" t="s">
        <v>159</v>
      </c>
      <c r="M286" t="s">
        <v>194</v>
      </c>
      <c r="N286" t="s">
        <v>195</v>
      </c>
      <c r="O286" s="31">
        <v>38947</v>
      </c>
      <c r="Q286">
        <v>140270</v>
      </c>
      <c r="R286">
        <v>99353.3</v>
      </c>
      <c r="S286" s="31">
        <v>45059</v>
      </c>
      <c r="T286">
        <v>98929.8</v>
      </c>
      <c r="U286" s="31">
        <v>44784</v>
      </c>
      <c r="V286">
        <v>438.10344827586209</v>
      </c>
      <c r="W286">
        <v>94734.9</v>
      </c>
      <c r="X286" s="31">
        <v>44695</v>
      </c>
      <c r="Y286">
        <v>10.4</v>
      </c>
      <c r="Z286">
        <v>5500</v>
      </c>
      <c r="AA286">
        <v>3813.1999999999971</v>
      </c>
      <c r="AB286">
        <v>0.78061840000000005</v>
      </c>
      <c r="AC286">
        <v>125000</v>
      </c>
      <c r="AD286">
        <v>46480.911888913848</v>
      </c>
      <c r="AE286" t="s">
        <v>1811</v>
      </c>
      <c r="AF286" t="s">
        <v>1812</v>
      </c>
      <c r="AG286" t="s">
        <v>233</v>
      </c>
      <c r="AH286" t="s">
        <v>499</v>
      </c>
      <c r="AI286" t="s">
        <v>1407</v>
      </c>
      <c r="AJ286" t="s">
        <v>1408</v>
      </c>
      <c r="AK286" t="s">
        <v>236</v>
      </c>
      <c r="AL286" t="s">
        <v>202</v>
      </c>
      <c r="AM286" t="s">
        <v>45</v>
      </c>
      <c r="AN286" t="s">
        <v>508</v>
      </c>
      <c r="AO286" t="s">
        <v>509</v>
      </c>
      <c r="AQ286" t="s">
        <v>510</v>
      </c>
      <c r="AR286" t="s">
        <v>511</v>
      </c>
    </row>
    <row r="287" spans="1:45" x14ac:dyDescent="0.2">
      <c r="A287" t="s">
        <v>1813</v>
      </c>
      <c r="B287">
        <v>3011</v>
      </c>
      <c r="C287" t="s">
        <v>1814</v>
      </c>
      <c r="D287" t="s">
        <v>1387</v>
      </c>
      <c r="E287" t="s">
        <v>1388</v>
      </c>
      <c r="F287" t="s">
        <v>155</v>
      </c>
      <c r="G287" t="s">
        <v>499</v>
      </c>
      <c r="H287" t="s">
        <v>157</v>
      </c>
      <c r="I287" t="s">
        <v>36</v>
      </c>
      <c r="J287" t="s">
        <v>1815</v>
      </c>
      <c r="K287" t="s">
        <v>1810</v>
      </c>
      <c r="L287" t="s">
        <v>159</v>
      </c>
      <c r="M287" t="s">
        <v>194</v>
      </c>
      <c r="N287" t="s">
        <v>195</v>
      </c>
      <c r="O287" s="31">
        <v>38960</v>
      </c>
      <c r="Q287">
        <v>140296</v>
      </c>
      <c r="R287">
        <v>100204</v>
      </c>
      <c r="S287" s="31">
        <v>45059</v>
      </c>
      <c r="T287">
        <v>99789.1</v>
      </c>
      <c r="U287" s="31">
        <v>44784</v>
      </c>
      <c r="V287">
        <v>429.20689655171816</v>
      </c>
      <c r="W287">
        <v>94733.3</v>
      </c>
      <c r="X287" s="31">
        <v>44695</v>
      </c>
      <c r="Y287">
        <v>13.7</v>
      </c>
      <c r="Z287">
        <v>5500</v>
      </c>
      <c r="AA287">
        <v>5033.3999999999942</v>
      </c>
      <c r="AB287">
        <v>0.78760560000000002</v>
      </c>
      <c r="AC287">
        <v>125000</v>
      </c>
      <c r="AD287">
        <v>46556.15412341</v>
      </c>
      <c r="AE287" t="s">
        <v>1816</v>
      </c>
      <c r="AF287" t="s">
        <v>1817</v>
      </c>
      <c r="AG287" t="s">
        <v>233</v>
      </c>
      <c r="AH287" t="s">
        <v>499</v>
      </c>
      <c r="AI287" t="s">
        <v>1407</v>
      </c>
      <c r="AJ287" t="s">
        <v>1408</v>
      </c>
      <c r="AK287" t="s">
        <v>236</v>
      </c>
      <c r="AL287" t="s">
        <v>202</v>
      </c>
      <c r="AM287" t="s">
        <v>45</v>
      </c>
      <c r="AN287" t="s">
        <v>508</v>
      </c>
      <c r="AO287" t="s">
        <v>509</v>
      </c>
      <c r="AQ287" t="s">
        <v>510</v>
      </c>
      <c r="AR287" t="s">
        <v>511</v>
      </c>
    </row>
    <row r="288" spans="1:45" x14ac:dyDescent="0.2">
      <c r="A288" t="s">
        <v>1818</v>
      </c>
      <c r="B288">
        <v>3016</v>
      </c>
      <c r="C288" t="s">
        <v>1819</v>
      </c>
      <c r="D288" t="s">
        <v>497</v>
      </c>
      <c r="E288" t="s">
        <v>498</v>
      </c>
      <c r="F288" t="s">
        <v>155</v>
      </c>
      <c r="G288" t="s">
        <v>499</v>
      </c>
      <c r="H288" t="s">
        <v>157</v>
      </c>
      <c r="I288" t="s">
        <v>36</v>
      </c>
      <c r="J288" t="s">
        <v>1820</v>
      </c>
      <c r="K288" t="s">
        <v>1810</v>
      </c>
      <c r="L288" t="s">
        <v>159</v>
      </c>
      <c r="M288" t="s">
        <v>194</v>
      </c>
      <c r="N288" t="s">
        <v>195</v>
      </c>
      <c r="O288" s="31">
        <v>38961</v>
      </c>
      <c r="Q288">
        <v>140322</v>
      </c>
      <c r="R288">
        <v>99431.5</v>
      </c>
      <c r="S288" s="31">
        <v>45059</v>
      </c>
      <c r="T288">
        <v>98899.5</v>
      </c>
      <c r="U288" s="31">
        <v>44784</v>
      </c>
      <c r="V288">
        <v>550.34482758620686</v>
      </c>
      <c r="W288">
        <v>93934.6</v>
      </c>
      <c r="X288" s="31">
        <v>44695</v>
      </c>
      <c r="Y288">
        <v>15.8</v>
      </c>
      <c r="Z288">
        <v>6000</v>
      </c>
      <c r="AA288">
        <v>5796.1999999999971</v>
      </c>
      <c r="AB288">
        <v>0.78066559999999996</v>
      </c>
      <c r="AC288">
        <v>125000</v>
      </c>
      <c r="AD288">
        <v>46608.962058160003</v>
      </c>
      <c r="AE288" t="s">
        <v>1821</v>
      </c>
      <c r="AF288" t="s">
        <v>1822</v>
      </c>
      <c r="AG288" t="s">
        <v>233</v>
      </c>
      <c r="AH288" t="s">
        <v>504</v>
      </c>
      <c r="AI288" t="s">
        <v>505</v>
      </c>
      <c r="AJ288" t="s">
        <v>506</v>
      </c>
      <c r="AK288" t="s">
        <v>201</v>
      </c>
      <c r="AL288" t="s">
        <v>202</v>
      </c>
      <c r="AM288" t="s">
        <v>45</v>
      </c>
      <c r="AN288" t="s">
        <v>508</v>
      </c>
      <c r="AO288" t="s">
        <v>509</v>
      </c>
      <c r="AQ288" t="s">
        <v>510</v>
      </c>
      <c r="AR288" t="s">
        <v>511</v>
      </c>
    </row>
    <row r="289" spans="1:44" x14ac:dyDescent="0.2">
      <c r="A289" t="s">
        <v>1823</v>
      </c>
      <c r="B289">
        <v>3016</v>
      </c>
      <c r="C289" t="s">
        <v>1824</v>
      </c>
      <c r="D289" t="s">
        <v>497</v>
      </c>
      <c r="E289" t="s">
        <v>498</v>
      </c>
      <c r="F289" t="s">
        <v>155</v>
      </c>
      <c r="G289" t="s">
        <v>499</v>
      </c>
      <c r="H289" t="s">
        <v>157</v>
      </c>
      <c r="I289" t="s">
        <v>36</v>
      </c>
      <c r="J289" t="s">
        <v>1825</v>
      </c>
      <c r="K289" t="s">
        <v>1810</v>
      </c>
      <c r="L289" t="s">
        <v>159</v>
      </c>
      <c r="M289" t="s">
        <v>194</v>
      </c>
      <c r="N289" t="s">
        <v>195</v>
      </c>
      <c r="O289" s="31">
        <v>38960</v>
      </c>
      <c r="Q289">
        <v>140348</v>
      </c>
      <c r="R289">
        <v>99278.2</v>
      </c>
      <c r="S289" s="31">
        <v>45059</v>
      </c>
      <c r="T289">
        <v>98949.4</v>
      </c>
      <c r="U289" s="31">
        <v>44730</v>
      </c>
      <c r="V289">
        <v>340.13793103448575</v>
      </c>
      <c r="W289">
        <v>94523.9</v>
      </c>
      <c r="X289" s="31">
        <v>44695</v>
      </c>
      <c r="Y289">
        <v>13.3</v>
      </c>
      <c r="Z289">
        <v>6000</v>
      </c>
      <c r="AA289">
        <v>4879.5</v>
      </c>
      <c r="AB289">
        <v>0.78061919999999996</v>
      </c>
      <c r="AC289">
        <v>125000</v>
      </c>
      <c r="AD289">
        <v>46609.31512562</v>
      </c>
      <c r="AE289" t="s">
        <v>1826</v>
      </c>
      <c r="AF289" t="s">
        <v>1827</v>
      </c>
      <c r="AG289" t="s">
        <v>233</v>
      </c>
      <c r="AH289" t="s">
        <v>504</v>
      </c>
      <c r="AI289" t="s">
        <v>505</v>
      </c>
      <c r="AJ289" t="s">
        <v>506</v>
      </c>
      <c r="AK289" t="s">
        <v>201</v>
      </c>
      <c r="AL289" t="s">
        <v>202</v>
      </c>
      <c r="AM289" t="s">
        <v>45</v>
      </c>
      <c r="AN289" t="s">
        <v>577</v>
      </c>
      <c r="AO289" t="s">
        <v>608</v>
      </c>
      <c r="AQ289" t="s">
        <v>510</v>
      </c>
      <c r="AR289" t="s">
        <v>511</v>
      </c>
    </row>
    <row r="290" spans="1:44" x14ac:dyDescent="0.2">
      <c r="A290" t="s">
        <v>1828</v>
      </c>
      <c r="B290">
        <v>3016</v>
      </c>
      <c r="C290" t="s">
        <v>1829</v>
      </c>
      <c r="D290" t="s">
        <v>497</v>
      </c>
      <c r="E290" t="s">
        <v>498</v>
      </c>
      <c r="F290" t="s">
        <v>155</v>
      </c>
      <c r="G290" t="s">
        <v>1597</v>
      </c>
      <c r="H290" t="s">
        <v>157</v>
      </c>
      <c r="I290" t="s">
        <v>36</v>
      </c>
      <c r="J290" t="s">
        <v>1830</v>
      </c>
      <c r="K290" t="s">
        <v>1831</v>
      </c>
      <c r="L290" t="s">
        <v>159</v>
      </c>
      <c r="M290" t="s">
        <v>490</v>
      </c>
      <c r="N290" t="s">
        <v>1589</v>
      </c>
      <c r="O290" s="31">
        <v>38876</v>
      </c>
      <c r="Q290">
        <v>140561</v>
      </c>
      <c r="R290">
        <v>65091.1</v>
      </c>
      <c r="S290" s="31">
        <v>45059</v>
      </c>
      <c r="T290">
        <v>65091.1</v>
      </c>
      <c r="U290" s="31">
        <v>44728</v>
      </c>
      <c r="V290" t="s">
        <v>161</v>
      </c>
      <c r="W290">
        <v>65091.1</v>
      </c>
      <c r="X290" s="31">
        <v>44695</v>
      </c>
      <c r="Y290">
        <v>0</v>
      </c>
      <c r="Z290">
        <v>5200</v>
      </c>
      <c r="AA290">
        <v>0</v>
      </c>
      <c r="AB290">
        <v>1.1068454484905266</v>
      </c>
      <c r="AC290">
        <v>125000</v>
      </c>
      <c r="AD290">
        <v>44354.633000000002</v>
      </c>
      <c r="AE290" t="s">
        <v>1832</v>
      </c>
      <c r="AF290" t="s">
        <v>1833</v>
      </c>
      <c r="AG290" t="s">
        <v>233</v>
      </c>
      <c r="AH290" t="s">
        <v>1597</v>
      </c>
      <c r="AI290" t="s">
        <v>1834</v>
      </c>
      <c r="AJ290" t="s">
        <v>1835</v>
      </c>
      <c r="AK290" t="s">
        <v>201</v>
      </c>
      <c r="AL290" t="s">
        <v>202</v>
      </c>
      <c r="AO290" t="s">
        <v>1605</v>
      </c>
      <c r="AQ290" t="s">
        <v>510</v>
      </c>
      <c r="AR290" t="s">
        <v>511</v>
      </c>
    </row>
    <row r="291" spans="1:44" x14ac:dyDescent="0.2">
      <c r="A291" t="s">
        <v>1836</v>
      </c>
      <c r="B291">
        <v>3009</v>
      </c>
      <c r="C291" t="s">
        <v>1837</v>
      </c>
      <c r="D291" t="s">
        <v>1267</v>
      </c>
      <c r="E291" t="s">
        <v>1268</v>
      </c>
      <c r="F291" t="s">
        <v>155</v>
      </c>
      <c r="G291" t="s">
        <v>1597</v>
      </c>
      <c r="H291" t="s">
        <v>157</v>
      </c>
      <c r="I291" t="s">
        <v>36</v>
      </c>
      <c r="J291" t="s">
        <v>1838</v>
      </c>
      <c r="K291" t="s">
        <v>1839</v>
      </c>
      <c r="L291" t="s">
        <v>159</v>
      </c>
      <c r="M291" t="s">
        <v>194</v>
      </c>
      <c r="N291" t="s">
        <v>491</v>
      </c>
      <c r="O291" s="31">
        <v>38900</v>
      </c>
      <c r="Q291">
        <v>140587</v>
      </c>
      <c r="R291">
        <v>93830</v>
      </c>
      <c r="S291" s="31">
        <v>45059</v>
      </c>
      <c r="T291">
        <v>93830</v>
      </c>
      <c r="U291" s="31">
        <v>44764</v>
      </c>
      <c r="V291" t="s">
        <v>161</v>
      </c>
      <c r="W291">
        <v>92544.1</v>
      </c>
      <c r="X291" s="31">
        <v>44695</v>
      </c>
      <c r="Y291">
        <v>7.4</v>
      </c>
      <c r="Z291">
        <v>5250</v>
      </c>
      <c r="AA291">
        <v>2719.1000000000058</v>
      </c>
      <c r="AB291">
        <v>1.1024647936811973</v>
      </c>
      <c r="AC291">
        <v>125000</v>
      </c>
      <c r="AD291">
        <v>44378.633000000002</v>
      </c>
      <c r="AE291" t="s">
        <v>1840</v>
      </c>
      <c r="AF291" t="s">
        <v>1841</v>
      </c>
      <c r="AG291" t="s">
        <v>233</v>
      </c>
      <c r="AH291" t="s">
        <v>1597</v>
      </c>
      <c r="AI291" t="s">
        <v>1602</v>
      </c>
      <c r="AJ291" t="s">
        <v>1603</v>
      </c>
      <c r="AK291" t="s">
        <v>1604</v>
      </c>
      <c r="AL291" t="s">
        <v>202</v>
      </c>
      <c r="AM291" t="s">
        <v>45</v>
      </c>
      <c r="AN291" t="s">
        <v>1611</v>
      </c>
      <c r="AO291" t="s">
        <v>1605</v>
      </c>
      <c r="AQ291" t="s">
        <v>510</v>
      </c>
      <c r="AR291" t="s">
        <v>511</v>
      </c>
    </row>
    <row r="292" spans="1:44" x14ac:dyDescent="0.2">
      <c r="A292" t="s">
        <v>1842</v>
      </c>
      <c r="B292">
        <v>3008</v>
      </c>
      <c r="C292" t="s">
        <v>1843</v>
      </c>
      <c r="D292" t="s">
        <v>1352</v>
      </c>
      <c r="E292" t="s">
        <v>1353</v>
      </c>
      <c r="F292" t="s">
        <v>155</v>
      </c>
      <c r="G292" t="s">
        <v>1597</v>
      </c>
      <c r="H292" t="s">
        <v>157</v>
      </c>
      <c r="I292" t="s">
        <v>36</v>
      </c>
      <c r="J292" t="s">
        <v>1844</v>
      </c>
      <c r="K292" t="s">
        <v>1839</v>
      </c>
      <c r="L292" t="s">
        <v>159</v>
      </c>
      <c r="M292" t="s">
        <v>554</v>
      </c>
      <c r="N292" t="s">
        <v>1493</v>
      </c>
      <c r="O292" s="31">
        <v>38861</v>
      </c>
      <c r="P292" s="31">
        <v>44202</v>
      </c>
      <c r="R292" t="s">
        <v>161</v>
      </c>
      <c r="S292" s="31">
        <v>45060</v>
      </c>
      <c r="T292" t="s">
        <v>161</v>
      </c>
      <c r="V292" t="s">
        <v>161</v>
      </c>
      <c r="W292" t="s">
        <v>161</v>
      </c>
      <c r="X292" s="31">
        <v>44695</v>
      </c>
      <c r="Y292">
        <v>0</v>
      </c>
      <c r="Z292">
        <v>6400</v>
      </c>
      <c r="AA292">
        <v>0</v>
      </c>
      <c r="AB292" t="s">
        <v>161</v>
      </c>
      <c r="AC292">
        <v>125000</v>
      </c>
      <c r="AD292">
        <v>44339.633000000002</v>
      </c>
      <c r="AE292" t="s">
        <v>1845</v>
      </c>
      <c r="AF292" t="s">
        <v>1846</v>
      </c>
      <c r="AG292" t="s">
        <v>233</v>
      </c>
      <c r="AH292" t="s">
        <v>1597</v>
      </c>
      <c r="AI292" t="s">
        <v>161</v>
      </c>
      <c r="AJ292" t="s">
        <v>1794</v>
      </c>
      <c r="AK292" t="s">
        <v>559</v>
      </c>
      <c r="AL292" t="s">
        <v>202</v>
      </c>
      <c r="AM292" t="s">
        <v>45</v>
      </c>
      <c r="AN292" t="s">
        <v>1611</v>
      </c>
      <c r="AQ292" t="s">
        <v>1075</v>
      </c>
    </row>
    <row r="293" spans="1:44" x14ac:dyDescent="0.2">
      <c r="A293" t="s">
        <v>1847</v>
      </c>
      <c r="B293">
        <v>3021</v>
      </c>
      <c r="C293" t="s">
        <v>1848</v>
      </c>
      <c r="D293" t="s">
        <v>54</v>
      </c>
      <c r="E293" t="s">
        <v>770</v>
      </c>
      <c r="F293" t="s">
        <v>155</v>
      </c>
      <c r="G293" t="s">
        <v>487</v>
      </c>
      <c r="H293" t="s">
        <v>191</v>
      </c>
      <c r="I293" t="s">
        <v>158</v>
      </c>
      <c r="J293" t="s">
        <v>1849</v>
      </c>
      <c r="K293" t="s">
        <v>489</v>
      </c>
      <c r="L293" t="s">
        <v>159</v>
      </c>
      <c r="M293" t="s">
        <v>194</v>
      </c>
      <c r="N293" t="s">
        <v>195</v>
      </c>
      <c r="O293" s="31">
        <v>39910</v>
      </c>
      <c r="Q293">
        <v>177102</v>
      </c>
      <c r="R293">
        <v>54198</v>
      </c>
      <c r="S293" s="31">
        <v>44981</v>
      </c>
      <c r="T293">
        <v>54198</v>
      </c>
      <c r="U293" s="31">
        <v>44754</v>
      </c>
      <c r="V293" t="s">
        <v>161</v>
      </c>
      <c r="W293">
        <v>50436</v>
      </c>
      <c r="X293" s="31">
        <v>44688</v>
      </c>
      <c r="Y293">
        <v>11.2</v>
      </c>
      <c r="Z293">
        <v>4450</v>
      </c>
      <c r="AA293">
        <v>4103</v>
      </c>
      <c r="AB293">
        <v>0.66805000000000003</v>
      </c>
      <c r="AC293">
        <v>80000</v>
      </c>
      <c r="AD293">
        <v>47099.634126561796</v>
      </c>
      <c r="AE293" t="s">
        <v>1850</v>
      </c>
      <c r="AF293" t="s">
        <v>1851</v>
      </c>
      <c r="AG293" t="s">
        <v>198</v>
      </c>
      <c r="AH293" t="s">
        <v>487</v>
      </c>
      <c r="AI293" t="s">
        <v>1852</v>
      </c>
      <c r="AJ293" t="s">
        <v>1853</v>
      </c>
      <c r="AK293" t="s">
        <v>236</v>
      </c>
      <c r="AL293" t="s">
        <v>202</v>
      </c>
      <c r="AM293" t="s">
        <v>203</v>
      </c>
      <c r="AN293" t="s">
        <v>549</v>
      </c>
      <c r="AO293" t="s">
        <v>550</v>
      </c>
      <c r="AQ293" t="s">
        <v>1075</v>
      </c>
      <c r="AR293" t="s">
        <v>1854</v>
      </c>
    </row>
    <row r="294" spans="1:44" x14ac:dyDescent="0.2">
      <c r="A294" t="s">
        <v>1855</v>
      </c>
      <c r="B294">
        <v>3011</v>
      </c>
      <c r="C294" t="s">
        <v>1856</v>
      </c>
      <c r="D294" t="s">
        <v>1387</v>
      </c>
      <c r="E294" t="s">
        <v>1388</v>
      </c>
      <c r="F294" t="s">
        <v>155</v>
      </c>
      <c r="G294" t="s">
        <v>487</v>
      </c>
      <c r="H294" t="s">
        <v>191</v>
      </c>
      <c r="I294" t="s">
        <v>158</v>
      </c>
      <c r="J294" t="s">
        <v>1857</v>
      </c>
      <c r="K294" t="s">
        <v>489</v>
      </c>
      <c r="L294" t="s">
        <v>159</v>
      </c>
      <c r="M294" t="s">
        <v>194</v>
      </c>
      <c r="N294" t="s">
        <v>195</v>
      </c>
      <c r="O294" s="31">
        <v>40256</v>
      </c>
      <c r="Q294">
        <v>177103</v>
      </c>
      <c r="R294">
        <v>48586</v>
      </c>
      <c r="S294" s="31">
        <v>45033</v>
      </c>
      <c r="T294">
        <v>47629</v>
      </c>
      <c r="U294" s="31">
        <v>44784</v>
      </c>
      <c r="V294">
        <v>315.60638297872339</v>
      </c>
      <c r="W294">
        <v>44848</v>
      </c>
      <c r="X294" s="31">
        <v>44676</v>
      </c>
      <c r="Y294">
        <v>12.2</v>
      </c>
      <c r="Z294">
        <v>4000</v>
      </c>
      <c r="AA294">
        <v>4460</v>
      </c>
      <c r="AB294">
        <v>0.59536250000000002</v>
      </c>
      <c r="AC294">
        <v>80000</v>
      </c>
      <c r="AD294">
        <v>47894.813814050001</v>
      </c>
      <c r="AE294" t="s">
        <v>1858</v>
      </c>
      <c r="AF294" t="s">
        <v>1859</v>
      </c>
      <c r="AG294" t="s">
        <v>198</v>
      </c>
      <c r="AH294" t="s">
        <v>487</v>
      </c>
      <c r="AI294" t="s">
        <v>1860</v>
      </c>
      <c r="AJ294" t="s">
        <v>1861</v>
      </c>
      <c r="AK294" t="s">
        <v>1434</v>
      </c>
      <c r="AL294" t="s">
        <v>202</v>
      </c>
      <c r="AM294" t="s">
        <v>203</v>
      </c>
      <c r="AN294" t="s">
        <v>549</v>
      </c>
      <c r="AO294" t="s">
        <v>550</v>
      </c>
      <c r="AQ294" t="s">
        <v>510</v>
      </c>
      <c r="AR294" t="s">
        <v>511</v>
      </c>
    </row>
    <row r="295" spans="1:44" x14ac:dyDescent="0.2">
      <c r="A295" t="s">
        <v>1862</v>
      </c>
      <c r="B295">
        <v>3016</v>
      </c>
      <c r="C295" t="s">
        <v>1863</v>
      </c>
      <c r="D295" t="s">
        <v>497</v>
      </c>
      <c r="E295" t="s">
        <v>498</v>
      </c>
      <c r="F295" t="s">
        <v>155</v>
      </c>
      <c r="G295" t="s">
        <v>533</v>
      </c>
      <c r="H295" t="s">
        <v>157</v>
      </c>
      <c r="I295" t="s">
        <v>36</v>
      </c>
      <c r="J295" t="s">
        <v>1864</v>
      </c>
      <c r="K295" t="s">
        <v>1559</v>
      </c>
      <c r="L295" t="s">
        <v>159</v>
      </c>
      <c r="M295" t="s">
        <v>194</v>
      </c>
      <c r="N295" t="s">
        <v>195</v>
      </c>
      <c r="O295" s="31">
        <v>39476</v>
      </c>
      <c r="Q295">
        <v>163276</v>
      </c>
      <c r="R295">
        <v>85642.7</v>
      </c>
      <c r="S295" s="31">
        <v>45059</v>
      </c>
      <c r="T295">
        <v>85379.9</v>
      </c>
      <c r="U295" s="31">
        <v>44784</v>
      </c>
      <c r="V295">
        <v>271.86206896552028</v>
      </c>
      <c r="W295">
        <v>79944.100000000006</v>
      </c>
      <c r="X295" s="31">
        <v>44695</v>
      </c>
      <c r="Y295">
        <v>6.4</v>
      </c>
      <c r="Z295">
        <v>7000</v>
      </c>
      <c r="AA295">
        <v>2365.6000000000058</v>
      </c>
      <c r="AB295">
        <v>0.67218800000000001</v>
      </c>
      <c r="AC295">
        <v>125000</v>
      </c>
      <c r="AD295">
        <v>47078.049572614284</v>
      </c>
      <c r="AE295" t="s">
        <v>1865</v>
      </c>
      <c r="AF295" t="s">
        <v>1866</v>
      </c>
      <c r="AG295" t="s">
        <v>233</v>
      </c>
      <c r="AH295" t="s">
        <v>538</v>
      </c>
      <c r="AI295" t="s">
        <v>505</v>
      </c>
      <c r="AJ295" t="s">
        <v>1577</v>
      </c>
      <c r="AK295" t="s">
        <v>201</v>
      </c>
      <c r="AL295" t="s">
        <v>202</v>
      </c>
      <c r="AM295" t="s">
        <v>45</v>
      </c>
      <c r="AN295" t="s">
        <v>508</v>
      </c>
      <c r="AO295" t="s">
        <v>509</v>
      </c>
      <c r="AQ295" t="s">
        <v>510</v>
      </c>
      <c r="AR295" t="s">
        <v>511</v>
      </c>
    </row>
    <row r="296" spans="1:44" x14ac:dyDescent="0.2">
      <c r="A296" t="s">
        <v>1867</v>
      </c>
      <c r="B296">
        <v>3016</v>
      </c>
      <c r="C296" t="s">
        <v>1868</v>
      </c>
      <c r="D296" t="s">
        <v>497</v>
      </c>
      <c r="E296" t="s">
        <v>498</v>
      </c>
      <c r="F296" t="s">
        <v>155</v>
      </c>
      <c r="G296" t="s">
        <v>533</v>
      </c>
      <c r="H296" t="s">
        <v>157</v>
      </c>
      <c r="I296" t="s">
        <v>36</v>
      </c>
      <c r="J296" t="s">
        <v>1869</v>
      </c>
      <c r="K296" t="s">
        <v>1559</v>
      </c>
      <c r="L296" t="s">
        <v>159</v>
      </c>
      <c r="M296" t="s">
        <v>194</v>
      </c>
      <c r="N296" t="s">
        <v>195</v>
      </c>
      <c r="O296" s="31">
        <v>39490</v>
      </c>
      <c r="Q296">
        <v>163277</v>
      </c>
      <c r="R296">
        <v>88721.1</v>
      </c>
      <c r="S296" s="31">
        <v>45059</v>
      </c>
      <c r="T296">
        <v>88257.9</v>
      </c>
      <c r="U296" s="31">
        <v>44784</v>
      </c>
      <c r="V296">
        <v>479.17241379311554</v>
      </c>
      <c r="W296">
        <v>85724.9</v>
      </c>
      <c r="X296" s="31">
        <v>44695</v>
      </c>
      <c r="Y296">
        <v>7.6</v>
      </c>
      <c r="Z296">
        <v>6500</v>
      </c>
      <c r="AA296">
        <v>2786.8999999999942</v>
      </c>
      <c r="AB296">
        <v>0.69369760000000003</v>
      </c>
      <c r="AC296">
        <v>125000</v>
      </c>
      <c r="AD296">
        <v>46937.760043594288</v>
      </c>
      <c r="AE296" t="s">
        <v>1870</v>
      </c>
      <c r="AF296" t="s">
        <v>1871</v>
      </c>
      <c r="AG296" t="s">
        <v>233</v>
      </c>
      <c r="AH296" t="s">
        <v>538</v>
      </c>
      <c r="AI296" t="s">
        <v>505</v>
      </c>
      <c r="AJ296" t="s">
        <v>1577</v>
      </c>
      <c r="AK296" t="s">
        <v>201</v>
      </c>
      <c r="AL296" t="s">
        <v>202</v>
      </c>
      <c r="AM296" t="s">
        <v>45</v>
      </c>
      <c r="AN296" t="s">
        <v>508</v>
      </c>
      <c r="AO296" t="s">
        <v>509</v>
      </c>
      <c r="AQ296" t="s">
        <v>510</v>
      </c>
      <c r="AR296" t="s">
        <v>511</v>
      </c>
    </row>
    <row r="297" spans="1:44" x14ac:dyDescent="0.2">
      <c r="A297" t="s">
        <v>1872</v>
      </c>
      <c r="B297">
        <v>3011</v>
      </c>
      <c r="C297" t="s">
        <v>1873</v>
      </c>
      <c r="D297" t="s">
        <v>1387</v>
      </c>
      <c r="E297" t="s">
        <v>1388</v>
      </c>
      <c r="F297" t="s">
        <v>155</v>
      </c>
      <c r="G297" t="s">
        <v>499</v>
      </c>
      <c r="H297" t="s">
        <v>157</v>
      </c>
      <c r="I297" t="s">
        <v>36</v>
      </c>
      <c r="J297" t="s">
        <v>1874</v>
      </c>
      <c r="K297" t="s">
        <v>1559</v>
      </c>
      <c r="L297" t="s">
        <v>159</v>
      </c>
      <c r="M297" t="s">
        <v>194</v>
      </c>
      <c r="N297" t="s">
        <v>195</v>
      </c>
      <c r="O297" s="31">
        <v>39490</v>
      </c>
      <c r="Q297">
        <v>163278</v>
      </c>
      <c r="R297">
        <v>90484.7</v>
      </c>
      <c r="S297" s="31">
        <v>45059</v>
      </c>
      <c r="T297">
        <v>90136</v>
      </c>
      <c r="U297" s="31">
        <v>44784</v>
      </c>
      <c r="V297">
        <v>360.72413793103146</v>
      </c>
      <c r="W297">
        <v>85512.2</v>
      </c>
      <c r="X297" s="31">
        <v>44695</v>
      </c>
      <c r="Y297">
        <v>14.2</v>
      </c>
      <c r="Z297">
        <v>6000</v>
      </c>
      <c r="AA297">
        <v>5198.7000000000116</v>
      </c>
      <c r="AB297">
        <v>0.71015680000000003</v>
      </c>
      <c r="AC297">
        <v>125000</v>
      </c>
      <c r="AD297">
        <v>47145.47850048</v>
      </c>
      <c r="AE297" t="s">
        <v>1875</v>
      </c>
      <c r="AF297" t="s">
        <v>1876</v>
      </c>
      <c r="AG297" t="s">
        <v>233</v>
      </c>
      <c r="AH297" t="s">
        <v>785</v>
      </c>
      <c r="AI297" t="s">
        <v>1407</v>
      </c>
      <c r="AJ297" t="s">
        <v>1408</v>
      </c>
      <c r="AK297" t="s">
        <v>236</v>
      </c>
      <c r="AL297" t="s">
        <v>202</v>
      </c>
      <c r="AM297" t="s">
        <v>45</v>
      </c>
      <c r="AN297" t="s">
        <v>508</v>
      </c>
      <c r="AO297" t="s">
        <v>509</v>
      </c>
      <c r="AQ297" t="s">
        <v>510</v>
      </c>
      <c r="AR297" t="s">
        <v>511</v>
      </c>
    </row>
    <row r="298" spans="1:44" x14ac:dyDescent="0.2">
      <c r="A298" t="s">
        <v>1877</v>
      </c>
      <c r="B298">
        <v>3016</v>
      </c>
      <c r="C298" t="s">
        <v>1878</v>
      </c>
      <c r="D298" t="s">
        <v>497</v>
      </c>
      <c r="E298" t="s">
        <v>498</v>
      </c>
      <c r="F298" t="s">
        <v>155</v>
      </c>
      <c r="G298" t="s">
        <v>533</v>
      </c>
      <c r="H298" t="s">
        <v>157</v>
      </c>
      <c r="I298" t="s">
        <v>36</v>
      </c>
      <c r="J298" t="s">
        <v>1879</v>
      </c>
      <c r="K298" t="s">
        <v>1559</v>
      </c>
      <c r="L298" t="s">
        <v>159</v>
      </c>
      <c r="M298" t="s">
        <v>194</v>
      </c>
      <c r="N298" t="s">
        <v>195</v>
      </c>
      <c r="O298" s="31">
        <v>39510</v>
      </c>
      <c r="Q298">
        <v>163279</v>
      </c>
      <c r="R298">
        <v>89896.1</v>
      </c>
      <c r="S298" s="31">
        <v>45059</v>
      </c>
      <c r="T298">
        <v>89496.8</v>
      </c>
      <c r="U298" s="31">
        <v>44784</v>
      </c>
      <c r="V298">
        <v>413.06896551724441</v>
      </c>
      <c r="W298">
        <v>84287.9</v>
      </c>
      <c r="X298" s="31">
        <v>44695</v>
      </c>
      <c r="Y298">
        <v>15.1</v>
      </c>
      <c r="Z298">
        <v>6000</v>
      </c>
      <c r="AA298">
        <v>5543.0999999999913</v>
      </c>
      <c r="AB298">
        <v>0.70431119999999992</v>
      </c>
      <c r="AC298">
        <v>125000</v>
      </c>
      <c r="AD298">
        <v>47189.958913070004</v>
      </c>
      <c r="AE298" t="s">
        <v>1880</v>
      </c>
      <c r="AF298" t="s">
        <v>1881</v>
      </c>
      <c r="AG298" t="s">
        <v>233</v>
      </c>
      <c r="AH298" t="s">
        <v>538</v>
      </c>
      <c r="AI298" t="s">
        <v>505</v>
      </c>
      <c r="AJ298" t="s">
        <v>1577</v>
      </c>
      <c r="AK298" t="s">
        <v>201</v>
      </c>
      <c r="AL298" t="s">
        <v>202</v>
      </c>
      <c r="AM298" t="s">
        <v>45</v>
      </c>
      <c r="AN298" t="s">
        <v>577</v>
      </c>
      <c r="AO298" t="s">
        <v>509</v>
      </c>
      <c r="AQ298" t="s">
        <v>510</v>
      </c>
      <c r="AR298" t="s">
        <v>511</v>
      </c>
    </row>
    <row r="299" spans="1:44" x14ac:dyDescent="0.2">
      <c r="A299" t="s">
        <v>1882</v>
      </c>
      <c r="B299">
        <v>3016</v>
      </c>
      <c r="C299" t="s">
        <v>1883</v>
      </c>
      <c r="D299" t="s">
        <v>497</v>
      </c>
      <c r="E299" t="s">
        <v>498</v>
      </c>
      <c r="F299" t="s">
        <v>155</v>
      </c>
      <c r="G299" t="s">
        <v>533</v>
      </c>
      <c r="H299" t="s">
        <v>157</v>
      </c>
      <c r="I299" t="s">
        <v>36</v>
      </c>
      <c r="J299" t="s">
        <v>1884</v>
      </c>
      <c r="K299" t="s">
        <v>1559</v>
      </c>
      <c r="L299" t="s">
        <v>159</v>
      </c>
      <c r="M299" t="s">
        <v>194</v>
      </c>
      <c r="N299" t="s">
        <v>195</v>
      </c>
      <c r="O299" s="31">
        <v>39525</v>
      </c>
      <c r="Q299">
        <v>163330</v>
      </c>
      <c r="R299">
        <v>87154.6</v>
      </c>
      <c r="S299" s="31">
        <v>45059</v>
      </c>
      <c r="T299">
        <v>86608.4</v>
      </c>
      <c r="U299" s="31">
        <v>44784</v>
      </c>
      <c r="V299">
        <v>565.03448275863275</v>
      </c>
      <c r="W299">
        <v>80609.399999999994</v>
      </c>
      <c r="X299" s="31">
        <v>44695</v>
      </c>
      <c r="Y299">
        <v>18.399999999999999</v>
      </c>
      <c r="Z299">
        <v>7000</v>
      </c>
      <c r="AA299">
        <v>6749.3999999999942</v>
      </c>
      <c r="AB299">
        <v>0.68121759999999998</v>
      </c>
      <c r="AC299">
        <v>125000</v>
      </c>
      <c r="AD299">
        <v>47365.683022860001</v>
      </c>
      <c r="AE299" t="s">
        <v>1885</v>
      </c>
      <c r="AF299" t="s">
        <v>1886</v>
      </c>
      <c r="AG299" t="s">
        <v>233</v>
      </c>
      <c r="AH299" t="s">
        <v>538</v>
      </c>
      <c r="AI299" t="s">
        <v>505</v>
      </c>
      <c r="AJ299" t="s">
        <v>1577</v>
      </c>
      <c r="AK299" t="s">
        <v>201</v>
      </c>
      <c r="AL299" t="s">
        <v>202</v>
      </c>
      <c r="AM299" t="s">
        <v>45</v>
      </c>
      <c r="AN299" t="s">
        <v>508</v>
      </c>
      <c r="AO299" t="s">
        <v>509</v>
      </c>
      <c r="AQ299" t="s">
        <v>510</v>
      </c>
      <c r="AR299" t="s">
        <v>511</v>
      </c>
    </row>
    <row r="300" spans="1:44" x14ac:dyDescent="0.2">
      <c r="A300" t="s">
        <v>1887</v>
      </c>
      <c r="B300">
        <v>3016</v>
      </c>
      <c r="C300" t="s">
        <v>1888</v>
      </c>
      <c r="D300" t="s">
        <v>497</v>
      </c>
      <c r="E300" t="s">
        <v>498</v>
      </c>
      <c r="F300" t="s">
        <v>155</v>
      </c>
      <c r="G300" t="s">
        <v>533</v>
      </c>
      <c r="H300" t="s">
        <v>157</v>
      </c>
      <c r="I300" t="s">
        <v>36</v>
      </c>
      <c r="J300" t="s">
        <v>1889</v>
      </c>
      <c r="K300" t="s">
        <v>1559</v>
      </c>
      <c r="L300" t="s">
        <v>159</v>
      </c>
      <c r="M300" t="s">
        <v>194</v>
      </c>
      <c r="N300" t="s">
        <v>195</v>
      </c>
      <c r="O300" s="31">
        <v>39546</v>
      </c>
      <c r="Q300">
        <v>163331</v>
      </c>
      <c r="R300">
        <v>92135.2</v>
      </c>
      <c r="S300" s="31">
        <v>45059</v>
      </c>
      <c r="T300">
        <v>91663.6</v>
      </c>
      <c r="U300" s="31">
        <v>44784</v>
      </c>
      <c r="V300">
        <v>487.86206896550817</v>
      </c>
      <c r="W300">
        <v>84925.5</v>
      </c>
      <c r="X300" s="31">
        <v>44695</v>
      </c>
      <c r="Y300">
        <v>19.3</v>
      </c>
      <c r="Z300">
        <v>6000</v>
      </c>
      <c r="AA300">
        <v>7068.3000000000029</v>
      </c>
      <c r="AB300">
        <v>0.72223680000000001</v>
      </c>
      <c r="AC300">
        <v>125000</v>
      </c>
      <c r="AD300">
        <v>47053.559213480003</v>
      </c>
      <c r="AE300" t="s">
        <v>1890</v>
      </c>
      <c r="AF300" t="s">
        <v>1891</v>
      </c>
      <c r="AG300" t="s">
        <v>233</v>
      </c>
      <c r="AH300" t="s">
        <v>538</v>
      </c>
      <c r="AI300" t="s">
        <v>505</v>
      </c>
      <c r="AJ300" t="s">
        <v>1577</v>
      </c>
      <c r="AK300" t="s">
        <v>201</v>
      </c>
      <c r="AL300" t="s">
        <v>202</v>
      </c>
      <c r="AM300" t="s">
        <v>45</v>
      </c>
      <c r="AN300" t="s">
        <v>508</v>
      </c>
      <c r="AO300" t="s">
        <v>509</v>
      </c>
      <c r="AQ300" t="s">
        <v>510</v>
      </c>
      <c r="AR300" t="s">
        <v>511</v>
      </c>
    </row>
    <row r="301" spans="1:44" x14ac:dyDescent="0.2">
      <c r="A301" t="s">
        <v>1892</v>
      </c>
      <c r="B301">
        <v>3016</v>
      </c>
      <c r="C301" t="s">
        <v>1893</v>
      </c>
      <c r="D301" t="s">
        <v>497</v>
      </c>
      <c r="E301" t="s">
        <v>498</v>
      </c>
      <c r="F301" t="s">
        <v>155</v>
      </c>
      <c r="G301" t="s">
        <v>499</v>
      </c>
      <c r="H301" t="s">
        <v>157</v>
      </c>
      <c r="I301" t="s">
        <v>36</v>
      </c>
      <c r="J301" t="s">
        <v>1894</v>
      </c>
      <c r="K301" t="s">
        <v>1559</v>
      </c>
      <c r="L301" t="s">
        <v>159</v>
      </c>
      <c r="M301" t="s">
        <v>194</v>
      </c>
      <c r="N301" t="s">
        <v>195</v>
      </c>
      <c r="O301" s="31">
        <v>39532</v>
      </c>
      <c r="Q301">
        <v>163332</v>
      </c>
      <c r="R301">
        <v>93788</v>
      </c>
      <c r="S301" s="31">
        <v>45059</v>
      </c>
      <c r="T301">
        <v>93233.5</v>
      </c>
      <c r="U301" s="31">
        <v>44784</v>
      </c>
      <c r="V301">
        <v>573.62068965517233</v>
      </c>
      <c r="W301">
        <v>87543.1</v>
      </c>
      <c r="X301" s="31">
        <v>44695</v>
      </c>
      <c r="Y301">
        <v>17.2</v>
      </c>
      <c r="Z301">
        <v>6000</v>
      </c>
      <c r="AA301">
        <v>6290.9000000000087</v>
      </c>
      <c r="AB301">
        <v>0.73526880000000006</v>
      </c>
      <c r="AC301">
        <v>125000</v>
      </c>
      <c r="AD301">
        <v>46954.39595618</v>
      </c>
      <c r="AE301" t="s">
        <v>1895</v>
      </c>
      <c r="AF301" t="s">
        <v>1896</v>
      </c>
      <c r="AG301" t="s">
        <v>233</v>
      </c>
      <c r="AH301" t="s">
        <v>538</v>
      </c>
      <c r="AI301" t="s">
        <v>505</v>
      </c>
      <c r="AJ301" t="s">
        <v>1577</v>
      </c>
      <c r="AK301" t="s">
        <v>201</v>
      </c>
      <c r="AL301" t="s">
        <v>202</v>
      </c>
      <c r="AM301" t="s">
        <v>45</v>
      </c>
      <c r="AN301" t="s">
        <v>577</v>
      </c>
      <c r="AO301" t="s">
        <v>509</v>
      </c>
      <c r="AQ301" t="s">
        <v>510</v>
      </c>
      <c r="AR301" t="s">
        <v>511</v>
      </c>
    </row>
    <row r="302" spans="1:44" x14ac:dyDescent="0.2">
      <c r="A302" t="s">
        <v>1897</v>
      </c>
      <c r="B302">
        <v>3003</v>
      </c>
      <c r="C302" t="s">
        <v>1898</v>
      </c>
      <c r="D302" t="s">
        <v>779</v>
      </c>
      <c r="E302" t="s">
        <v>780</v>
      </c>
      <c r="F302" t="s">
        <v>155</v>
      </c>
      <c r="G302" t="s">
        <v>1389</v>
      </c>
      <c r="H302" t="s">
        <v>157</v>
      </c>
      <c r="I302" t="s">
        <v>1390</v>
      </c>
      <c r="J302" t="s">
        <v>1899</v>
      </c>
      <c r="L302" t="s">
        <v>159</v>
      </c>
      <c r="M302" t="s">
        <v>554</v>
      </c>
      <c r="N302" t="s">
        <v>555</v>
      </c>
      <c r="O302" s="31">
        <v>36739</v>
      </c>
      <c r="P302" s="31">
        <v>43318</v>
      </c>
      <c r="R302" t="s">
        <v>161</v>
      </c>
      <c r="S302" s="31">
        <v>45060</v>
      </c>
      <c r="T302" t="s">
        <v>161</v>
      </c>
      <c r="V302" t="s">
        <v>161</v>
      </c>
      <c r="W302" t="s">
        <v>161</v>
      </c>
      <c r="X302" s="31">
        <v>44695</v>
      </c>
      <c r="Y302">
        <v>0</v>
      </c>
      <c r="AA302">
        <v>0</v>
      </c>
      <c r="AB302" t="s">
        <v>161</v>
      </c>
      <c r="AC302">
        <v>125000</v>
      </c>
      <c r="AD302" t="s">
        <v>161</v>
      </c>
      <c r="AE302" t="s">
        <v>1900</v>
      </c>
      <c r="AF302" t="s">
        <v>1901</v>
      </c>
      <c r="AG302" t="s">
        <v>233</v>
      </c>
      <c r="AH302" t="s">
        <v>1389</v>
      </c>
      <c r="AI302" t="s">
        <v>161</v>
      </c>
      <c r="AJ302" t="s">
        <v>1457</v>
      </c>
      <c r="AK302" t="s">
        <v>559</v>
      </c>
      <c r="AL302" t="s">
        <v>788</v>
      </c>
      <c r="AQ302" t="s">
        <v>510</v>
      </c>
      <c r="AR302" t="s">
        <v>511</v>
      </c>
    </row>
    <row r="303" spans="1:44" x14ac:dyDescent="0.2">
      <c r="A303" t="s">
        <v>1902</v>
      </c>
      <c r="B303">
        <v>3016</v>
      </c>
      <c r="C303" t="s">
        <v>1903</v>
      </c>
      <c r="D303" t="s">
        <v>497</v>
      </c>
      <c r="E303" t="s">
        <v>498</v>
      </c>
      <c r="F303" t="s">
        <v>155</v>
      </c>
      <c r="G303" t="s">
        <v>717</v>
      </c>
      <c r="H303" t="s">
        <v>191</v>
      </c>
      <c r="I303" t="s">
        <v>158</v>
      </c>
      <c r="J303" t="s">
        <v>1904</v>
      </c>
      <c r="K303" t="s">
        <v>719</v>
      </c>
      <c r="L303" t="s">
        <v>159</v>
      </c>
      <c r="M303" t="s">
        <v>194</v>
      </c>
      <c r="N303" t="s">
        <v>195</v>
      </c>
      <c r="O303" s="31">
        <v>39716</v>
      </c>
      <c r="Q303">
        <v>366230</v>
      </c>
      <c r="R303">
        <v>56078.7</v>
      </c>
      <c r="S303" s="31">
        <v>45059</v>
      </c>
      <c r="T303">
        <v>55605.3</v>
      </c>
      <c r="U303" s="31">
        <v>44784</v>
      </c>
      <c r="V303">
        <v>489.72413793102851</v>
      </c>
      <c r="W303">
        <v>50781</v>
      </c>
      <c r="X303" s="31">
        <v>44695</v>
      </c>
      <c r="Y303">
        <v>12.2</v>
      </c>
      <c r="Z303">
        <v>5000</v>
      </c>
      <c r="AA303">
        <v>4461.1999999999971</v>
      </c>
      <c r="AB303">
        <v>0.67949624999999991</v>
      </c>
      <c r="AC303">
        <v>80000</v>
      </c>
      <c r="AD303">
        <v>46621.314107838421</v>
      </c>
      <c r="AE303" t="s">
        <v>1905</v>
      </c>
      <c r="AF303" t="s">
        <v>1906</v>
      </c>
      <c r="AG303" t="s">
        <v>198</v>
      </c>
      <c r="AH303" t="s">
        <v>717</v>
      </c>
      <c r="AI303" t="s">
        <v>1907</v>
      </c>
      <c r="AJ303" t="s">
        <v>1908</v>
      </c>
      <c r="AK303" t="s">
        <v>1488</v>
      </c>
      <c r="AL303" t="s">
        <v>202</v>
      </c>
      <c r="AM303" t="s">
        <v>203</v>
      </c>
      <c r="AN303">
        <v>3512</v>
      </c>
      <c r="AO303" t="s">
        <v>723</v>
      </c>
      <c r="AQ303" t="s">
        <v>510</v>
      </c>
      <c r="AR303" t="s">
        <v>511</v>
      </c>
    </row>
    <row r="304" spans="1:44" x14ac:dyDescent="0.2">
      <c r="A304" t="s">
        <v>1909</v>
      </c>
      <c r="B304">
        <v>3016</v>
      </c>
      <c r="C304" t="s">
        <v>1910</v>
      </c>
      <c r="D304" t="s">
        <v>497</v>
      </c>
      <c r="E304" t="s">
        <v>498</v>
      </c>
      <c r="F304" t="s">
        <v>155</v>
      </c>
      <c r="G304" t="s">
        <v>717</v>
      </c>
      <c r="H304" t="s">
        <v>191</v>
      </c>
      <c r="I304" t="s">
        <v>158</v>
      </c>
      <c r="J304" t="s">
        <v>1911</v>
      </c>
      <c r="K304" t="s">
        <v>719</v>
      </c>
      <c r="L304" t="s">
        <v>159</v>
      </c>
      <c r="M304" t="s">
        <v>194</v>
      </c>
      <c r="N304" t="s">
        <v>195</v>
      </c>
      <c r="O304" s="31">
        <v>39699</v>
      </c>
      <c r="Q304">
        <v>169953</v>
      </c>
      <c r="R304">
        <v>55817.3</v>
      </c>
      <c r="S304" s="31">
        <v>45059</v>
      </c>
      <c r="T304">
        <v>55287.8</v>
      </c>
      <c r="U304" s="31">
        <v>44784</v>
      </c>
      <c r="V304">
        <v>547.75862068965512</v>
      </c>
      <c r="W304">
        <v>51624.9</v>
      </c>
      <c r="X304" s="31">
        <v>44695</v>
      </c>
      <c r="Y304">
        <v>11.5</v>
      </c>
      <c r="Z304">
        <v>5000</v>
      </c>
      <c r="AA304">
        <v>4220.1999999999971</v>
      </c>
      <c r="AB304">
        <v>0.67351499999999997</v>
      </c>
      <c r="AC304">
        <v>80000</v>
      </c>
      <c r="AD304">
        <v>46529.947995560004</v>
      </c>
      <c r="AE304" t="s">
        <v>1912</v>
      </c>
      <c r="AF304" t="s">
        <v>1913</v>
      </c>
      <c r="AG304" t="s">
        <v>198</v>
      </c>
      <c r="AH304" t="s">
        <v>717</v>
      </c>
      <c r="AI304" t="s">
        <v>1907</v>
      </c>
      <c r="AJ304" t="s">
        <v>1908</v>
      </c>
      <c r="AK304" t="s">
        <v>1488</v>
      </c>
      <c r="AL304" t="s">
        <v>202</v>
      </c>
      <c r="AM304" t="s">
        <v>203</v>
      </c>
      <c r="AN304">
        <v>3512</v>
      </c>
      <c r="AO304" t="s">
        <v>723</v>
      </c>
      <c r="AQ304" t="s">
        <v>510</v>
      </c>
      <c r="AR304" t="s">
        <v>511</v>
      </c>
    </row>
    <row r="305" spans="1:44" x14ac:dyDescent="0.2">
      <c r="A305" t="s">
        <v>1914</v>
      </c>
      <c r="B305">
        <v>3009</v>
      </c>
      <c r="C305" t="s">
        <v>1915</v>
      </c>
      <c r="D305" t="s">
        <v>1267</v>
      </c>
      <c r="E305" t="s">
        <v>1268</v>
      </c>
      <c r="F305" t="s">
        <v>155</v>
      </c>
      <c r="G305" t="s">
        <v>717</v>
      </c>
      <c r="H305" t="s">
        <v>191</v>
      </c>
      <c r="I305" t="s">
        <v>158</v>
      </c>
      <c r="J305" t="s">
        <v>1916</v>
      </c>
      <c r="K305" t="s">
        <v>719</v>
      </c>
      <c r="L305" t="s">
        <v>159</v>
      </c>
      <c r="M305" t="s">
        <v>194</v>
      </c>
      <c r="N305" t="s">
        <v>195</v>
      </c>
      <c r="O305" s="31">
        <v>39686</v>
      </c>
      <c r="Q305">
        <v>169954</v>
      </c>
      <c r="R305">
        <v>48825</v>
      </c>
      <c r="S305" s="31">
        <v>45036</v>
      </c>
      <c r="T305">
        <v>48640</v>
      </c>
      <c r="U305" s="31">
        <v>44784</v>
      </c>
      <c r="V305">
        <v>238.95833333333331</v>
      </c>
      <c r="W305">
        <v>43465</v>
      </c>
      <c r="X305" s="31">
        <v>44673</v>
      </c>
      <c r="Y305">
        <v>15</v>
      </c>
      <c r="Z305">
        <v>5500</v>
      </c>
      <c r="AA305">
        <v>5492</v>
      </c>
      <c r="AB305">
        <v>0.59089999999999998</v>
      </c>
      <c r="AC305">
        <v>80000</v>
      </c>
      <c r="AD305">
        <v>46971.973572689654</v>
      </c>
      <c r="AE305" t="s">
        <v>1917</v>
      </c>
      <c r="AF305" t="s">
        <v>1918</v>
      </c>
      <c r="AG305" t="s">
        <v>198</v>
      </c>
      <c r="AH305" t="s">
        <v>717</v>
      </c>
      <c r="AI305" t="s">
        <v>1273</v>
      </c>
      <c r="AJ305" t="s">
        <v>1274</v>
      </c>
      <c r="AK305" t="s">
        <v>236</v>
      </c>
      <c r="AL305" t="s">
        <v>202</v>
      </c>
      <c r="AM305" t="s">
        <v>203</v>
      </c>
      <c r="AN305">
        <v>3512</v>
      </c>
      <c r="AO305" t="s">
        <v>723</v>
      </c>
      <c r="AQ305" t="s">
        <v>510</v>
      </c>
      <c r="AR305" t="s">
        <v>511</v>
      </c>
    </row>
    <row r="306" spans="1:44" x14ac:dyDescent="0.2">
      <c r="A306" t="s">
        <v>1919</v>
      </c>
      <c r="B306">
        <v>3007</v>
      </c>
      <c r="C306" t="s">
        <v>1920</v>
      </c>
      <c r="D306" t="s">
        <v>531</v>
      </c>
      <c r="E306" t="s">
        <v>532</v>
      </c>
      <c r="F306" t="s">
        <v>155</v>
      </c>
      <c r="G306" t="s">
        <v>717</v>
      </c>
      <c r="H306" t="s">
        <v>191</v>
      </c>
      <c r="I306" t="s">
        <v>158</v>
      </c>
      <c r="J306" t="s">
        <v>1921</v>
      </c>
      <c r="K306" t="s">
        <v>719</v>
      </c>
      <c r="L306" t="s">
        <v>159</v>
      </c>
      <c r="M306" t="s">
        <v>194</v>
      </c>
      <c r="N306" t="s">
        <v>195</v>
      </c>
      <c r="O306" s="31">
        <v>39686</v>
      </c>
      <c r="Q306">
        <v>169955</v>
      </c>
      <c r="R306">
        <v>56815</v>
      </c>
      <c r="S306" s="31">
        <v>45054</v>
      </c>
      <c r="T306">
        <v>56815</v>
      </c>
      <c r="U306" s="31">
        <v>44784</v>
      </c>
      <c r="V306" t="s">
        <v>161</v>
      </c>
      <c r="W306">
        <v>52046</v>
      </c>
      <c r="X306" s="31">
        <v>44614</v>
      </c>
      <c r="Y306">
        <v>12.9</v>
      </c>
      <c r="Z306">
        <v>5000</v>
      </c>
      <c r="AA306">
        <v>4723</v>
      </c>
      <c r="AB306">
        <v>0.69653750000000003</v>
      </c>
      <c r="AC306">
        <v>80000</v>
      </c>
      <c r="AD306">
        <v>46706.396977880002</v>
      </c>
      <c r="AE306" t="s">
        <v>1922</v>
      </c>
      <c r="AF306" t="s">
        <v>1923</v>
      </c>
      <c r="AG306" t="s">
        <v>198</v>
      </c>
      <c r="AH306" t="s">
        <v>717</v>
      </c>
      <c r="AI306" t="s">
        <v>547</v>
      </c>
      <c r="AJ306" t="s">
        <v>722</v>
      </c>
      <c r="AK306" t="s">
        <v>236</v>
      </c>
      <c r="AL306" t="s">
        <v>202</v>
      </c>
      <c r="AM306" t="s">
        <v>203</v>
      </c>
      <c r="AN306">
        <v>3512</v>
      </c>
      <c r="AO306" t="s">
        <v>723</v>
      </c>
      <c r="AQ306" t="s">
        <v>510</v>
      </c>
      <c r="AR306" t="s">
        <v>511</v>
      </c>
    </row>
    <row r="307" spans="1:44" x14ac:dyDescent="0.2">
      <c r="A307" t="s">
        <v>1924</v>
      </c>
      <c r="B307">
        <v>3008</v>
      </c>
      <c r="C307" t="s">
        <v>1925</v>
      </c>
      <c r="D307" t="s">
        <v>1352</v>
      </c>
      <c r="E307" t="s">
        <v>1353</v>
      </c>
      <c r="F307" t="s">
        <v>155</v>
      </c>
      <c r="G307" t="s">
        <v>1597</v>
      </c>
      <c r="H307" t="s">
        <v>157</v>
      </c>
      <c r="I307" t="s">
        <v>36</v>
      </c>
      <c r="J307" t="s">
        <v>1926</v>
      </c>
      <c r="K307" t="s">
        <v>1615</v>
      </c>
      <c r="L307" t="s">
        <v>159</v>
      </c>
      <c r="M307" t="s">
        <v>490</v>
      </c>
      <c r="N307" t="s">
        <v>1589</v>
      </c>
      <c r="O307" s="31">
        <v>39448</v>
      </c>
      <c r="Q307">
        <v>146588</v>
      </c>
      <c r="R307">
        <v>67922.3</v>
      </c>
      <c r="S307" s="31">
        <v>45059</v>
      </c>
      <c r="T307">
        <v>67922.3</v>
      </c>
      <c r="U307" s="31">
        <v>44784</v>
      </c>
      <c r="V307" t="s">
        <v>161</v>
      </c>
      <c r="W307">
        <v>67922.3</v>
      </c>
      <c r="X307" s="31">
        <v>44695</v>
      </c>
      <c r="Y307">
        <v>0</v>
      </c>
      <c r="Z307">
        <v>6400</v>
      </c>
      <c r="AA307">
        <v>0</v>
      </c>
      <c r="AB307">
        <v>1.0024398422015126</v>
      </c>
      <c r="AC307">
        <v>125000</v>
      </c>
      <c r="AD307">
        <v>44926.633000000002</v>
      </c>
      <c r="AE307" t="s">
        <v>1927</v>
      </c>
      <c r="AF307" t="s">
        <v>1928</v>
      </c>
      <c r="AG307" t="s">
        <v>233</v>
      </c>
      <c r="AH307" t="s">
        <v>1597</v>
      </c>
      <c r="AI307" t="s">
        <v>1793</v>
      </c>
      <c r="AJ307" t="s">
        <v>1794</v>
      </c>
      <c r="AK307" t="s">
        <v>201</v>
      </c>
      <c r="AL307" t="s">
        <v>202</v>
      </c>
      <c r="AO307" t="s">
        <v>1605</v>
      </c>
      <c r="AQ307" t="s">
        <v>1075</v>
      </c>
    </row>
    <row r="308" spans="1:44" x14ac:dyDescent="0.2">
      <c r="A308" t="s">
        <v>1929</v>
      </c>
      <c r="B308">
        <v>3008</v>
      </c>
      <c r="C308" t="s">
        <v>1930</v>
      </c>
      <c r="D308" t="s">
        <v>1352</v>
      </c>
      <c r="E308" t="s">
        <v>1353</v>
      </c>
      <c r="F308" t="s">
        <v>155</v>
      </c>
      <c r="G308" t="s">
        <v>1597</v>
      </c>
      <c r="H308" t="s">
        <v>157</v>
      </c>
      <c r="I308" t="s">
        <v>36</v>
      </c>
      <c r="J308" t="s">
        <v>1931</v>
      </c>
      <c r="K308" t="s">
        <v>1615</v>
      </c>
      <c r="L308" t="s">
        <v>159</v>
      </c>
      <c r="M308" t="s">
        <v>554</v>
      </c>
      <c r="N308" t="s">
        <v>1493</v>
      </c>
      <c r="O308" s="31">
        <v>39448</v>
      </c>
      <c r="P308" s="31">
        <v>43933</v>
      </c>
      <c r="Q308">
        <v>146641</v>
      </c>
      <c r="R308">
        <v>67501.5</v>
      </c>
      <c r="S308" s="31">
        <v>44776</v>
      </c>
      <c r="T308">
        <v>67501.5</v>
      </c>
      <c r="U308" s="31">
        <v>44784</v>
      </c>
      <c r="V308" t="s">
        <v>161</v>
      </c>
      <c r="W308">
        <v>67501.5</v>
      </c>
      <c r="X308" s="31">
        <v>44695</v>
      </c>
      <c r="Y308">
        <v>0</v>
      </c>
      <c r="Z308">
        <v>6400</v>
      </c>
      <c r="AA308">
        <v>0</v>
      </c>
      <c r="AB308">
        <v>0.97250536767109597</v>
      </c>
      <c r="AC308">
        <v>125000</v>
      </c>
      <c r="AD308">
        <v>44926.633000000002</v>
      </c>
      <c r="AE308" t="s">
        <v>1932</v>
      </c>
      <c r="AF308" t="s">
        <v>1933</v>
      </c>
      <c r="AG308" t="s">
        <v>233</v>
      </c>
      <c r="AH308" t="s">
        <v>1597</v>
      </c>
      <c r="AI308" t="s">
        <v>1793</v>
      </c>
      <c r="AJ308" t="s">
        <v>1794</v>
      </c>
      <c r="AK308" t="s">
        <v>559</v>
      </c>
      <c r="AL308" t="s">
        <v>202</v>
      </c>
      <c r="AQ308" t="s">
        <v>1075</v>
      </c>
    </row>
    <row r="309" spans="1:44" x14ac:dyDescent="0.2">
      <c r="A309" t="s">
        <v>1934</v>
      </c>
      <c r="B309">
        <v>3008</v>
      </c>
      <c r="C309" t="s">
        <v>1935</v>
      </c>
      <c r="D309" t="s">
        <v>1352</v>
      </c>
      <c r="E309" t="s">
        <v>1353</v>
      </c>
      <c r="F309" t="s">
        <v>155</v>
      </c>
      <c r="G309" t="s">
        <v>487</v>
      </c>
      <c r="H309" t="s">
        <v>191</v>
      </c>
      <c r="I309" t="s">
        <v>158</v>
      </c>
      <c r="J309" t="s">
        <v>1936</v>
      </c>
      <c r="K309" t="s">
        <v>489</v>
      </c>
      <c r="L309" t="s">
        <v>159</v>
      </c>
      <c r="M309" t="s">
        <v>194</v>
      </c>
      <c r="N309" t="s">
        <v>195</v>
      </c>
      <c r="O309" s="31">
        <v>39722</v>
      </c>
      <c r="Q309">
        <v>174897</v>
      </c>
      <c r="R309">
        <v>68868</v>
      </c>
      <c r="S309" s="31">
        <v>45014</v>
      </c>
      <c r="T309">
        <v>68868</v>
      </c>
      <c r="U309" s="31">
        <v>44784</v>
      </c>
      <c r="V309" t="s">
        <v>161</v>
      </c>
      <c r="W309">
        <v>65875</v>
      </c>
      <c r="X309" s="31">
        <v>44685</v>
      </c>
      <c r="Y309">
        <v>6.9</v>
      </c>
      <c r="Z309">
        <v>5100</v>
      </c>
      <c r="AA309">
        <v>2548</v>
      </c>
      <c r="AB309">
        <v>0.84628749999999997</v>
      </c>
      <c r="AC309">
        <v>80000</v>
      </c>
      <c r="AD309">
        <v>45812.663398705881</v>
      </c>
      <c r="AE309" t="s">
        <v>1937</v>
      </c>
      <c r="AF309" t="s">
        <v>1938</v>
      </c>
      <c r="AG309" t="s">
        <v>198</v>
      </c>
      <c r="AH309" t="s">
        <v>487</v>
      </c>
      <c r="AI309" t="s">
        <v>1939</v>
      </c>
      <c r="AJ309" t="s">
        <v>1940</v>
      </c>
      <c r="AK309" t="s">
        <v>1434</v>
      </c>
      <c r="AL309" t="s">
        <v>202</v>
      </c>
      <c r="AM309" t="s">
        <v>203</v>
      </c>
      <c r="AN309" t="s">
        <v>549</v>
      </c>
      <c r="AO309" t="s">
        <v>550</v>
      </c>
      <c r="AQ309" t="s">
        <v>1075</v>
      </c>
      <c r="AR309" t="s">
        <v>1941</v>
      </c>
    </row>
    <row r="310" spans="1:44" x14ac:dyDescent="0.2">
      <c r="A310" t="s">
        <v>1942</v>
      </c>
      <c r="B310">
        <v>3009</v>
      </c>
      <c r="C310" t="s">
        <v>1943</v>
      </c>
      <c r="D310" t="s">
        <v>1267</v>
      </c>
      <c r="E310" t="s">
        <v>1268</v>
      </c>
      <c r="F310" t="s">
        <v>155</v>
      </c>
      <c r="G310" t="s">
        <v>487</v>
      </c>
      <c r="H310" t="s">
        <v>191</v>
      </c>
      <c r="I310" t="s">
        <v>158</v>
      </c>
      <c r="J310" t="s">
        <v>1944</v>
      </c>
      <c r="K310" t="s">
        <v>489</v>
      </c>
      <c r="L310" t="s">
        <v>159</v>
      </c>
      <c r="M310" t="s">
        <v>194</v>
      </c>
      <c r="N310" t="s">
        <v>195</v>
      </c>
      <c r="O310" s="31">
        <v>39773</v>
      </c>
      <c r="Q310">
        <v>174920</v>
      </c>
      <c r="R310">
        <v>64002</v>
      </c>
      <c r="S310" s="31">
        <v>45029</v>
      </c>
      <c r="T310">
        <v>64002</v>
      </c>
      <c r="U310" s="31">
        <v>44739</v>
      </c>
      <c r="V310" t="s">
        <v>161</v>
      </c>
      <c r="W310">
        <v>60629</v>
      </c>
      <c r="X310" s="31">
        <v>44678</v>
      </c>
      <c r="Y310">
        <v>8.6</v>
      </c>
      <c r="Z310">
        <v>3819</v>
      </c>
      <c r="AA310">
        <v>3145</v>
      </c>
      <c r="AB310">
        <v>0.78054999999999997</v>
      </c>
      <c r="AC310">
        <v>80000</v>
      </c>
      <c r="AD310">
        <v>46453.106521253008</v>
      </c>
      <c r="AE310" t="s">
        <v>1945</v>
      </c>
      <c r="AF310" t="s">
        <v>1946</v>
      </c>
      <c r="AG310" t="s">
        <v>198</v>
      </c>
      <c r="AH310" t="s">
        <v>487</v>
      </c>
      <c r="AI310" t="s">
        <v>1273</v>
      </c>
      <c r="AJ310" t="s">
        <v>1947</v>
      </c>
      <c r="AK310" t="s">
        <v>236</v>
      </c>
      <c r="AL310" t="s">
        <v>202</v>
      </c>
      <c r="AM310" t="s">
        <v>203</v>
      </c>
      <c r="AN310" t="s">
        <v>549</v>
      </c>
      <c r="AO310" t="s">
        <v>550</v>
      </c>
      <c r="AQ310" t="s">
        <v>1075</v>
      </c>
      <c r="AR310" t="s">
        <v>1948</v>
      </c>
    </row>
    <row r="311" spans="1:44" x14ac:dyDescent="0.2">
      <c r="A311" t="s">
        <v>1949</v>
      </c>
      <c r="B311">
        <v>3001</v>
      </c>
      <c r="C311" t="s">
        <v>1950</v>
      </c>
      <c r="D311" t="s">
        <v>1282</v>
      </c>
      <c r="E311" t="s">
        <v>1283</v>
      </c>
      <c r="F311" t="s">
        <v>155</v>
      </c>
      <c r="G311" t="s">
        <v>1951</v>
      </c>
      <c r="H311" t="s">
        <v>157</v>
      </c>
      <c r="I311" t="s">
        <v>36</v>
      </c>
      <c r="J311" t="s">
        <v>1952</v>
      </c>
      <c r="L311" t="s">
        <v>159</v>
      </c>
      <c r="M311" t="s">
        <v>194</v>
      </c>
      <c r="N311" t="s">
        <v>195</v>
      </c>
      <c r="O311" s="31">
        <v>39675</v>
      </c>
      <c r="Q311">
        <v>176329</v>
      </c>
      <c r="R311">
        <v>44045</v>
      </c>
      <c r="S311" s="31">
        <v>45059</v>
      </c>
      <c r="T311">
        <v>43994.8</v>
      </c>
      <c r="U311" s="31">
        <v>44733</v>
      </c>
      <c r="V311">
        <v>51.931034482755607</v>
      </c>
      <c r="W311">
        <v>41873.199999999997</v>
      </c>
      <c r="X311" s="31">
        <v>44695</v>
      </c>
      <c r="Y311">
        <v>9.1</v>
      </c>
      <c r="Z311">
        <v>2800</v>
      </c>
      <c r="AA311">
        <v>3341.9000000000015</v>
      </c>
      <c r="AB311">
        <v>0.96100614879660662</v>
      </c>
      <c r="AC311">
        <v>15</v>
      </c>
      <c r="AD311">
        <v>45153.633000000002</v>
      </c>
      <c r="AE311" t="s">
        <v>1953</v>
      </c>
      <c r="AF311" t="s">
        <v>1954</v>
      </c>
      <c r="AG311" t="s">
        <v>233</v>
      </c>
      <c r="AH311" t="s">
        <v>1951</v>
      </c>
      <c r="AI311" t="s">
        <v>1955</v>
      </c>
      <c r="AJ311" t="s">
        <v>1956</v>
      </c>
      <c r="AK311" t="s">
        <v>201</v>
      </c>
      <c r="AL311" t="s">
        <v>202</v>
      </c>
      <c r="AM311" t="s">
        <v>36</v>
      </c>
      <c r="AN311" t="s">
        <v>1957</v>
      </c>
      <c r="AO311" t="s">
        <v>1958</v>
      </c>
      <c r="AQ311" t="s">
        <v>510</v>
      </c>
      <c r="AR311" t="s">
        <v>511</v>
      </c>
    </row>
    <row r="312" spans="1:44" x14ac:dyDescent="0.2">
      <c r="A312" t="s">
        <v>1959</v>
      </c>
      <c r="B312">
        <v>3029</v>
      </c>
      <c r="C312" t="s">
        <v>1960</v>
      </c>
      <c r="D312" t="s">
        <v>153</v>
      </c>
      <c r="E312" t="s">
        <v>154</v>
      </c>
      <c r="F312" t="s">
        <v>155</v>
      </c>
      <c r="G312" t="s">
        <v>1951</v>
      </c>
      <c r="H312" t="s">
        <v>157</v>
      </c>
      <c r="I312" t="s">
        <v>36</v>
      </c>
      <c r="J312" t="s">
        <v>1961</v>
      </c>
      <c r="L312" t="s">
        <v>159</v>
      </c>
      <c r="M312" t="s">
        <v>194</v>
      </c>
      <c r="N312" t="s">
        <v>195</v>
      </c>
      <c r="O312" s="31">
        <v>39685</v>
      </c>
      <c r="Q312">
        <v>176251</v>
      </c>
      <c r="R312">
        <v>50234.5</v>
      </c>
      <c r="S312" s="31">
        <v>45059</v>
      </c>
      <c r="T312">
        <v>50234.5</v>
      </c>
      <c r="U312" s="31">
        <v>44784</v>
      </c>
      <c r="V312" t="s">
        <v>161</v>
      </c>
      <c r="W312">
        <v>47928</v>
      </c>
      <c r="X312" s="31">
        <v>44695</v>
      </c>
      <c r="Y312">
        <v>7.3</v>
      </c>
      <c r="Z312">
        <v>4000</v>
      </c>
      <c r="AA312">
        <v>2694.5</v>
      </c>
      <c r="AB312">
        <v>0.95918087595938606</v>
      </c>
      <c r="AC312">
        <v>15</v>
      </c>
      <c r="AD312">
        <v>45163.633000000002</v>
      </c>
      <c r="AE312" t="s">
        <v>1962</v>
      </c>
      <c r="AF312" t="s">
        <v>1963</v>
      </c>
      <c r="AG312" t="s">
        <v>233</v>
      </c>
      <c r="AH312" t="s">
        <v>1951</v>
      </c>
      <c r="AI312" t="s">
        <v>1964</v>
      </c>
      <c r="AJ312" t="s">
        <v>1965</v>
      </c>
      <c r="AK312" t="s">
        <v>201</v>
      </c>
      <c r="AL312" t="s">
        <v>202</v>
      </c>
      <c r="AM312" t="s">
        <v>36</v>
      </c>
      <c r="AN312" t="s">
        <v>1957</v>
      </c>
      <c r="AO312" t="s">
        <v>1958</v>
      </c>
      <c r="AQ312" t="s">
        <v>510</v>
      </c>
      <c r="AR312" t="s">
        <v>511</v>
      </c>
    </row>
    <row r="313" spans="1:44" x14ac:dyDescent="0.2">
      <c r="A313" t="s">
        <v>1966</v>
      </c>
      <c r="B313">
        <v>3021</v>
      </c>
      <c r="C313" t="s">
        <v>1967</v>
      </c>
      <c r="D313" t="s">
        <v>54</v>
      </c>
      <c r="E313" t="s">
        <v>770</v>
      </c>
      <c r="F313" t="s">
        <v>155</v>
      </c>
      <c r="G313" t="s">
        <v>1389</v>
      </c>
      <c r="H313" t="s">
        <v>157</v>
      </c>
      <c r="I313" t="s">
        <v>1390</v>
      </c>
      <c r="J313" t="s">
        <v>1968</v>
      </c>
      <c r="L313" t="s">
        <v>159</v>
      </c>
      <c r="M313" t="s">
        <v>554</v>
      </c>
      <c r="N313" t="s">
        <v>1493</v>
      </c>
      <c r="O313" s="31">
        <v>36753</v>
      </c>
      <c r="P313" s="31">
        <v>44011</v>
      </c>
      <c r="Q313">
        <v>129291</v>
      </c>
      <c r="R313">
        <v>93085.1</v>
      </c>
      <c r="S313" s="31">
        <v>45028</v>
      </c>
      <c r="T313">
        <v>93085.1</v>
      </c>
      <c r="U313" s="31">
        <v>44784</v>
      </c>
      <c r="V313" t="s">
        <v>161</v>
      </c>
      <c r="W313">
        <v>93085.1</v>
      </c>
      <c r="X313" s="31">
        <v>44695</v>
      </c>
      <c r="Y313">
        <v>0</v>
      </c>
      <c r="Z313">
        <v>6500</v>
      </c>
      <c r="AA313">
        <v>0</v>
      </c>
      <c r="AB313">
        <v>0.74468080000000003</v>
      </c>
      <c r="AC313">
        <v>125000</v>
      </c>
      <c r="AD313">
        <v>46733.33358288923</v>
      </c>
      <c r="AE313" t="s">
        <v>1969</v>
      </c>
      <c r="AF313" t="s">
        <v>1970</v>
      </c>
      <c r="AG313" t="s">
        <v>233</v>
      </c>
      <c r="AH313" t="s">
        <v>1389</v>
      </c>
      <c r="AI313" t="s">
        <v>161</v>
      </c>
      <c r="AJ313" t="s">
        <v>1496</v>
      </c>
      <c r="AK313" t="s">
        <v>201</v>
      </c>
      <c r="AL313" t="s">
        <v>202</v>
      </c>
      <c r="AM313" t="s">
        <v>96</v>
      </c>
      <c r="AN313" t="s">
        <v>1458</v>
      </c>
      <c r="AO313" t="s">
        <v>1526</v>
      </c>
      <c r="AQ313" t="s">
        <v>510</v>
      </c>
      <c r="AR313" t="s">
        <v>511</v>
      </c>
    </row>
    <row r="314" spans="1:44" x14ac:dyDescent="0.2">
      <c r="A314" t="s">
        <v>1971</v>
      </c>
      <c r="B314">
        <v>3029</v>
      </c>
      <c r="C314" t="s">
        <v>1972</v>
      </c>
      <c r="D314" t="s">
        <v>153</v>
      </c>
      <c r="E314" t="s">
        <v>154</v>
      </c>
      <c r="F314" t="s">
        <v>155</v>
      </c>
      <c r="G314" t="s">
        <v>1951</v>
      </c>
      <c r="H314" t="s">
        <v>157</v>
      </c>
      <c r="I314" t="s">
        <v>36</v>
      </c>
      <c r="J314" t="s">
        <v>1973</v>
      </c>
      <c r="L314" t="s">
        <v>159</v>
      </c>
      <c r="M314" t="s">
        <v>194</v>
      </c>
      <c r="N314" t="s">
        <v>195</v>
      </c>
      <c r="O314" s="31">
        <v>39685</v>
      </c>
      <c r="Q314">
        <v>176254</v>
      </c>
      <c r="R314">
        <v>53247.8</v>
      </c>
      <c r="S314" s="31">
        <v>45059</v>
      </c>
      <c r="T314">
        <v>53247.8</v>
      </c>
      <c r="U314" s="31">
        <v>44784</v>
      </c>
      <c r="V314" t="s">
        <v>161</v>
      </c>
      <c r="W314">
        <v>51036.800000000003</v>
      </c>
      <c r="X314" s="31">
        <v>44695</v>
      </c>
      <c r="Y314">
        <v>8.1999999999999993</v>
      </c>
      <c r="Z314">
        <v>1000</v>
      </c>
      <c r="AA314">
        <v>3007.1000000000058</v>
      </c>
      <c r="AB314">
        <v>0.95918087595938606</v>
      </c>
      <c r="AC314">
        <v>15</v>
      </c>
      <c r="AD314">
        <v>45163.633000000002</v>
      </c>
      <c r="AE314" t="s">
        <v>1974</v>
      </c>
      <c r="AF314" t="s">
        <v>1975</v>
      </c>
      <c r="AG314" t="s">
        <v>233</v>
      </c>
      <c r="AH314" t="s">
        <v>1951</v>
      </c>
      <c r="AI314" t="s">
        <v>1964</v>
      </c>
      <c r="AJ314" t="s">
        <v>1965</v>
      </c>
      <c r="AK314" t="s">
        <v>201</v>
      </c>
      <c r="AL314" t="s">
        <v>202</v>
      </c>
      <c r="AM314" t="s">
        <v>36</v>
      </c>
      <c r="AN314" t="s">
        <v>1957</v>
      </c>
      <c r="AO314" t="s">
        <v>1958</v>
      </c>
      <c r="AQ314" t="s">
        <v>510</v>
      </c>
      <c r="AR314" t="s">
        <v>511</v>
      </c>
    </row>
    <row r="315" spans="1:44" x14ac:dyDescent="0.2">
      <c r="A315" t="s">
        <v>1976</v>
      </c>
      <c r="B315">
        <v>3001</v>
      </c>
      <c r="C315" t="s">
        <v>1977</v>
      </c>
      <c r="D315" t="s">
        <v>1282</v>
      </c>
      <c r="E315" t="s">
        <v>1283</v>
      </c>
      <c r="F315" t="s">
        <v>155</v>
      </c>
      <c r="G315" t="s">
        <v>1951</v>
      </c>
      <c r="H315" t="s">
        <v>157</v>
      </c>
      <c r="I315" t="s">
        <v>36</v>
      </c>
      <c r="J315" t="s">
        <v>1978</v>
      </c>
      <c r="L315" t="s">
        <v>159</v>
      </c>
      <c r="M315" t="s">
        <v>194</v>
      </c>
      <c r="N315" t="s">
        <v>195</v>
      </c>
      <c r="O315" s="31">
        <v>39722</v>
      </c>
      <c r="Q315">
        <v>176256</v>
      </c>
      <c r="R315">
        <v>52265.4</v>
      </c>
      <c r="S315" s="31">
        <v>45059</v>
      </c>
      <c r="T315">
        <v>52128.9</v>
      </c>
      <c r="U315" s="31">
        <v>44784</v>
      </c>
      <c r="V315">
        <v>141.20689655172413</v>
      </c>
      <c r="W315">
        <v>49360.6</v>
      </c>
      <c r="X315" s="31">
        <v>44695</v>
      </c>
      <c r="Y315">
        <v>9.6</v>
      </c>
      <c r="Z315">
        <v>3250</v>
      </c>
      <c r="AA315">
        <v>3532.4000000000015</v>
      </c>
      <c r="AB315">
        <v>0.95242736646167014</v>
      </c>
      <c r="AC315">
        <v>15</v>
      </c>
      <c r="AD315">
        <v>45200.633000000002</v>
      </c>
      <c r="AE315" t="s">
        <v>1979</v>
      </c>
      <c r="AF315" t="s">
        <v>1980</v>
      </c>
      <c r="AG315" t="s">
        <v>233</v>
      </c>
      <c r="AH315" t="s">
        <v>1951</v>
      </c>
      <c r="AI315" t="s">
        <v>1955</v>
      </c>
      <c r="AJ315" t="s">
        <v>1956</v>
      </c>
      <c r="AK315" t="s">
        <v>201</v>
      </c>
      <c r="AL315" t="s">
        <v>202</v>
      </c>
      <c r="AM315" t="s">
        <v>36</v>
      </c>
      <c r="AN315" t="s">
        <v>1957</v>
      </c>
      <c r="AO315" t="s">
        <v>1958</v>
      </c>
      <c r="AQ315" t="s">
        <v>510</v>
      </c>
      <c r="AR315" t="s">
        <v>511</v>
      </c>
    </row>
    <row r="316" spans="1:44" x14ac:dyDescent="0.2">
      <c r="A316" t="s">
        <v>1981</v>
      </c>
      <c r="B316">
        <v>3018</v>
      </c>
      <c r="C316" t="s">
        <v>1982</v>
      </c>
      <c r="D316" t="s">
        <v>1444</v>
      </c>
      <c r="E316" t="s">
        <v>1445</v>
      </c>
      <c r="F316" t="s">
        <v>155</v>
      </c>
      <c r="G316" t="s">
        <v>499</v>
      </c>
      <c r="H316" t="s">
        <v>157</v>
      </c>
      <c r="I316" t="s">
        <v>36</v>
      </c>
      <c r="J316" t="s">
        <v>1983</v>
      </c>
      <c r="K316" t="s">
        <v>1984</v>
      </c>
      <c r="L316" t="s">
        <v>159</v>
      </c>
      <c r="M316" t="s">
        <v>194</v>
      </c>
      <c r="N316" t="s">
        <v>195</v>
      </c>
      <c r="O316" s="31">
        <v>39577</v>
      </c>
      <c r="Q316">
        <v>177508</v>
      </c>
      <c r="R316">
        <v>89633.600000000006</v>
      </c>
      <c r="S316" s="31">
        <v>45059</v>
      </c>
      <c r="T316">
        <v>89204.9</v>
      </c>
      <c r="U316" s="31">
        <v>44756</v>
      </c>
      <c r="V316">
        <v>443.4827586207017</v>
      </c>
      <c r="W316">
        <v>85006</v>
      </c>
      <c r="X316" s="31">
        <v>44695</v>
      </c>
      <c r="Y316">
        <v>13.8</v>
      </c>
      <c r="Z316">
        <v>6800</v>
      </c>
      <c r="AA316">
        <v>5046.0999999999913</v>
      </c>
      <c r="AB316">
        <v>0.70484559999999996</v>
      </c>
      <c r="AC316">
        <v>125000</v>
      </c>
      <c r="AD316">
        <v>46921.669896979409</v>
      </c>
      <c r="AE316" t="s">
        <v>1985</v>
      </c>
      <c r="AF316" t="s">
        <v>1986</v>
      </c>
      <c r="AG316" t="s">
        <v>233</v>
      </c>
      <c r="AH316" t="s">
        <v>785</v>
      </c>
      <c r="AI316" t="s">
        <v>1486</v>
      </c>
      <c r="AJ316" t="s">
        <v>1987</v>
      </c>
      <c r="AK316" t="s">
        <v>1988</v>
      </c>
      <c r="AL316" t="s">
        <v>796</v>
      </c>
      <c r="AM316" t="s">
        <v>96</v>
      </c>
      <c r="AN316" t="s">
        <v>1723</v>
      </c>
      <c r="AO316" t="s">
        <v>509</v>
      </c>
      <c r="AQ316" t="s">
        <v>510</v>
      </c>
      <c r="AR316" t="s">
        <v>511</v>
      </c>
    </row>
    <row r="317" spans="1:44" x14ac:dyDescent="0.2">
      <c r="A317" t="s">
        <v>1989</v>
      </c>
      <c r="B317">
        <v>3018</v>
      </c>
      <c r="C317" t="s">
        <v>1990</v>
      </c>
      <c r="D317" t="s">
        <v>1444</v>
      </c>
      <c r="E317" t="s">
        <v>1445</v>
      </c>
      <c r="F317" t="s">
        <v>155</v>
      </c>
      <c r="G317" t="s">
        <v>499</v>
      </c>
      <c r="H317" t="s">
        <v>157</v>
      </c>
      <c r="I317" t="s">
        <v>36</v>
      </c>
      <c r="J317" t="s">
        <v>1991</v>
      </c>
      <c r="K317" t="s">
        <v>1984</v>
      </c>
      <c r="L317" t="s">
        <v>159</v>
      </c>
      <c r="M317" t="s">
        <v>194</v>
      </c>
      <c r="N317" t="s">
        <v>195</v>
      </c>
      <c r="O317" s="31">
        <v>39577</v>
      </c>
      <c r="Q317">
        <v>185365</v>
      </c>
      <c r="R317">
        <v>89812.800000000003</v>
      </c>
      <c r="S317" s="31">
        <v>45059</v>
      </c>
      <c r="T317">
        <v>89648.3</v>
      </c>
      <c r="U317" s="31">
        <v>44764</v>
      </c>
      <c r="V317">
        <v>170.17241379310346</v>
      </c>
      <c r="W317">
        <v>85679.3</v>
      </c>
      <c r="X317" s="31">
        <v>44695</v>
      </c>
      <c r="Y317">
        <v>12</v>
      </c>
      <c r="Z317">
        <v>6800</v>
      </c>
      <c r="AA317">
        <v>4407.6999999999971</v>
      </c>
      <c r="AB317">
        <v>0.70612640000000004</v>
      </c>
      <c r="AC317">
        <v>125000</v>
      </c>
      <c r="AD317">
        <v>46913.07059165294</v>
      </c>
      <c r="AE317" t="s">
        <v>1992</v>
      </c>
      <c r="AF317" t="s">
        <v>1993</v>
      </c>
      <c r="AG317" t="s">
        <v>233</v>
      </c>
      <c r="AH317" t="s">
        <v>785</v>
      </c>
      <c r="AI317" t="s">
        <v>1486</v>
      </c>
      <c r="AJ317" t="s">
        <v>1987</v>
      </c>
      <c r="AK317" t="s">
        <v>1988</v>
      </c>
      <c r="AL317" t="s">
        <v>796</v>
      </c>
      <c r="AM317" t="s">
        <v>96</v>
      </c>
      <c r="AN317" t="s">
        <v>1723</v>
      </c>
      <c r="AO317" t="s">
        <v>509</v>
      </c>
      <c r="AQ317" t="s">
        <v>510</v>
      </c>
      <c r="AR317" t="s">
        <v>511</v>
      </c>
    </row>
    <row r="318" spans="1:44" x14ac:dyDescent="0.2">
      <c r="A318" t="s">
        <v>1994</v>
      </c>
      <c r="B318">
        <v>3011</v>
      </c>
      <c r="C318" t="s">
        <v>1995</v>
      </c>
      <c r="D318" t="s">
        <v>1387</v>
      </c>
      <c r="E318" t="s">
        <v>1388</v>
      </c>
      <c r="F318" t="s">
        <v>155</v>
      </c>
      <c r="G318" t="s">
        <v>1520</v>
      </c>
      <c r="H318" t="s">
        <v>157</v>
      </c>
      <c r="I318" t="s">
        <v>1390</v>
      </c>
      <c r="J318" t="s">
        <v>1996</v>
      </c>
      <c r="L318" t="s">
        <v>159</v>
      </c>
      <c r="M318" t="s">
        <v>490</v>
      </c>
      <c r="N318" t="s">
        <v>1589</v>
      </c>
      <c r="O318" s="31">
        <v>40020</v>
      </c>
      <c r="Q318">
        <v>192155</v>
      </c>
      <c r="R318">
        <v>67373.399999999994</v>
      </c>
      <c r="S318" s="31">
        <v>45059</v>
      </c>
      <c r="T318">
        <v>67373.399999999994</v>
      </c>
      <c r="U318" s="31">
        <v>44784</v>
      </c>
      <c r="V318" t="s">
        <v>161</v>
      </c>
      <c r="W318">
        <v>67373.399999999994</v>
      </c>
      <c r="X318" s="31">
        <v>44695</v>
      </c>
      <c r="Y318">
        <v>0</v>
      </c>
      <c r="Z318">
        <v>6250</v>
      </c>
      <c r="AA318">
        <v>0</v>
      </c>
      <c r="AB318">
        <v>0.5389872</v>
      </c>
      <c r="AC318">
        <v>125000</v>
      </c>
      <c r="AD318">
        <v>48307.6265860032</v>
      </c>
      <c r="AE318" t="s">
        <v>1997</v>
      </c>
      <c r="AF318" t="s">
        <v>1998</v>
      </c>
      <c r="AG318" t="s">
        <v>233</v>
      </c>
      <c r="AH318" t="s">
        <v>1524</v>
      </c>
      <c r="AI318" t="s">
        <v>1525</v>
      </c>
      <c r="AJ318" t="s">
        <v>1394</v>
      </c>
      <c r="AK318" t="s">
        <v>236</v>
      </c>
      <c r="AL318" t="s">
        <v>202</v>
      </c>
      <c r="AM318" t="s">
        <v>96</v>
      </c>
      <c r="AN318" t="s">
        <v>1458</v>
      </c>
      <c r="AO318" t="s">
        <v>1999</v>
      </c>
      <c r="AQ318" t="s">
        <v>510</v>
      </c>
      <c r="AR318" t="s">
        <v>511</v>
      </c>
    </row>
    <row r="319" spans="1:44" x14ac:dyDescent="0.2">
      <c r="A319" t="s">
        <v>2000</v>
      </c>
      <c r="B319">
        <v>3011</v>
      </c>
      <c r="C319" t="s">
        <v>2001</v>
      </c>
      <c r="D319" t="s">
        <v>1387</v>
      </c>
      <c r="E319" t="s">
        <v>1388</v>
      </c>
      <c r="F319" t="s">
        <v>155</v>
      </c>
      <c r="G319" t="s">
        <v>1520</v>
      </c>
      <c r="H319" t="s">
        <v>157</v>
      </c>
      <c r="I319" t="s">
        <v>1390</v>
      </c>
      <c r="J319" t="s">
        <v>2002</v>
      </c>
      <c r="L319" t="s">
        <v>159</v>
      </c>
      <c r="M319" t="s">
        <v>554</v>
      </c>
      <c r="N319" t="s">
        <v>555</v>
      </c>
      <c r="O319" s="31">
        <v>40020</v>
      </c>
      <c r="P319" s="31">
        <v>43741</v>
      </c>
      <c r="R319" t="s">
        <v>161</v>
      </c>
      <c r="S319" s="31">
        <v>45060</v>
      </c>
      <c r="T319" t="s">
        <v>161</v>
      </c>
      <c r="V319" t="s">
        <v>161</v>
      </c>
      <c r="W319" t="s">
        <v>161</v>
      </c>
      <c r="X319" s="31">
        <v>44695</v>
      </c>
      <c r="Y319">
        <v>0</v>
      </c>
      <c r="AA319">
        <v>0</v>
      </c>
      <c r="AB319" t="s">
        <v>161</v>
      </c>
      <c r="AC319">
        <v>125000</v>
      </c>
      <c r="AD319" t="s">
        <v>161</v>
      </c>
      <c r="AE319" t="s">
        <v>2003</v>
      </c>
      <c r="AF319" t="s">
        <v>2004</v>
      </c>
      <c r="AG319" t="s">
        <v>233</v>
      </c>
      <c r="AH319" t="s">
        <v>1524</v>
      </c>
      <c r="AI319" t="s">
        <v>161</v>
      </c>
      <c r="AJ319" t="s">
        <v>1394</v>
      </c>
      <c r="AK319" t="s">
        <v>559</v>
      </c>
      <c r="AL319" t="s">
        <v>202</v>
      </c>
      <c r="AQ319" t="s">
        <v>510</v>
      </c>
      <c r="AR319" t="s">
        <v>511</v>
      </c>
    </row>
    <row r="320" spans="1:44" x14ac:dyDescent="0.2">
      <c r="A320" t="s">
        <v>2005</v>
      </c>
      <c r="B320">
        <v>3011</v>
      </c>
      <c r="C320" t="s">
        <v>2006</v>
      </c>
      <c r="D320" t="s">
        <v>1387</v>
      </c>
      <c r="E320" t="s">
        <v>1388</v>
      </c>
      <c r="F320" t="s">
        <v>155</v>
      </c>
      <c r="G320" t="s">
        <v>1520</v>
      </c>
      <c r="H320" t="s">
        <v>157</v>
      </c>
      <c r="I320" t="s">
        <v>1390</v>
      </c>
      <c r="J320" t="s">
        <v>2007</v>
      </c>
      <c r="L320" t="s">
        <v>159</v>
      </c>
      <c r="M320" t="s">
        <v>554</v>
      </c>
      <c r="N320" t="s">
        <v>1493</v>
      </c>
      <c r="O320" s="31">
        <v>40060</v>
      </c>
      <c r="P320" s="31">
        <v>44642</v>
      </c>
      <c r="Q320">
        <v>192908</v>
      </c>
      <c r="R320">
        <v>72705.7</v>
      </c>
      <c r="S320" s="31">
        <v>45003</v>
      </c>
      <c r="T320">
        <v>72705.7</v>
      </c>
      <c r="U320" s="31">
        <v>44784</v>
      </c>
      <c r="V320" t="s">
        <v>161</v>
      </c>
      <c r="W320">
        <v>72705.7</v>
      </c>
      <c r="X320" s="31">
        <v>44695</v>
      </c>
      <c r="Y320">
        <v>2.6</v>
      </c>
      <c r="Z320">
        <v>6250</v>
      </c>
      <c r="AA320">
        <v>969.80000000000291</v>
      </c>
      <c r="AB320">
        <v>0.58164559999999998</v>
      </c>
      <c r="AC320">
        <v>125000</v>
      </c>
      <c r="AD320">
        <v>47996.013628713597</v>
      </c>
      <c r="AE320" t="s">
        <v>2008</v>
      </c>
      <c r="AF320" t="s">
        <v>2009</v>
      </c>
      <c r="AG320" t="s">
        <v>233</v>
      </c>
      <c r="AH320" t="s">
        <v>1524</v>
      </c>
      <c r="AI320" t="s">
        <v>1525</v>
      </c>
      <c r="AJ320" t="s">
        <v>1394</v>
      </c>
      <c r="AK320" t="s">
        <v>559</v>
      </c>
      <c r="AL320" t="s">
        <v>202</v>
      </c>
      <c r="AM320" t="s">
        <v>96</v>
      </c>
      <c r="AN320" t="s">
        <v>1458</v>
      </c>
      <c r="AO320" t="s">
        <v>1999</v>
      </c>
      <c r="AQ320" t="s">
        <v>510</v>
      </c>
      <c r="AR320" t="s">
        <v>511</v>
      </c>
    </row>
    <row r="321" spans="1:45" x14ac:dyDescent="0.2">
      <c r="A321" t="s">
        <v>2010</v>
      </c>
      <c r="B321">
        <v>3011</v>
      </c>
      <c r="C321" t="s">
        <v>2011</v>
      </c>
      <c r="D321" t="s">
        <v>1387</v>
      </c>
      <c r="E321" t="s">
        <v>1388</v>
      </c>
      <c r="F321" t="s">
        <v>155</v>
      </c>
      <c r="G321" t="s">
        <v>1520</v>
      </c>
      <c r="H321" t="s">
        <v>157</v>
      </c>
      <c r="I321" t="s">
        <v>1390</v>
      </c>
      <c r="J321" t="s">
        <v>2012</v>
      </c>
      <c r="L321" t="s">
        <v>159</v>
      </c>
      <c r="M321" t="s">
        <v>554</v>
      </c>
      <c r="N321" t="s">
        <v>1493</v>
      </c>
      <c r="O321" s="31">
        <v>40060</v>
      </c>
      <c r="P321" s="31">
        <v>44502</v>
      </c>
      <c r="Q321">
        <v>193340</v>
      </c>
      <c r="R321">
        <v>68199.600000000006</v>
      </c>
      <c r="S321" s="31">
        <v>45003</v>
      </c>
      <c r="T321">
        <v>68199.600000000006</v>
      </c>
      <c r="U321" s="31">
        <v>44784</v>
      </c>
      <c r="V321" t="s">
        <v>161</v>
      </c>
      <c r="W321">
        <v>68199.600000000006</v>
      </c>
      <c r="X321" s="31">
        <v>44695</v>
      </c>
      <c r="Y321">
        <v>0</v>
      </c>
      <c r="Z321">
        <v>6250</v>
      </c>
      <c r="AA321">
        <v>0</v>
      </c>
      <c r="AB321">
        <v>0.54559679999999999</v>
      </c>
      <c r="AC321">
        <v>125000</v>
      </c>
      <c r="AD321">
        <v>48259.344489100797</v>
      </c>
      <c r="AE321" t="s">
        <v>2013</v>
      </c>
      <c r="AF321" t="s">
        <v>2014</v>
      </c>
      <c r="AG321" t="s">
        <v>233</v>
      </c>
      <c r="AH321" t="s">
        <v>1524</v>
      </c>
      <c r="AI321" t="s">
        <v>1525</v>
      </c>
      <c r="AJ321" t="s">
        <v>1394</v>
      </c>
      <c r="AK321" t="s">
        <v>559</v>
      </c>
      <c r="AL321" t="s">
        <v>202</v>
      </c>
      <c r="AM321" t="s">
        <v>96</v>
      </c>
      <c r="AN321" t="s">
        <v>1458</v>
      </c>
      <c r="AO321" t="s">
        <v>1999</v>
      </c>
      <c r="AQ321" t="s">
        <v>510</v>
      </c>
      <c r="AR321" t="s">
        <v>511</v>
      </c>
    </row>
    <row r="322" spans="1:45" x14ac:dyDescent="0.2">
      <c r="A322" t="s">
        <v>2015</v>
      </c>
      <c r="B322">
        <v>3011</v>
      </c>
      <c r="C322" t="s">
        <v>2016</v>
      </c>
      <c r="D322" t="s">
        <v>1387</v>
      </c>
      <c r="E322" t="s">
        <v>1388</v>
      </c>
      <c r="F322" t="s">
        <v>155</v>
      </c>
      <c r="G322" t="s">
        <v>1520</v>
      </c>
      <c r="H322" t="s">
        <v>157</v>
      </c>
      <c r="I322" t="s">
        <v>1390</v>
      </c>
      <c r="J322" t="s">
        <v>2017</v>
      </c>
      <c r="L322" t="s">
        <v>159</v>
      </c>
      <c r="M322" t="s">
        <v>554</v>
      </c>
      <c r="N322" t="s">
        <v>1493</v>
      </c>
      <c r="O322" s="31">
        <v>40059</v>
      </c>
      <c r="P322" s="31">
        <v>44642</v>
      </c>
      <c r="Q322">
        <v>193344</v>
      </c>
      <c r="R322">
        <v>63585.1</v>
      </c>
      <c r="S322" s="31">
        <v>45003</v>
      </c>
      <c r="T322">
        <v>63585.1</v>
      </c>
      <c r="U322" s="31">
        <v>44784</v>
      </c>
      <c r="V322" t="s">
        <v>161</v>
      </c>
      <c r="W322">
        <v>63585.1</v>
      </c>
      <c r="X322" s="31">
        <v>44695</v>
      </c>
      <c r="Y322">
        <v>2.5</v>
      </c>
      <c r="Z322">
        <v>6250</v>
      </c>
      <c r="AA322">
        <v>915.79999999999563</v>
      </c>
      <c r="AB322">
        <v>0.50868079999999993</v>
      </c>
      <c r="AC322">
        <v>125000</v>
      </c>
      <c r="AD322">
        <v>48529.010110204799</v>
      </c>
      <c r="AE322" t="s">
        <v>2018</v>
      </c>
      <c r="AF322" t="s">
        <v>2019</v>
      </c>
      <c r="AG322" t="s">
        <v>233</v>
      </c>
      <c r="AH322" t="s">
        <v>1524</v>
      </c>
      <c r="AI322" t="s">
        <v>1525</v>
      </c>
      <c r="AJ322" t="s">
        <v>1394</v>
      </c>
      <c r="AK322" t="s">
        <v>559</v>
      </c>
      <c r="AL322" t="s">
        <v>202</v>
      </c>
      <c r="AM322" t="s">
        <v>96</v>
      </c>
      <c r="AN322" t="s">
        <v>1458</v>
      </c>
      <c r="AO322" t="s">
        <v>1999</v>
      </c>
      <c r="AQ322" t="s">
        <v>510</v>
      </c>
      <c r="AR322" t="s">
        <v>511</v>
      </c>
    </row>
    <row r="323" spans="1:45" x14ac:dyDescent="0.2">
      <c r="A323" t="s">
        <v>2020</v>
      </c>
      <c r="B323">
        <v>3011</v>
      </c>
      <c r="C323" t="s">
        <v>2021</v>
      </c>
      <c r="D323" t="s">
        <v>1387</v>
      </c>
      <c r="E323" t="s">
        <v>1388</v>
      </c>
      <c r="F323" t="s">
        <v>155</v>
      </c>
      <c r="G323" t="s">
        <v>1520</v>
      </c>
      <c r="H323" t="s">
        <v>157</v>
      </c>
      <c r="I323" t="s">
        <v>1390</v>
      </c>
      <c r="J323" t="s">
        <v>2022</v>
      </c>
      <c r="L323" t="s">
        <v>159</v>
      </c>
      <c r="M323" t="s">
        <v>554</v>
      </c>
      <c r="N323" t="s">
        <v>1493</v>
      </c>
      <c r="O323" s="31">
        <v>40425</v>
      </c>
      <c r="P323" s="31">
        <v>44641</v>
      </c>
      <c r="Q323">
        <v>193349</v>
      </c>
      <c r="R323">
        <v>70911.600000000006</v>
      </c>
      <c r="S323" s="31">
        <v>45003</v>
      </c>
      <c r="T323">
        <v>70911.600000000006</v>
      </c>
      <c r="U323" s="31">
        <v>44784</v>
      </c>
      <c r="V323" t="s">
        <v>161</v>
      </c>
      <c r="W323">
        <v>70911.600000000006</v>
      </c>
      <c r="X323" s="31">
        <v>44695</v>
      </c>
      <c r="Y323">
        <v>1.9</v>
      </c>
      <c r="Z323">
        <v>6250</v>
      </c>
      <c r="AA323">
        <v>719.10000000000582</v>
      </c>
      <c r="AB323">
        <v>0.56729280000000004</v>
      </c>
      <c r="AC323">
        <v>125000</v>
      </c>
      <c r="AD323">
        <v>48100.8585936768</v>
      </c>
      <c r="AE323" t="s">
        <v>2023</v>
      </c>
      <c r="AF323" t="s">
        <v>2024</v>
      </c>
      <c r="AG323" t="s">
        <v>233</v>
      </c>
      <c r="AH323" t="s">
        <v>1524</v>
      </c>
      <c r="AI323" t="s">
        <v>1525</v>
      </c>
      <c r="AJ323" t="s">
        <v>1394</v>
      </c>
      <c r="AK323" t="s">
        <v>559</v>
      </c>
      <c r="AL323" t="s">
        <v>202</v>
      </c>
      <c r="AM323" t="s">
        <v>96</v>
      </c>
      <c r="AN323" t="s">
        <v>2025</v>
      </c>
      <c r="AO323" t="s">
        <v>1999</v>
      </c>
      <c r="AQ323" t="s">
        <v>510</v>
      </c>
      <c r="AR323" t="s">
        <v>511</v>
      </c>
    </row>
    <row r="324" spans="1:45" x14ac:dyDescent="0.2">
      <c r="A324" t="s">
        <v>2026</v>
      </c>
      <c r="B324">
        <v>3021</v>
      </c>
      <c r="C324" t="s">
        <v>2027</v>
      </c>
      <c r="D324" t="s">
        <v>54</v>
      </c>
      <c r="E324" t="s">
        <v>770</v>
      </c>
      <c r="F324" t="s">
        <v>155</v>
      </c>
      <c r="G324" t="s">
        <v>1389</v>
      </c>
      <c r="H324" t="s">
        <v>157</v>
      </c>
      <c r="I324" t="s">
        <v>1390</v>
      </c>
      <c r="J324" t="s">
        <v>2028</v>
      </c>
      <c r="L324" t="s">
        <v>159</v>
      </c>
      <c r="M324" t="s">
        <v>554</v>
      </c>
      <c r="N324" t="s">
        <v>1493</v>
      </c>
      <c r="O324" s="31">
        <v>36753</v>
      </c>
      <c r="P324" s="31">
        <v>44012</v>
      </c>
      <c r="Q324">
        <v>129293</v>
      </c>
      <c r="R324">
        <v>91418</v>
      </c>
      <c r="S324" s="31">
        <v>45028</v>
      </c>
      <c r="T324">
        <v>91418</v>
      </c>
      <c r="U324" s="31">
        <v>44784</v>
      </c>
      <c r="V324" t="s">
        <v>161</v>
      </c>
      <c r="W324">
        <v>91418</v>
      </c>
      <c r="X324" s="31">
        <v>44695</v>
      </c>
      <c r="Y324">
        <v>0</v>
      </c>
      <c r="Z324">
        <v>6500</v>
      </c>
      <c r="AA324">
        <v>0</v>
      </c>
      <c r="AB324">
        <v>0.73134399999999999</v>
      </c>
      <c r="AC324">
        <v>125000</v>
      </c>
      <c r="AD324">
        <v>46827.009778523076</v>
      </c>
      <c r="AE324" t="s">
        <v>2029</v>
      </c>
      <c r="AF324" t="s">
        <v>2030</v>
      </c>
      <c r="AG324" t="s">
        <v>233</v>
      </c>
      <c r="AH324" t="s">
        <v>1389</v>
      </c>
      <c r="AI324" t="s">
        <v>161</v>
      </c>
      <c r="AJ324" t="s">
        <v>1496</v>
      </c>
      <c r="AK324" t="s">
        <v>201</v>
      </c>
      <c r="AL324" t="s">
        <v>202</v>
      </c>
      <c r="AM324" t="s">
        <v>96</v>
      </c>
      <c r="AN324" t="s">
        <v>1458</v>
      </c>
      <c r="AO324" t="s">
        <v>1526</v>
      </c>
      <c r="AQ324" t="s">
        <v>510</v>
      </c>
      <c r="AR324" t="s">
        <v>511</v>
      </c>
    </row>
    <row r="325" spans="1:45" x14ac:dyDescent="0.2">
      <c r="A325" t="s">
        <v>2031</v>
      </c>
      <c r="B325">
        <v>3011</v>
      </c>
      <c r="C325" t="s">
        <v>2032</v>
      </c>
      <c r="D325" t="s">
        <v>1387</v>
      </c>
      <c r="E325" t="s">
        <v>1388</v>
      </c>
      <c r="F325" t="s">
        <v>155</v>
      </c>
      <c r="G325" t="s">
        <v>717</v>
      </c>
      <c r="H325" t="s">
        <v>191</v>
      </c>
      <c r="I325" t="s">
        <v>158</v>
      </c>
      <c r="J325" t="s">
        <v>2033</v>
      </c>
      <c r="K325" t="s">
        <v>719</v>
      </c>
      <c r="L325" t="s">
        <v>159</v>
      </c>
      <c r="M325" t="s">
        <v>194</v>
      </c>
      <c r="N325" t="s">
        <v>195</v>
      </c>
      <c r="O325" s="31">
        <v>39783</v>
      </c>
      <c r="Q325">
        <v>177360</v>
      </c>
      <c r="R325">
        <v>69846</v>
      </c>
      <c r="S325" s="31">
        <v>45033</v>
      </c>
      <c r="T325">
        <v>69600</v>
      </c>
      <c r="U325" s="31">
        <v>44784</v>
      </c>
      <c r="V325">
        <v>448.58823529411762</v>
      </c>
      <c r="W325">
        <v>66527</v>
      </c>
      <c r="X325" s="31">
        <v>44676</v>
      </c>
      <c r="Y325">
        <v>10.8</v>
      </c>
      <c r="Z325">
        <v>4000</v>
      </c>
      <c r="AA325">
        <v>3965</v>
      </c>
      <c r="AB325">
        <v>0.85633749999999997</v>
      </c>
      <c r="AC325">
        <v>80000</v>
      </c>
      <c r="AD325">
        <v>45770.545720920003</v>
      </c>
      <c r="AE325" t="s">
        <v>2034</v>
      </c>
      <c r="AF325" t="s">
        <v>2035</v>
      </c>
      <c r="AG325" t="s">
        <v>198</v>
      </c>
      <c r="AH325" t="s">
        <v>717</v>
      </c>
      <c r="AI325" t="s">
        <v>1860</v>
      </c>
      <c r="AJ325" t="s">
        <v>2036</v>
      </c>
      <c r="AK325" t="s">
        <v>1434</v>
      </c>
      <c r="AL325" t="s">
        <v>202</v>
      </c>
      <c r="AM325" t="s">
        <v>203</v>
      </c>
      <c r="AN325">
        <v>3512</v>
      </c>
      <c r="AO325" t="s">
        <v>723</v>
      </c>
      <c r="AQ325" t="s">
        <v>510</v>
      </c>
      <c r="AR325" t="s">
        <v>511</v>
      </c>
    </row>
    <row r="326" spans="1:45" x14ac:dyDescent="0.2">
      <c r="A326" t="s">
        <v>2037</v>
      </c>
      <c r="B326">
        <v>3016</v>
      </c>
      <c r="C326" t="s">
        <v>2038</v>
      </c>
      <c r="D326" t="s">
        <v>497</v>
      </c>
      <c r="E326" t="s">
        <v>498</v>
      </c>
      <c r="F326" t="s">
        <v>155</v>
      </c>
      <c r="G326" t="s">
        <v>1951</v>
      </c>
      <c r="H326" t="s">
        <v>157</v>
      </c>
      <c r="I326" t="s">
        <v>36</v>
      </c>
      <c r="J326" t="s">
        <v>2039</v>
      </c>
      <c r="L326" t="s">
        <v>159</v>
      </c>
      <c r="M326" t="s">
        <v>194</v>
      </c>
      <c r="N326" t="s">
        <v>195</v>
      </c>
      <c r="O326" s="31">
        <v>39799</v>
      </c>
      <c r="Q326">
        <v>184240</v>
      </c>
      <c r="R326">
        <v>49577.8</v>
      </c>
      <c r="S326" s="31">
        <v>45059</v>
      </c>
      <c r="T326">
        <v>49231.8</v>
      </c>
      <c r="U326" s="31">
        <v>44784</v>
      </c>
      <c r="V326">
        <v>357.93103448275861</v>
      </c>
      <c r="W326">
        <v>45395.4</v>
      </c>
      <c r="X326" s="31">
        <v>44695</v>
      </c>
      <c r="Y326">
        <v>12.6</v>
      </c>
      <c r="Z326">
        <v>4500</v>
      </c>
      <c r="AA326">
        <v>4629.8000000000029</v>
      </c>
      <c r="AB326">
        <v>0.9383727656150721</v>
      </c>
      <c r="AC326">
        <v>15</v>
      </c>
      <c r="AD326">
        <v>45277.633000000002</v>
      </c>
      <c r="AE326" t="s">
        <v>2040</v>
      </c>
      <c r="AF326" t="s">
        <v>2041</v>
      </c>
      <c r="AG326" t="s">
        <v>233</v>
      </c>
      <c r="AH326" t="s">
        <v>1951</v>
      </c>
      <c r="AI326" t="s">
        <v>2042</v>
      </c>
      <c r="AJ326" t="s">
        <v>2043</v>
      </c>
      <c r="AK326" t="s">
        <v>201</v>
      </c>
      <c r="AL326" t="s">
        <v>202</v>
      </c>
      <c r="AM326" t="s">
        <v>36</v>
      </c>
      <c r="AN326" t="s">
        <v>1957</v>
      </c>
      <c r="AO326" t="s">
        <v>1958</v>
      </c>
      <c r="AQ326" t="s">
        <v>510</v>
      </c>
      <c r="AR326" t="s">
        <v>511</v>
      </c>
    </row>
    <row r="327" spans="1:45" x14ac:dyDescent="0.2">
      <c r="A327" t="s">
        <v>2044</v>
      </c>
      <c r="B327">
        <v>3016</v>
      </c>
      <c r="C327" t="s">
        <v>2045</v>
      </c>
      <c r="D327" t="s">
        <v>497</v>
      </c>
      <c r="E327" t="s">
        <v>498</v>
      </c>
      <c r="F327" t="s">
        <v>155</v>
      </c>
      <c r="G327" t="s">
        <v>1951</v>
      </c>
      <c r="H327" t="s">
        <v>157</v>
      </c>
      <c r="I327" t="s">
        <v>36</v>
      </c>
      <c r="J327" t="s">
        <v>2046</v>
      </c>
      <c r="L327" t="s">
        <v>159</v>
      </c>
      <c r="M327" t="s">
        <v>194</v>
      </c>
      <c r="N327" t="s">
        <v>195</v>
      </c>
      <c r="O327" s="31">
        <v>39799</v>
      </c>
      <c r="Q327">
        <v>184242</v>
      </c>
      <c r="R327">
        <v>53245.7</v>
      </c>
      <c r="S327" s="31">
        <v>45059</v>
      </c>
      <c r="T327">
        <v>52842.3</v>
      </c>
      <c r="U327" s="31">
        <v>44784</v>
      </c>
      <c r="V327">
        <v>417.31034482758014</v>
      </c>
      <c r="W327">
        <v>49026.9</v>
      </c>
      <c r="X327" s="31">
        <v>44695</v>
      </c>
      <c r="Y327">
        <v>13.1</v>
      </c>
      <c r="Z327">
        <v>4500</v>
      </c>
      <c r="AA327">
        <v>4794</v>
      </c>
      <c r="AB327">
        <v>0.9383727656150721</v>
      </c>
      <c r="AC327">
        <v>15</v>
      </c>
      <c r="AD327">
        <v>45277.633000000002</v>
      </c>
      <c r="AE327" t="s">
        <v>2047</v>
      </c>
      <c r="AF327" t="s">
        <v>2048</v>
      </c>
      <c r="AG327" t="s">
        <v>233</v>
      </c>
      <c r="AH327" t="s">
        <v>1951</v>
      </c>
      <c r="AI327" t="s">
        <v>2042</v>
      </c>
      <c r="AJ327" t="s">
        <v>2043</v>
      </c>
      <c r="AK327" t="s">
        <v>201</v>
      </c>
      <c r="AL327" t="s">
        <v>202</v>
      </c>
      <c r="AM327" t="s">
        <v>36</v>
      </c>
      <c r="AN327" t="s">
        <v>1957</v>
      </c>
      <c r="AO327" t="s">
        <v>1958</v>
      </c>
      <c r="AQ327" t="s">
        <v>510</v>
      </c>
      <c r="AR327" t="s">
        <v>511</v>
      </c>
    </row>
    <row r="328" spans="1:45" x14ac:dyDescent="0.2">
      <c r="A328" t="s">
        <v>2049</v>
      </c>
      <c r="B328">
        <v>3009</v>
      </c>
      <c r="C328" t="s">
        <v>2050</v>
      </c>
      <c r="D328" t="s">
        <v>1267</v>
      </c>
      <c r="E328" t="s">
        <v>1268</v>
      </c>
      <c r="F328" t="s">
        <v>155</v>
      </c>
      <c r="G328" t="s">
        <v>1597</v>
      </c>
      <c r="H328" t="s">
        <v>157</v>
      </c>
      <c r="I328" t="s">
        <v>36</v>
      </c>
      <c r="J328" t="s">
        <v>2051</v>
      </c>
      <c r="K328" t="s">
        <v>1839</v>
      </c>
      <c r="L328" t="s">
        <v>159</v>
      </c>
      <c r="M328" t="s">
        <v>194</v>
      </c>
      <c r="N328" t="s">
        <v>491</v>
      </c>
      <c r="O328" s="31">
        <v>38886</v>
      </c>
      <c r="Q328">
        <v>140829</v>
      </c>
      <c r="R328">
        <v>89373</v>
      </c>
      <c r="S328" s="31">
        <v>45059</v>
      </c>
      <c r="T328">
        <v>89373</v>
      </c>
      <c r="U328" s="31">
        <v>44784</v>
      </c>
      <c r="V328" t="s">
        <v>161</v>
      </c>
      <c r="W328">
        <v>89373</v>
      </c>
      <c r="X328" s="31">
        <v>44695</v>
      </c>
      <c r="Y328">
        <v>1.2</v>
      </c>
      <c r="Z328">
        <v>6300</v>
      </c>
      <c r="AA328">
        <v>439.10000000000582</v>
      </c>
      <c r="AB328">
        <v>1.105020175653306</v>
      </c>
      <c r="AC328">
        <v>125000</v>
      </c>
      <c r="AD328">
        <v>44364.633000000002</v>
      </c>
      <c r="AE328" t="s">
        <v>2052</v>
      </c>
      <c r="AF328" t="s">
        <v>2053</v>
      </c>
      <c r="AG328" t="s">
        <v>233</v>
      </c>
      <c r="AH328" t="s">
        <v>1597</v>
      </c>
      <c r="AI328" t="s">
        <v>1602</v>
      </c>
      <c r="AJ328" t="s">
        <v>1603</v>
      </c>
      <c r="AK328" t="s">
        <v>1604</v>
      </c>
      <c r="AL328" t="s">
        <v>202</v>
      </c>
      <c r="AM328" t="s">
        <v>45</v>
      </c>
      <c r="AN328" t="s">
        <v>1611</v>
      </c>
      <c r="AO328" t="s">
        <v>1605</v>
      </c>
      <c r="AQ328" t="s">
        <v>510</v>
      </c>
      <c r="AR328" t="s">
        <v>511</v>
      </c>
    </row>
    <row r="329" spans="1:45" x14ac:dyDescent="0.2">
      <c r="A329" t="s">
        <v>2054</v>
      </c>
      <c r="B329">
        <v>3021</v>
      </c>
      <c r="C329" t="s">
        <v>2055</v>
      </c>
      <c r="D329" t="s">
        <v>54</v>
      </c>
      <c r="E329" t="s">
        <v>770</v>
      </c>
      <c r="F329" t="s">
        <v>155</v>
      </c>
      <c r="G329" t="s">
        <v>533</v>
      </c>
      <c r="H329" t="s">
        <v>157</v>
      </c>
      <c r="I329" t="s">
        <v>36</v>
      </c>
      <c r="J329" t="s">
        <v>2056</v>
      </c>
      <c r="K329" t="s">
        <v>2057</v>
      </c>
      <c r="L329" t="s">
        <v>159</v>
      </c>
      <c r="M329" t="s">
        <v>194</v>
      </c>
      <c r="N329" t="s">
        <v>195</v>
      </c>
      <c r="O329" s="31">
        <v>38971</v>
      </c>
      <c r="Q329">
        <v>140688</v>
      </c>
      <c r="R329">
        <v>108238.5</v>
      </c>
      <c r="S329" s="31">
        <v>45059</v>
      </c>
      <c r="T329">
        <v>107531.3</v>
      </c>
      <c r="U329" s="31">
        <v>44784</v>
      </c>
      <c r="V329">
        <v>731.58620689654867</v>
      </c>
      <c r="W329">
        <v>100451.4</v>
      </c>
      <c r="X329" s="31">
        <v>44695</v>
      </c>
      <c r="Y329">
        <v>21</v>
      </c>
      <c r="Z329">
        <v>7600</v>
      </c>
      <c r="AA329">
        <v>7686.1000000000058</v>
      </c>
      <c r="AB329">
        <v>0.84546399999999999</v>
      </c>
      <c r="AC329">
        <v>125000</v>
      </c>
      <c r="AD329">
        <v>45868.339944394735</v>
      </c>
      <c r="AE329" t="s">
        <v>2058</v>
      </c>
      <c r="AF329" t="s">
        <v>2059</v>
      </c>
      <c r="AG329" t="s">
        <v>233</v>
      </c>
      <c r="AH329" t="s">
        <v>538</v>
      </c>
      <c r="AI329" t="s">
        <v>774</v>
      </c>
      <c r="AJ329" t="s">
        <v>775</v>
      </c>
      <c r="AK329" t="s">
        <v>201</v>
      </c>
      <c r="AL329" t="s">
        <v>202</v>
      </c>
      <c r="AM329" t="s">
        <v>45</v>
      </c>
      <c r="AN329" t="s">
        <v>508</v>
      </c>
      <c r="AO329" t="s">
        <v>509</v>
      </c>
      <c r="AP329" t="s">
        <v>205</v>
      </c>
      <c r="AQ329" t="s">
        <v>206</v>
      </c>
      <c r="AR329" t="s">
        <v>2060</v>
      </c>
      <c r="AS329">
        <v>43016</v>
      </c>
    </row>
    <row r="330" spans="1:45" x14ac:dyDescent="0.2">
      <c r="A330" t="s">
        <v>2061</v>
      </c>
      <c r="B330">
        <v>3016</v>
      </c>
      <c r="C330" t="s">
        <v>2062</v>
      </c>
      <c r="D330" t="s">
        <v>497</v>
      </c>
      <c r="E330" t="s">
        <v>498</v>
      </c>
      <c r="F330" t="s">
        <v>155</v>
      </c>
      <c r="G330" t="s">
        <v>499</v>
      </c>
      <c r="H330" t="s">
        <v>157</v>
      </c>
      <c r="I330" t="s">
        <v>36</v>
      </c>
      <c r="J330" t="s">
        <v>2063</v>
      </c>
      <c r="K330" t="s">
        <v>1810</v>
      </c>
      <c r="L330" t="s">
        <v>159</v>
      </c>
      <c r="M330" t="s">
        <v>194</v>
      </c>
      <c r="N330" t="s">
        <v>195</v>
      </c>
      <c r="O330" s="31">
        <v>38985</v>
      </c>
      <c r="Q330">
        <v>140803</v>
      </c>
      <c r="R330">
        <v>99706.4</v>
      </c>
      <c r="S330" s="31">
        <v>45059</v>
      </c>
      <c r="T330">
        <v>99223</v>
      </c>
      <c r="U330" s="31">
        <v>44784</v>
      </c>
      <c r="V330">
        <v>500.06896551723537</v>
      </c>
      <c r="W330">
        <v>94613.9</v>
      </c>
      <c r="X330" s="31">
        <v>44695</v>
      </c>
      <c r="Y330">
        <v>14.8</v>
      </c>
      <c r="Z330">
        <v>6000</v>
      </c>
      <c r="AA330">
        <v>5431.8000000000029</v>
      </c>
      <c r="AB330">
        <v>0.7834888000000001</v>
      </c>
      <c r="AC330">
        <v>125000</v>
      </c>
      <c r="AD330">
        <v>46587.479729430001</v>
      </c>
      <c r="AE330" t="s">
        <v>2064</v>
      </c>
      <c r="AF330" t="s">
        <v>2065</v>
      </c>
      <c r="AG330" t="s">
        <v>233</v>
      </c>
      <c r="AH330" t="s">
        <v>504</v>
      </c>
      <c r="AI330" t="s">
        <v>505</v>
      </c>
      <c r="AJ330" t="s">
        <v>506</v>
      </c>
      <c r="AK330" t="s">
        <v>201</v>
      </c>
      <c r="AL330" t="s">
        <v>202</v>
      </c>
      <c r="AM330" t="s">
        <v>45</v>
      </c>
      <c r="AN330" t="s">
        <v>508</v>
      </c>
      <c r="AO330" t="s">
        <v>509</v>
      </c>
      <c r="AQ330" t="s">
        <v>510</v>
      </c>
      <c r="AR330" t="s">
        <v>511</v>
      </c>
    </row>
    <row r="331" spans="1:45" x14ac:dyDescent="0.2">
      <c r="A331" t="s">
        <v>2066</v>
      </c>
      <c r="B331">
        <v>3011</v>
      </c>
      <c r="C331" t="s">
        <v>2067</v>
      </c>
      <c r="D331" t="s">
        <v>1387</v>
      </c>
      <c r="E331" t="s">
        <v>1388</v>
      </c>
      <c r="F331" t="s">
        <v>155</v>
      </c>
      <c r="G331" t="s">
        <v>499</v>
      </c>
      <c r="H331" t="s">
        <v>157</v>
      </c>
      <c r="I331" t="s">
        <v>36</v>
      </c>
      <c r="J331" t="s">
        <v>2068</v>
      </c>
      <c r="K331" t="s">
        <v>1810</v>
      </c>
      <c r="L331" t="s">
        <v>159</v>
      </c>
      <c r="M331" t="s">
        <v>194</v>
      </c>
      <c r="N331" t="s">
        <v>195</v>
      </c>
      <c r="O331" s="31">
        <v>38986</v>
      </c>
      <c r="Q331">
        <v>145292</v>
      </c>
      <c r="R331">
        <v>97639.7</v>
      </c>
      <c r="S331" s="31">
        <v>45059</v>
      </c>
      <c r="T331">
        <v>97357.4</v>
      </c>
      <c r="U331" s="31">
        <v>44784</v>
      </c>
      <c r="V331">
        <v>292.03448275862365</v>
      </c>
      <c r="W331">
        <v>93154.4</v>
      </c>
      <c r="X331" s="31">
        <v>44695</v>
      </c>
      <c r="Y331">
        <v>14.1</v>
      </c>
      <c r="Z331">
        <v>6000</v>
      </c>
      <c r="AA331">
        <v>5160.2000000000116</v>
      </c>
      <c r="AB331">
        <v>0.7718448</v>
      </c>
      <c r="AC331">
        <v>125000</v>
      </c>
      <c r="AD331">
        <v>46676.08139978</v>
      </c>
      <c r="AE331" t="s">
        <v>2069</v>
      </c>
      <c r="AF331" t="s">
        <v>2070</v>
      </c>
      <c r="AG331" t="s">
        <v>233</v>
      </c>
      <c r="AH331" t="s">
        <v>504</v>
      </c>
      <c r="AI331" t="s">
        <v>1407</v>
      </c>
      <c r="AJ331" t="s">
        <v>1408</v>
      </c>
      <c r="AK331" t="s">
        <v>236</v>
      </c>
      <c r="AL331" t="s">
        <v>202</v>
      </c>
      <c r="AM331" t="s">
        <v>45</v>
      </c>
      <c r="AN331" t="s">
        <v>508</v>
      </c>
      <c r="AO331" t="s">
        <v>509</v>
      </c>
      <c r="AQ331" t="s">
        <v>510</v>
      </c>
      <c r="AR331" t="s">
        <v>511</v>
      </c>
    </row>
    <row r="332" spans="1:45" x14ac:dyDescent="0.2">
      <c r="A332" t="s">
        <v>2071</v>
      </c>
      <c r="B332">
        <v>3011</v>
      </c>
      <c r="C332" t="s">
        <v>2072</v>
      </c>
      <c r="D332" t="s">
        <v>1387</v>
      </c>
      <c r="E332" t="s">
        <v>1388</v>
      </c>
      <c r="F332" t="s">
        <v>155</v>
      </c>
      <c r="G332" t="s">
        <v>499</v>
      </c>
      <c r="H332" t="s">
        <v>157</v>
      </c>
      <c r="I332" t="s">
        <v>36</v>
      </c>
      <c r="J332" t="s">
        <v>2073</v>
      </c>
      <c r="K332" t="s">
        <v>1810</v>
      </c>
      <c r="L332" t="s">
        <v>159</v>
      </c>
      <c r="M332" t="s">
        <v>194</v>
      </c>
      <c r="N332" t="s">
        <v>195</v>
      </c>
      <c r="O332" s="31">
        <v>39003</v>
      </c>
      <c r="Q332">
        <v>145342</v>
      </c>
      <c r="R332">
        <v>96132.6</v>
      </c>
      <c r="S332" s="31">
        <v>45059</v>
      </c>
      <c r="T332">
        <v>95738.8</v>
      </c>
      <c r="U332" s="31">
        <v>44784</v>
      </c>
      <c r="V332">
        <v>407.37931034483057</v>
      </c>
      <c r="W332">
        <v>91379</v>
      </c>
      <c r="X332" s="31">
        <v>44695</v>
      </c>
      <c r="Y332">
        <v>12.5</v>
      </c>
      <c r="Z332">
        <v>6000</v>
      </c>
      <c r="AA332">
        <v>4586.7999999999884</v>
      </c>
      <c r="AB332">
        <v>0.75695919999999994</v>
      </c>
      <c r="AC332">
        <v>125000</v>
      </c>
      <c r="AD332">
        <v>46789.349093370001</v>
      </c>
      <c r="AE332" t="s">
        <v>2074</v>
      </c>
      <c r="AF332" t="s">
        <v>2075</v>
      </c>
      <c r="AG332" t="s">
        <v>233</v>
      </c>
      <c r="AH332" t="s">
        <v>504</v>
      </c>
      <c r="AI332" t="s">
        <v>1407</v>
      </c>
      <c r="AJ332" t="s">
        <v>1408</v>
      </c>
      <c r="AK332" t="s">
        <v>236</v>
      </c>
      <c r="AL332" t="s">
        <v>202</v>
      </c>
      <c r="AM332" t="s">
        <v>45</v>
      </c>
      <c r="AN332" t="s">
        <v>577</v>
      </c>
      <c r="AO332" t="s">
        <v>608</v>
      </c>
      <c r="AQ332" t="s">
        <v>510</v>
      </c>
      <c r="AR332" t="s">
        <v>511</v>
      </c>
    </row>
    <row r="333" spans="1:45" x14ac:dyDescent="0.2">
      <c r="A333" t="s">
        <v>2076</v>
      </c>
      <c r="B333">
        <v>3021</v>
      </c>
      <c r="C333" t="s">
        <v>2077</v>
      </c>
      <c r="D333" t="s">
        <v>54</v>
      </c>
      <c r="E333" t="s">
        <v>770</v>
      </c>
      <c r="F333" t="s">
        <v>155</v>
      </c>
      <c r="G333" t="s">
        <v>1067</v>
      </c>
      <c r="H333" t="s">
        <v>526</v>
      </c>
      <c r="I333" t="s">
        <v>158</v>
      </c>
      <c r="J333" t="s">
        <v>2078</v>
      </c>
      <c r="L333" t="s">
        <v>230</v>
      </c>
      <c r="M333" t="s">
        <v>194</v>
      </c>
      <c r="N333" t="s">
        <v>195</v>
      </c>
      <c r="O333" s="31">
        <v>40149</v>
      </c>
      <c r="Q333">
        <v>199232</v>
      </c>
      <c r="R333">
        <v>24973</v>
      </c>
      <c r="S333" s="31">
        <v>45039</v>
      </c>
      <c r="T333">
        <v>24840</v>
      </c>
      <c r="U333" s="31">
        <v>44784</v>
      </c>
      <c r="V333">
        <v>91.622222222222234</v>
      </c>
      <c r="W333">
        <v>23400</v>
      </c>
      <c r="X333" s="31">
        <v>44658</v>
      </c>
      <c r="Y333">
        <v>4.0999999999999996</v>
      </c>
      <c r="Z333">
        <v>2500</v>
      </c>
      <c r="AA333">
        <v>1500</v>
      </c>
      <c r="AB333">
        <v>0.86937745236813624</v>
      </c>
      <c r="AC333">
        <v>15</v>
      </c>
      <c r="AD333">
        <v>45627.633000000002</v>
      </c>
      <c r="AE333" t="s">
        <v>2079</v>
      </c>
      <c r="AF333" t="s">
        <v>2080</v>
      </c>
      <c r="AG333" t="s">
        <v>482</v>
      </c>
      <c r="AH333" t="s">
        <v>1067</v>
      </c>
      <c r="AI333" t="s">
        <v>2081</v>
      </c>
      <c r="AJ333" t="s">
        <v>2082</v>
      </c>
      <c r="AK333" t="s">
        <v>236</v>
      </c>
      <c r="AL333" t="s">
        <v>202</v>
      </c>
      <c r="AM333" t="s">
        <v>203</v>
      </c>
      <c r="AN333" t="s">
        <v>1073</v>
      </c>
      <c r="AO333" t="s">
        <v>1074</v>
      </c>
      <c r="AQ333" t="s">
        <v>1075</v>
      </c>
      <c r="AR333" t="s">
        <v>2083</v>
      </c>
    </row>
    <row r="334" spans="1:45" x14ac:dyDescent="0.2">
      <c r="A334" t="s">
        <v>2084</v>
      </c>
      <c r="B334">
        <v>3011</v>
      </c>
      <c r="C334" t="s">
        <v>2085</v>
      </c>
      <c r="D334" t="s">
        <v>1387</v>
      </c>
      <c r="E334" t="s">
        <v>1388</v>
      </c>
      <c r="F334" t="s">
        <v>155</v>
      </c>
      <c r="G334" t="s">
        <v>227</v>
      </c>
      <c r="H334" t="s">
        <v>157</v>
      </c>
      <c r="I334" t="s">
        <v>158</v>
      </c>
      <c r="J334" t="s">
        <v>2086</v>
      </c>
      <c r="K334" t="s">
        <v>2087</v>
      </c>
      <c r="L334" t="s">
        <v>230</v>
      </c>
      <c r="M334" t="s">
        <v>194</v>
      </c>
      <c r="N334" t="s">
        <v>195</v>
      </c>
      <c r="O334" s="31">
        <v>39776</v>
      </c>
      <c r="Q334">
        <v>183538</v>
      </c>
      <c r="R334">
        <v>12563</v>
      </c>
      <c r="S334" s="31">
        <v>45016</v>
      </c>
      <c r="T334">
        <v>12563</v>
      </c>
      <c r="U334" s="31">
        <v>44784</v>
      </c>
      <c r="V334" t="s">
        <v>161</v>
      </c>
      <c r="W334">
        <v>12171</v>
      </c>
      <c r="X334" s="31">
        <v>44676</v>
      </c>
      <c r="Y334">
        <v>1.2</v>
      </c>
      <c r="Z334">
        <v>150</v>
      </c>
      <c r="AA334">
        <v>472</v>
      </c>
      <c r="AB334">
        <v>0.9409281475871808</v>
      </c>
      <c r="AC334">
        <v>15</v>
      </c>
      <c r="AD334">
        <v>45254.633000000002</v>
      </c>
      <c r="AE334" t="s">
        <v>2088</v>
      </c>
      <c r="AF334" t="s">
        <v>2089</v>
      </c>
      <c r="AG334" t="s">
        <v>233</v>
      </c>
      <c r="AH334" t="s">
        <v>227</v>
      </c>
      <c r="AI334" t="s">
        <v>2090</v>
      </c>
      <c r="AJ334" t="s">
        <v>2091</v>
      </c>
      <c r="AK334" t="s">
        <v>1434</v>
      </c>
      <c r="AL334" t="s">
        <v>202</v>
      </c>
      <c r="AM334" t="s">
        <v>203</v>
      </c>
      <c r="AN334" t="s">
        <v>2092</v>
      </c>
      <c r="AO334" t="s">
        <v>2093</v>
      </c>
      <c r="AQ334" t="s">
        <v>510</v>
      </c>
      <c r="AR334" t="s">
        <v>511</v>
      </c>
    </row>
    <row r="335" spans="1:45" x14ac:dyDescent="0.2">
      <c r="A335" t="s">
        <v>2094</v>
      </c>
      <c r="B335">
        <v>3008</v>
      </c>
      <c r="C335" t="s">
        <v>2095</v>
      </c>
      <c r="D335" t="s">
        <v>1352</v>
      </c>
      <c r="E335" t="s">
        <v>1353</v>
      </c>
      <c r="F335" t="s">
        <v>155</v>
      </c>
      <c r="G335" t="s">
        <v>487</v>
      </c>
      <c r="H335" t="s">
        <v>191</v>
      </c>
      <c r="I335" t="s">
        <v>158</v>
      </c>
      <c r="J335" t="s">
        <v>2096</v>
      </c>
      <c r="K335" t="s">
        <v>489</v>
      </c>
      <c r="L335" t="s">
        <v>159</v>
      </c>
      <c r="M335" t="s">
        <v>194</v>
      </c>
      <c r="N335" t="s">
        <v>195</v>
      </c>
      <c r="O335" s="31">
        <v>39712</v>
      </c>
      <c r="Q335">
        <v>174774</v>
      </c>
      <c r="R335">
        <v>68287</v>
      </c>
      <c r="S335" s="31">
        <v>45012</v>
      </c>
      <c r="T335">
        <v>68287</v>
      </c>
      <c r="U335" s="31">
        <v>44784</v>
      </c>
      <c r="V335" t="s">
        <v>161</v>
      </c>
      <c r="W335">
        <v>64147</v>
      </c>
      <c r="X335" s="31">
        <v>44685</v>
      </c>
      <c r="Y335">
        <v>13.8</v>
      </c>
      <c r="Z335">
        <v>5100</v>
      </c>
      <c r="AA335">
        <v>5054</v>
      </c>
      <c r="AB335">
        <v>0.84</v>
      </c>
      <c r="AC335">
        <v>80000</v>
      </c>
      <c r="AD335">
        <v>45848.686305882351</v>
      </c>
      <c r="AE335" t="s">
        <v>2097</v>
      </c>
      <c r="AF335" t="s">
        <v>2098</v>
      </c>
      <c r="AG335" t="s">
        <v>198</v>
      </c>
      <c r="AH335" t="s">
        <v>487</v>
      </c>
      <c r="AI335" t="s">
        <v>1939</v>
      </c>
      <c r="AJ335" t="s">
        <v>1940</v>
      </c>
      <c r="AK335" t="s">
        <v>1434</v>
      </c>
      <c r="AL335" t="s">
        <v>202</v>
      </c>
      <c r="AM335" t="s">
        <v>203</v>
      </c>
      <c r="AN335" t="s">
        <v>549</v>
      </c>
      <c r="AO335" t="s">
        <v>550</v>
      </c>
      <c r="AQ335" t="s">
        <v>1075</v>
      </c>
      <c r="AR335" t="s">
        <v>2099</v>
      </c>
    </row>
    <row r="336" spans="1:45" x14ac:dyDescent="0.2">
      <c r="A336" t="s">
        <v>2100</v>
      </c>
      <c r="B336">
        <v>3003</v>
      </c>
      <c r="C336" t="s">
        <v>2101</v>
      </c>
      <c r="D336" t="s">
        <v>779</v>
      </c>
      <c r="E336" t="s">
        <v>780</v>
      </c>
      <c r="F336" t="s">
        <v>155</v>
      </c>
      <c r="G336" t="s">
        <v>1389</v>
      </c>
      <c r="H336" t="s">
        <v>157</v>
      </c>
      <c r="I336" t="s">
        <v>1390</v>
      </c>
      <c r="J336" t="s">
        <v>2102</v>
      </c>
      <c r="L336" t="s">
        <v>159</v>
      </c>
      <c r="M336" t="s">
        <v>554</v>
      </c>
      <c r="N336" t="s">
        <v>555</v>
      </c>
      <c r="O336" s="31">
        <v>36753</v>
      </c>
      <c r="P336" s="31">
        <v>43318</v>
      </c>
      <c r="R336" t="s">
        <v>161</v>
      </c>
      <c r="S336" s="31">
        <v>45060</v>
      </c>
      <c r="T336" t="s">
        <v>161</v>
      </c>
      <c r="V336" t="s">
        <v>161</v>
      </c>
      <c r="W336" t="s">
        <v>161</v>
      </c>
      <c r="X336" s="31">
        <v>44695</v>
      </c>
      <c r="Y336">
        <v>0</v>
      </c>
      <c r="AA336">
        <v>0</v>
      </c>
      <c r="AB336" t="s">
        <v>161</v>
      </c>
      <c r="AC336">
        <v>125000</v>
      </c>
      <c r="AD336" t="s">
        <v>161</v>
      </c>
      <c r="AE336" t="s">
        <v>2103</v>
      </c>
      <c r="AF336" t="s">
        <v>2104</v>
      </c>
      <c r="AG336" t="s">
        <v>233</v>
      </c>
      <c r="AH336" t="s">
        <v>1389</v>
      </c>
      <c r="AI336" t="s">
        <v>161</v>
      </c>
      <c r="AJ336" t="s">
        <v>1457</v>
      </c>
      <c r="AK336" t="s">
        <v>559</v>
      </c>
      <c r="AL336" t="s">
        <v>788</v>
      </c>
      <c r="AM336" t="s">
        <v>96</v>
      </c>
      <c r="AN336" t="s">
        <v>1458</v>
      </c>
      <c r="AQ336" t="s">
        <v>510</v>
      </c>
      <c r="AR336" t="s">
        <v>511</v>
      </c>
    </row>
    <row r="337" spans="1:45" x14ac:dyDescent="0.2">
      <c r="A337" t="s">
        <v>2105</v>
      </c>
      <c r="B337">
        <v>3021</v>
      </c>
      <c r="C337" t="s">
        <v>2106</v>
      </c>
      <c r="D337" t="s">
        <v>54</v>
      </c>
      <c r="E337" t="s">
        <v>770</v>
      </c>
      <c r="F337" t="s">
        <v>155</v>
      </c>
      <c r="G337" t="s">
        <v>487</v>
      </c>
      <c r="H337" t="s">
        <v>191</v>
      </c>
      <c r="I337" t="s">
        <v>158</v>
      </c>
      <c r="J337" t="s">
        <v>2107</v>
      </c>
      <c r="K337" t="s">
        <v>489</v>
      </c>
      <c r="L337" t="s">
        <v>159</v>
      </c>
      <c r="M337" t="s">
        <v>194</v>
      </c>
      <c r="N337" t="s">
        <v>195</v>
      </c>
      <c r="O337" s="31">
        <v>40148</v>
      </c>
      <c r="Q337">
        <v>197052</v>
      </c>
      <c r="R337">
        <v>56766</v>
      </c>
      <c r="S337" s="31">
        <v>45050</v>
      </c>
      <c r="T337">
        <v>56674</v>
      </c>
      <c r="U337" s="31">
        <v>44764</v>
      </c>
      <c r="V337">
        <v>131.42857142857144</v>
      </c>
      <c r="W337">
        <v>51703</v>
      </c>
      <c r="X337" s="31">
        <v>44694</v>
      </c>
      <c r="Y337">
        <v>13.9</v>
      </c>
      <c r="Z337">
        <v>5000</v>
      </c>
      <c r="AA337">
        <v>5093</v>
      </c>
      <c r="AB337">
        <v>0.68846249999999998</v>
      </c>
      <c r="AC337">
        <v>80000</v>
      </c>
      <c r="AD337">
        <v>46744.586270120002</v>
      </c>
      <c r="AE337" t="s">
        <v>2108</v>
      </c>
      <c r="AF337" t="s">
        <v>2109</v>
      </c>
      <c r="AG337" t="s">
        <v>198</v>
      </c>
      <c r="AH337" t="s">
        <v>487</v>
      </c>
      <c r="AI337" t="s">
        <v>1852</v>
      </c>
      <c r="AJ337" t="s">
        <v>1853</v>
      </c>
      <c r="AK337" t="s">
        <v>236</v>
      </c>
      <c r="AL337" t="s">
        <v>202</v>
      </c>
      <c r="AM337" t="s">
        <v>203</v>
      </c>
      <c r="AN337" t="s">
        <v>549</v>
      </c>
      <c r="AO337" t="s">
        <v>550</v>
      </c>
      <c r="AQ337" t="s">
        <v>1075</v>
      </c>
      <c r="AR337" t="s">
        <v>2110</v>
      </c>
    </row>
    <row r="338" spans="1:45" x14ac:dyDescent="0.2">
      <c r="A338" t="s">
        <v>2111</v>
      </c>
      <c r="B338">
        <v>3016</v>
      </c>
      <c r="C338" t="s">
        <v>2112</v>
      </c>
      <c r="D338" t="s">
        <v>497</v>
      </c>
      <c r="E338" t="s">
        <v>498</v>
      </c>
      <c r="F338" t="s">
        <v>155</v>
      </c>
      <c r="G338" t="s">
        <v>1951</v>
      </c>
      <c r="H338" t="s">
        <v>157</v>
      </c>
      <c r="I338" t="s">
        <v>36</v>
      </c>
      <c r="J338" t="s">
        <v>2113</v>
      </c>
      <c r="L338" t="s">
        <v>159</v>
      </c>
      <c r="M338" t="s">
        <v>194</v>
      </c>
      <c r="N338" t="s">
        <v>195</v>
      </c>
      <c r="O338" s="31">
        <v>39829</v>
      </c>
      <c r="Q338">
        <v>184244</v>
      </c>
      <c r="R338">
        <v>53240.800000000003</v>
      </c>
      <c r="S338" s="31">
        <v>45059</v>
      </c>
      <c r="T338">
        <v>52869</v>
      </c>
      <c r="U338" s="31">
        <v>44664</v>
      </c>
      <c r="V338">
        <v>384.6206896551754</v>
      </c>
      <c r="W338">
        <v>48406.2</v>
      </c>
      <c r="X338" s="31">
        <v>44695</v>
      </c>
      <c r="Y338">
        <v>13.3</v>
      </c>
      <c r="Z338">
        <v>4500</v>
      </c>
      <c r="AA338">
        <v>4886</v>
      </c>
      <c r="AB338">
        <v>0.93289694710341053</v>
      </c>
      <c r="AC338">
        <v>15</v>
      </c>
      <c r="AD338">
        <v>45307.633000000002</v>
      </c>
      <c r="AE338" t="s">
        <v>2114</v>
      </c>
      <c r="AF338" t="s">
        <v>2115</v>
      </c>
      <c r="AG338" t="s">
        <v>233</v>
      </c>
      <c r="AH338" t="s">
        <v>1951</v>
      </c>
      <c r="AI338" t="s">
        <v>2042</v>
      </c>
      <c r="AJ338" t="s">
        <v>2043</v>
      </c>
      <c r="AK338" t="s">
        <v>201</v>
      </c>
      <c r="AL338" t="s">
        <v>202</v>
      </c>
      <c r="AM338" t="s">
        <v>36</v>
      </c>
      <c r="AN338" t="s">
        <v>1957</v>
      </c>
      <c r="AO338" t="s">
        <v>1958</v>
      </c>
      <c r="AQ338" t="s">
        <v>510</v>
      </c>
      <c r="AR338" t="s">
        <v>511</v>
      </c>
    </row>
    <row r="339" spans="1:45" x14ac:dyDescent="0.2">
      <c r="A339" t="s">
        <v>2116</v>
      </c>
      <c r="B339">
        <v>3016</v>
      </c>
      <c r="C339" t="s">
        <v>2117</v>
      </c>
      <c r="D339" t="s">
        <v>497</v>
      </c>
      <c r="E339" t="s">
        <v>498</v>
      </c>
      <c r="F339" t="s">
        <v>155</v>
      </c>
      <c r="G339" t="s">
        <v>1951</v>
      </c>
      <c r="H339" t="s">
        <v>157</v>
      </c>
      <c r="I339" t="s">
        <v>36</v>
      </c>
      <c r="J339" t="s">
        <v>2118</v>
      </c>
      <c r="L339" t="s">
        <v>159</v>
      </c>
      <c r="M339" t="s">
        <v>194</v>
      </c>
      <c r="N339" t="s">
        <v>195</v>
      </c>
      <c r="O339" s="31">
        <v>39829</v>
      </c>
      <c r="Q339">
        <v>184246</v>
      </c>
      <c r="R339">
        <v>52572.6</v>
      </c>
      <c r="S339" s="31">
        <v>45059</v>
      </c>
      <c r="T339">
        <v>52150.9</v>
      </c>
      <c r="U339" s="31">
        <v>44725</v>
      </c>
      <c r="V339">
        <v>436.24137931034181</v>
      </c>
      <c r="W339">
        <v>48219.3</v>
      </c>
      <c r="X339" s="31">
        <v>44695</v>
      </c>
      <c r="Y339">
        <v>13.3</v>
      </c>
      <c r="Z339">
        <v>4500</v>
      </c>
      <c r="AA339">
        <v>4872.5</v>
      </c>
      <c r="AB339">
        <v>0.93289694710341053</v>
      </c>
      <c r="AC339">
        <v>15</v>
      </c>
      <c r="AD339">
        <v>45307.633000000002</v>
      </c>
      <c r="AE339" t="s">
        <v>2119</v>
      </c>
      <c r="AF339" t="s">
        <v>2120</v>
      </c>
      <c r="AG339" t="s">
        <v>233</v>
      </c>
      <c r="AH339" t="s">
        <v>1951</v>
      </c>
      <c r="AI339" t="s">
        <v>2042</v>
      </c>
      <c r="AJ339" t="s">
        <v>2043</v>
      </c>
      <c r="AK339" t="s">
        <v>201</v>
      </c>
      <c r="AL339" t="s">
        <v>202</v>
      </c>
      <c r="AM339" t="s">
        <v>36</v>
      </c>
      <c r="AN339" t="s">
        <v>1957</v>
      </c>
      <c r="AO339" t="s">
        <v>1958</v>
      </c>
      <c r="AQ339" t="s">
        <v>510</v>
      </c>
      <c r="AR339" t="s">
        <v>511</v>
      </c>
    </row>
    <row r="340" spans="1:45" x14ac:dyDescent="0.2">
      <c r="A340" t="s">
        <v>2121</v>
      </c>
      <c r="B340">
        <v>3018</v>
      </c>
      <c r="C340" t="s">
        <v>2122</v>
      </c>
      <c r="D340" t="s">
        <v>1444</v>
      </c>
      <c r="E340" t="s">
        <v>1445</v>
      </c>
      <c r="F340" t="s">
        <v>155</v>
      </c>
      <c r="G340" t="s">
        <v>1284</v>
      </c>
      <c r="H340" t="s">
        <v>157</v>
      </c>
      <c r="I340" t="s">
        <v>36</v>
      </c>
      <c r="J340" t="s">
        <v>2123</v>
      </c>
      <c r="K340" t="s">
        <v>2124</v>
      </c>
      <c r="L340" t="s">
        <v>159</v>
      </c>
      <c r="M340" t="s">
        <v>194</v>
      </c>
      <c r="N340" t="s">
        <v>195</v>
      </c>
      <c r="O340" s="31">
        <v>39769</v>
      </c>
      <c r="Q340">
        <v>176377</v>
      </c>
      <c r="R340">
        <v>90071.9</v>
      </c>
      <c r="S340" s="31">
        <v>45059</v>
      </c>
      <c r="T340">
        <v>89717.1</v>
      </c>
      <c r="U340" s="31">
        <v>44784</v>
      </c>
      <c r="V340">
        <v>367.03448275860865</v>
      </c>
      <c r="W340">
        <v>82972.100000000006</v>
      </c>
      <c r="X340" s="31">
        <v>44695</v>
      </c>
      <c r="Y340">
        <v>19.600000000000001</v>
      </c>
      <c r="Z340">
        <v>7500</v>
      </c>
      <c r="AA340">
        <v>7192.5999999999913</v>
      </c>
      <c r="AB340">
        <v>0.70144719999999994</v>
      </c>
      <c r="AC340">
        <v>125000</v>
      </c>
      <c r="AD340">
        <v>46757.401358135998</v>
      </c>
      <c r="AE340" t="s">
        <v>2125</v>
      </c>
      <c r="AF340" t="s">
        <v>2126</v>
      </c>
      <c r="AG340" t="s">
        <v>233</v>
      </c>
      <c r="AH340" t="s">
        <v>1284</v>
      </c>
      <c r="AI340" t="s">
        <v>2127</v>
      </c>
      <c r="AJ340" t="s">
        <v>2128</v>
      </c>
      <c r="AK340" t="s">
        <v>201</v>
      </c>
      <c r="AL340" t="s">
        <v>202</v>
      </c>
      <c r="AM340" t="s">
        <v>45</v>
      </c>
      <c r="AN340" t="s">
        <v>508</v>
      </c>
      <c r="AO340" t="s">
        <v>2129</v>
      </c>
      <c r="AP340" t="s">
        <v>205</v>
      </c>
      <c r="AQ340" t="s">
        <v>206</v>
      </c>
      <c r="AR340" t="s">
        <v>2130</v>
      </c>
      <c r="AS340">
        <v>39769</v>
      </c>
    </row>
    <row r="341" spans="1:45" x14ac:dyDescent="0.2">
      <c r="A341" t="s">
        <v>2131</v>
      </c>
      <c r="B341">
        <v>3009</v>
      </c>
      <c r="C341" t="s">
        <v>2132</v>
      </c>
      <c r="D341" t="s">
        <v>1267</v>
      </c>
      <c r="E341" t="s">
        <v>1268</v>
      </c>
      <c r="F341" t="s">
        <v>155</v>
      </c>
      <c r="G341" t="s">
        <v>1597</v>
      </c>
      <c r="H341" t="s">
        <v>157</v>
      </c>
      <c r="I341" t="s">
        <v>36</v>
      </c>
      <c r="J341" t="s">
        <v>2133</v>
      </c>
      <c r="K341" t="s">
        <v>1831</v>
      </c>
      <c r="L341" t="s">
        <v>159</v>
      </c>
      <c r="M341" t="s">
        <v>194</v>
      </c>
      <c r="N341" t="s">
        <v>195</v>
      </c>
      <c r="O341" s="31">
        <v>38730</v>
      </c>
      <c r="Q341">
        <v>142838</v>
      </c>
      <c r="R341">
        <v>100921.4</v>
      </c>
      <c r="S341" s="31">
        <v>45059</v>
      </c>
      <c r="T341">
        <v>100574.6</v>
      </c>
      <c r="U341" s="31">
        <v>44728</v>
      </c>
      <c r="V341">
        <v>358.75862068964312</v>
      </c>
      <c r="W341">
        <v>97014.8</v>
      </c>
      <c r="X341" s="31">
        <v>44695</v>
      </c>
      <c r="Y341">
        <v>11.3</v>
      </c>
      <c r="Z341">
        <v>4000</v>
      </c>
      <c r="AA341">
        <v>4145.1999999999971</v>
      </c>
      <c r="AB341">
        <v>1.1334944319139462</v>
      </c>
      <c r="AC341">
        <v>125000</v>
      </c>
      <c r="AD341">
        <v>44208.633000000002</v>
      </c>
      <c r="AE341" t="s">
        <v>2134</v>
      </c>
      <c r="AF341" t="s">
        <v>2135</v>
      </c>
      <c r="AG341" t="s">
        <v>233</v>
      </c>
      <c r="AH341" t="s">
        <v>1597</v>
      </c>
      <c r="AI341" t="s">
        <v>1602</v>
      </c>
      <c r="AJ341" t="s">
        <v>1603</v>
      </c>
      <c r="AK341" t="s">
        <v>1604</v>
      </c>
      <c r="AL341" t="s">
        <v>202</v>
      </c>
      <c r="AM341" t="s">
        <v>45</v>
      </c>
      <c r="AN341" t="s">
        <v>1611</v>
      </c>
      <c r="AO341" t="s">
        <v>1605</v>
      </c>
      <c r="AQ341" t="s">
        <v>510</v>
      </c>
      <c r="AR341" t="s">
        <v>511</v>
      </c>
    </row>
    <row r="342" spans="1:45" x14ac:dyDescent="0.2">
      <c r="A342" t="s">
        <v>2136</v>
      </c>
      <c r="B342">
        <v>3018</v>
      </c>
      <c r="C342" t="s">
        <v>2137</v>
      </c>
      <c r="D342" t="s">
        <v>1444</v>
      </c>
      <c r="E342" t="s">
        <v>1445</v>
      </c>
      <c r="F342" t="s">
        <v>155</v>
      </c>
      <c r="G342" t="s">
        <v>1284</v>
      </c>
      <c r="H342" t="s">
        <v>157</v>
      </c>
      <c r="I342" t="s">
        <v>36</v>
      </c>
      <c r="J342" t="s">
        <v>2138</v>
      </c>
      <c r="K342" t="s">
        <v>2124</v>
      </c>
      <c r="L342" t="s">
        <v>159</v>
      </c>
      <c r="M342" t="s">
        <v>194</v>
      </c>
      <c r="N342" t="s">
        <v>195</v>
      </c>
      <c r="O342" s="31">
        <v>39814</v>
      </c>
      <c r="Q342">
        <v>176378</v>
      </c>
      <c r="R342">
        <v>93388.4</v>
      </c>
      <c r="S342" s="31">
        <v>45059</v>
      </c>
      <c r="T342">
        <v>92987.5</v>
      </c>
      <c r="U342" s="31">
        <v>44784</v>
      </c>
      <c r="V342">
        <v>414.72413793102851</v>
      </c>
      <c r="W342">
        <v>86358.7</v>
      </c>
      <c r="X342" s="31">
        <v>44695</v>
      </c>
      <c r="Y342">
        <v>19.899999999999999</v>
      </c>
      <c r="Z342">
        <v>7500</v>
      </c>
      <c r="AA342">
        <v>7297.6000000000058</v>
      </c>
      <c r="AB342">
        <v>0.72999440000000004</v>
      </c>
      <c r="AC342">
        <v>125000</v>
      </c>
      <c r="AD342">
        <v>46583.623989271997</v>
      </c>
      <c r="AE342" t="s">
        <v>2139</v>
      </c>
      <c r="AF342" t="s">
        <v>2140</v>
      </c>
      <c r="AG342" t="s">
        <v>233</v>
      </c>
      <c r="AH342" t="s">
        <v>1284</v>
      </c>
      <c r="AI342" t="s">
        <v>2127</v>
      </c>
      <c r="AJ342" t="s">
        <v>2128</v>
      </c>
      <c r="AK342" t="s">
        <v>201</v>
      </c>
      <c r="AL342" t="s">
        <v>202</v>
      </c>
      <c r="AM342" t="s">
        <v>45</v>
      </c>
      <c r="AN342" t="s">
        <v>508</v>
      </c>
      <c r="AO342" t="s">
        <v>2129</v>
      </c>
      <c r="AP342" t="s">
        <v>205</v>
      </c>
      <c r="AQ342" t="s">
        <v>206</v>
      </c>
      <c r="AR342" t="s">
        <v>2141</v>
      </c>
      <c r="AS342">
        <v>39814</v>
      </c>
    </row>
    <row r="343" spans="1:45" x14ac:dyDescent="0.2">
      <c r="A343" t="s">
        <v>2142</v>
      </c>
      <c r="B343">
        <v>3011</v>
      </c>
      <c r="C343" t="s">
        <v>2143</v>
      </c>
      <c r="D343" t="s">
        <v>1387</v>
      </c>
      <c r="E343" t="s">
        <v>1388</v>
      </c>
      <c r="F343" t="s">
        <v>155</v>
      </c>
      <c r="G343" t="s">
        <v>1389</v>
      </c>
      <c r="H343" t="s">
        <v>157</v>
      </c>
      <c r="I343" t="s">
        <v>1390</v>
      </c>
      <c r="J343" t="s">
        <v>2144</v>
      </c>
      <c r="L343" t="s">
        <v>159</v>
      </c>
      <c r="M343" t="s">
        <v>554</v>
      </c>
      <c r="N343" t="s">
        <v>555</v>
      </c>
      <c r="O343" s="31">
        <v>36251</v>
      </c>
      <c r="P343" s="31">
        <v>43601</v>
      </c>
      <c r="R343" t="s">
        <v>161</v>
      </c>
      <c r="S343" s="31">
        <v>45060</v>
      </c>
      <c r="T343" t="s">
        <v>161</v>
      </c>
      <c r="V343" t="s">
        <v>161</v>
      </c>
      <c r="W343" t="s">
        <v>161</v>
      </c>
      <c r="X343" s="31">
        <v>44695</v>
      </c>
      <c r="Y343">
        <v>0</v>
      </c>
      <c r="AA343">
        <v>0</v>
      </c>
      <c r="AB343" t="s">
        <v>161</v>
      </c>
      <c r="AC343">
        <v>125000</v>
      </c>
      <c r="AD343" t="s">
        <v>161</v>
      </c>
      <c r="AE343" t="s">
        <v>2145</v>
      </c>
      <c r="AF343" t="s">
        <v>2146</v>
      </c>
      <c r="AG343" t="s">
        <v>233</v>
      </c>
      <c r="AH343" t="s">
        <v>1389</v>
      </c>
      <c r="AI343" t="s">
        <v>161</v>
      </c>
      <c r="AJ343" t="s">
        <v>1394</v>
      </c>
      <c r="AK343" t="s">
        <v>559</v>
      </c>
      <c r="AL343" t="s">
        <v>202</v>
      </c>
      <c r="AQ343" t="s">
        <v>510</v>
      </c>
      <c r="AR343" t="s">
        <v>511</v>
      </c>
    </row>
    <row r="344" spans="1:45" x14ac:dyDescent="0.2">
      <c r="A344" t="s">
        <v>2147</v>
      </c>
      <c r="B344">
        <v>3003</v>
      </c>
      <c r="C344" t="s">
        <v>2148</v>
      </c>
      <c r="D344" t="s">
        <v>779</v>
      </c>
      <c r="E344" t="s">
        <v>780</v>
      </c>
      <c r="F344" t="s">
        <v>155</v>
      </c>
      <c r="G344" t="s">
        <v>1389</v>
      </c>
      <c r="H344" t="s">
        <v>157</v>
      </c>
      <c r="I344" t="s">
        <v>1390</v>
      </c>
      <c r="J344" t="s">
        <v>2149</v>
      </c>
      <c r="L344" t="s">
        <v>159</v>
      </c>
      <c r="M344" t="s">
        <v>554</v>
      </c>
      <c r="N344" t="s">
        <v>555</v>
      </c>
      <c r="O344" s="31">
        <v>36753</v>
      </c>
      <c r="P344" s="31">
        <v>41017</v>
      </c>
      <c r="R344" t="s">
        <v>161</v>
      </c>
      <c r="S344" s="31">
        <v>45060</v>
      </c>
      <c r="T344" t="s">
        <v>161</v>
      </c>
      <c r="V344" t="s">
        <v>161</v>
      </c>
      <c r="W344" t="s">
        <v>161</v>
      </c>
      <c r="X344" s="31">
        <v>44695</v>
      </c>
      <c r="Y344">
        <v>0</v>
      </c>
      <c r="AA344">
        <v>0</v>
      </c>
      <c r="AB344" t="s">
        <v>161</v>
      </c>
      <c r="AC344">
        <v>125000</v>
      </c>
      <c r="AD344" t="s">
        <v>161</v>
      </c>
      <c r="AE344" t="s">
        <v>2150</v>
      </c>
      <c r="AF344" t="s">
        <v>2151</v>
      </c>
      <c r="AG344" t="s">
        <v>233</v>
      </c>
      <c r="AH344" t="s">
        <v>1389</v>
      </c>
      <c r="AI344" t="s">
        <v>161</v>
      </c>
      <c r="AJ344" t="s">
        <v>1457</v>
      </c>
      <c r="AK344" t="s">
        <v>559</v>
      </c>
      <c r="AL344" t="s">
        <v>511</v>
      </c>
      <c r="AQ344" t="s">
        <v>510</v>
      </c>
      <c r="AR344" t="s">
        <v>511</v>
      </c>
    </row>
    <row r="345" spans="1:45" x14ac:dyDescent="0.2">
      <c r="A345" t="s">
        <v>2152</v>
      </c>
      <c r="B345">
        <v>3019</v>
      </c>
      <c r="C345" t="s">
        <v>2153</v>
      </c>
      <c r="D345" t="s">
        <v>1329</v>
      </c>
      <c r="E345" t="s">
        <v>1330</v>
      </c>
      <c r="F345" t="s">
        <v>155</v>
      </c>
      <c r="G345" t="s">
        <v>1284</v>
      </c>
      <c r="H345" t="s">
        <v>157</v>
      </c>
      <c r="I345" t="s">
        <v>36</v>
      </c>
      <c r="J345" t="s">
        <v>2154</v>
      </c>
      <c r="K345" t="s">
        <v>2124</v>
      </c>
      <c r="L345" t="s">
        <v>159</v>
      </c>
      <c r="M345" t="s">
        <v>554</v>
      </c>
      <c r="N345" t="s">
        <v>555</v>
      </c>
      <c r="O345" s="31">
        <v>39814</v>
      </c>
      <c r="P345" s="31">
        <v>44145</v>
      </c>
      <c r="R345" t="s">
        <v>161</v>
      </c>
      <c r="S345" s="31">
        <v>45060</v>
      </c>
      <c r="T345" t="s">
        <v>161</v>
      </c>
      <c r="V345" t="s">
        <v>161</v>
      </c>
      <c r="W345" t="s">
        <v>161</v>
      </c>
      <c r="X345" s="31">
        <v>44695</v>
      </c>
      <c r="Y345">
        <v>0</v>
      </c>
      <c r="Z345">
        <v>6700</v>
      </c>
      <c r="AA345">
        <v>0</v>
      </c>
      <c r="AB345" t="s">
        <v>161</v>
      </c>
      <c r="AC345">
        <v>125000</v>
      </c>
      <c r="AD345">
        <v>51755.220149253735</v>
      </c>
      <c r="AE345" t="s">
        <v>2155</v>
      </c>
      <c r="AF345" t="s">
        <v>2156</v>
      </c>
      <c r="AG345" t="s">
        <v>233</v>
      </c>
      <c r="AH345" t="s">
        <v>2157</v>
      </c>
      <c r="AI345" t="s">
        <v>161</v>
      </c>
      <c r="AJ345" t="s">
        <v>1593</v>
      </c>
      <c r="AK345" t="s">
        <v>559</v>
      </c>
      <c r="AL345" t="s">
        <v>202</v>
      </c>
      <c r="AP345" t="s">
        <v>205</v>
      </c>
      <c r="AQ345" t="s">
        <v>206</v>
      </c>
      <c r="AR345" t="s">
        <v>2158</v>
      </c>
      <c r="AS345">
        <v>39814</v>
      </c>
    </row>
    <row r="346" spans="1:45" x14ac:dyDescent="0.2">
      <c r="A346" t="s">
        <v>2159</v>
      </c>
      <c r="B346">
        <v>3019</v>
      </c>
      <c r="C346" t="s">
        <v>2160</v>
      </c>
      <c r="D346" t="s">
        <v>1329</v>
      </c>
      <c r="E346" t="s">
        <v>1330</v>
      </c>
      <c r="F346" t="s">
        <v>155</v>
      </c>
      <c r="G346" t="s">
        <v>1284</v>
      </c>
      <c r="H346" t="s">
        <v>157</v>
      </c>
      <c r="I346" t="s">
        <v>36</v>
      </c>
      <c r="J346" t="s">
        <v>2161</v>
      </c>
      <c r="K346" t="s">
        <v>2124</v>
      </c>
      <c r="L346" t="s">
        <v>159</v>
      </c>
      <c r="M346" t="s">
        <v>194</v>
      </c>
      <c r="N346" t="s">
        <v>195</v>
      </c>
      <c r="O346" s="31">
        <v>39814</v>
      </c>
      <c r="Q346">
        <v>176490</v>
      </c>
      <c r="R346">
        <v>93461.3</v>
      </c>
      <c r="S346" s="31">
        <v>45059</v>
      </c>
      <c r="T346">
        <v>92780.9</v>
      </c>
      <c r="U346" s="31">
        <v>44784</v>
      </c>
      <c r="V346">
        <v>703.8620689655263</v>
      </c>
      <c r="W346">
        <v>85692.6</v>
      </c>
      <c r="X346" s="31">
        <v>44695</v>
      </c>
      <c r="Y346">
        <v>20.6</v>
      </c>
      <c r="Z346">
        <v>7500</v>
      </c>
      <c r="AA346">
        <v>7552.3000000000029</v>
      </c>
      <c r="AB346">
        <v>0.72672400000000004</v>
      </c>
      <c r="AC346">
        <v>125000</v>
      </c>
      <c r="AD346">
        <v>46603.53212412</v>
      </c>
      <c r="AE346" t="s">
        <v>2162</v>
      </c>
      <c r="AF346" t="s">
        <v>2163</v>
      </c>
      <c r="AG346" t="s">
        <v>233</v>
      </c>
      <c r="AH346" t="s">
        <v>1284</v>
      </c>
      <c r="AI346" t="s">
        <v>2164</v>
      </c>
      <c r="AJ346" t="s">
        <v>2165</v>
      </c>
      <c r="AK346" t="s">
        <v>201</v>
      </c>
      <c r="AL346" t="s">
        <v>202</v>
      </c>
      <c r="AM346" t="s">
        <v>45</v>
      </c>
      <c r="AN346" t="s">
        <v>508</v>
      </c>
      <c r="AO346" t="s">
        <v>2129</v>
      </c>
      <c r="AP346" t="s">
        <v>205</v>
      </c>
      <c r="AQ346" t="s">
        <v>206</v>
      </c>
      <c r="AR346" t="s">
        <v>2166</v>
      </c>
      <c r="AS346">
        <v>39814</v>
      </c>
    </row>
    <row r="347" spans="1:45" x14ac:dyDescent="0.2">
      <c r="A347" t="s">
        <v>2167</v>
      </c>
      <c r="B347">
        <v>3009</v>
      </c>
      <c r="C347" t="s">
        <v>2168</v>
      </c>
      <c r="D347" t="s">
        <v>1267</v>
      </c>
      <c r="E347" t="s">
        <v>1268</v>
      </c>
      <c r="F347" t="s">
        <v>155</v>
      </c>
      <c r="G347" t="s">
        <v>1284</v>
      </c>
      <c r="H347" t="s">
        <v>157</v>
      </c>
      <c r="I347" t="s">
        <v>36</v>
      </c>
      <c r="J347" t="s">
        <v>2169</v>
      </c>
      <c r="K347" t="s">
        <v>2124</v>
      </c>
      <c r="L347" t="s">
        <v>159</v>
      </c>
      <c r="M347" t="s">
        <v>194</v>
      </c>
      <c r="N347" t="s">
        <v>195</v>
      </c>
      <c r="O347" s="31">
        <v>39814</v>
      </c>
      <c r="Q347">
        <v>176491</v>
      </c>
      <c r="R347">
        <v>86344</v>
      </c>
      <c r="S347" s="31">
        <v>45059</v>
      </c>
      <c r="T347">
        <v>85964.9</v>
      </c>
      <c r="U347" s="31">
        <v>44784</v>
      </c>
      <c r="V347">
        <v>392.17241379310951</v>
      </c>
      <c r="W347">
        <v>80388.399999999994</v>
      </c>
      <c r="X347" s="31">
        <v>44695</v>
      </c>
      <c r="Y347">
        <v>18</v>
      </c>
      <c r="Z347">
        <v>8000</v>
      </c>
      <c r="AA347">
        <v>6584.7000000000116</v>
      </c>
      <c r="AB347">
        <v>0.67705680000000001</v>
      </c>
      <c r="AC347">
        <v>125000</v>
      </c>
      <c r="AD347">
        <v>46783.007575672498</v>
      </c>
      <c r="AE347" t="s">
        <v>2170</v>
      </c>
      <c r="AF347" t="s">
        <v>2171</v>
      </c>
      <c r="AG347" t="s">
        <v>233</v>
      </c>
      <c r="AH347" t="s">
        <v>1284</v>
      </c>
      <c r="AI347" t="s">
        <v>2172</v>
      </c>
      <c r="AJ347" t="s">
        <v>2173</v>
      </c>
      <c r="AK347" t="s">
        <v>201</v>
      </c>
      <c r="AL347" t="s">
        <v>1333</v>
      </c>
      <c r="AM347" t="s">
        <v>45</v>
      </c>
      <c r="AN347" t="s">
        <v>508</v>
      </c>
      <c r="AO347" t="s">
        <v>2129</v>
      </c>
      <c r="AP347" t="s">
        <v>205</v>
      </c>
      <c r="AQ347" t="s">
        <v>206</v>
      </c>
      <c r="AR347" t="s">
        <v>2174</v>
      </c>
      <c r="AS347">
        <v>39814</v>
      </c>
    </row>
    <row r="348" spans="1:45" x14ac:dyDescent="0.2">
      <c r="A348" t="s">
        <v>2175</v>
      </c>
      <c r="B348">
        <v>3019</v>
      </c>
      <c r="C348" t="s">
        <v>2176</v>
      </c>
      <c r="D348" t="s">
        <v>1329</v>
      </c>
      <c r="E348" t="s">
        <v>1330</v>
      </c>
      <c r="F348" t="s">
        <v>155</v>
      </c>
      <c r="G348" t="s">
        <v>1284</v>
      </c>
      <c r="H348" t="s">
        <v>157</v>
      </c>
      <c r="I348" t="s">
        <v>36</v>
      </c>
      <c r="J348" t="s">
        <v>2177</v>
      </c>
      <c r="K348" t="s">
        <v>2178</v>
      </c>
      <c r="L348" t="s">
        <v>159</v>
      </c>
      <c r="M348" t="s">
        <v>194</v>
      </c>
      <c r="N348" t="s">
        <v>195</v>
      </c>
      <c r="O348" s="31">
        <v>44287</v>
      </c>
      <c r="Q348">
        <v>576561</v>
      </c>
      <c r="R348">
        <v>17338.099999999999</v>
      </c>
      <c r="S348" s="31">
        <v>45059</v>
      </c>
      <c r="T348">
        <v>16656.599999999999</v>
      </c>
      <c r="U348" s="31">
        <v>44784</v>
      </c>
      <c r="V348">
        <v>705</v>
      </c>
      <c r="W348">
        <v>9159.2999999999993</v>
      </c>
      <c r="X348" s="31">
        <v>44695</v>
      </c>
      <c r="Y348">
        <v>21.1</v>
      </c>
      <c r="Z348">
        <v>7500</v>
      </c>
      <c r="AA348">
        <v>7710.4</v>
      </c>
      <c r="AB348">
        <v>0.114624</v>
      </c>
      <c r="AC348">
        <v>125000</v>
      </c>
      <c r="AD348">
        <v>50329.61130112</v>
      </c>
      <c r="AE348" t="s">
        <v>2179</v>
      </c>
      <c r="AF348" t="s">
        <v>2180</v>
      </c>
      <c r="AG348" t="s">
        <v>233</v>
      </c>
      <c r="AH348" t="s">
        <v>1284</v>
      </c>
      <c r="AI348" t="s">
        <v>2164</v>
      </c>
      <c r="AJ348" t="s">
        <v>2165</v>
      </c>
      <c r="AK348" t="s">
        <v>201</v>
      </c>
      <c r="AL348" t="s">
        <v>1333</v>
      </c>
      <c r="AM348" t="s">
        <v>45</v>
      </c>
      <c r="AN348" t="s">
        <v>508</v>
      </c>
      <c r="AO348" t="s">
        <v>2129</v>
      </c>
      <c r="AP348" t="s">
        <v>205</v>
      </c>
      <c r="AQ348" t="s">
        <v>206</v>
      </c>
    </row>
    <row r="349" spans="1:45" x14ac:dyDescent="0.2">
      <c r="A349" t="s">
        <v>2181</v>
      </c>
      <c r="B349">
        <v>3019</v>
      </c>
      <c r="C349" t="s">
        <v>2182</v>
      </c>
      <c r="D349" t="s">
        <v>1329</v>
      </c>
      <c r="E349" t="s">
        <v>1330</v>
      </c>
      <c r="F349" t="s">
        <v>155</v>
      </c>
      <c r="G349" t="s">
        <v>1284</v>
      </c>
      <c r="H349" t="s">
        <v>157</v>
      </c>
      <c r="I349" t="s">
        <v>36</v>
      </c>
      <c r="L349" t="s">
        <v>159</v>
      </c>
      <c r="M349" t="s">
        <v>160</v>
      </c>
      <c r="N349" t="s">
        <v>160</v>
      </c>
      <c r="O349" s="31">
        <v>47231.076999999997</v>
      </c>
      <c r="R349" t="s">
        <v>161</v>
      </c>
      <c r="S349" s="31">
        <v>45060</v>
      </c>
      <c r="T349" t="s">
        <v>161</v>
      </c>
      <c r="V349" t="s">
        <v>161</v>
      </c>
      <c r="W349" t="s">
        <v>161</v>
      </c>
      <c r="X349" s="31">
        <v>44695</v>
      </c>
      <c r="Y349">
        <v>0</v>
      </c>
      <c r="AA349">
        <v>0</v>
      </c>
      <c r="AB349" t="s">
        <v>161</v>
      </c>
      <c r="AC349">
        <v>125000</v>
      </c>
      <c r="AD349" t="s">
        <v>161</v>
      </c>
      <c r="AE349" t="s">
        <v>2183</v>
      </c>
      <c r="AF349" t="s">
        <v>2184</v>
      </c>
      <c r="AG349" t="s">
        <v>233</v>
      </c>
      <c r="AH349" t="s">
        <v>1284</v>
      </c>
      <c r="AI349" t="s">
        <v>161</v>
      </c>
      <c r="AJ349" t="s">
        <v>161</v>
      </c>
      <c r="AK349" t="s">
        <v>161</v>
      </c>
      <c r="AL349" t="s">
        <v>1333</v>
      </c>
      <c r="AO349" t="s">
        <v>161</v>
      </c>
      <c r="AP349" t="s">
        <v>205</v>
      </c>
      <c r="AQ349" t="s">
        <v>206</v>
      </c>
      <c r="AR349" t="s">
        <v>511</v>
      </c>
    </row>
    <row r="350" spans="1:45" x14ac:dyDescent="0.2">
      <c r="A350" t="s">
        <v>2185</v>
      </c>
      <c r="B350">
        <v>3019</v>
      </c>
      <c r="C350" t="s">
        <v>2186</v>
      </c>
      <c r="D350" t="s">
        <v>1329</v>
      </c>
      <c r="E350" t="s">
        <v>1330</v>
      </c>
      <c r="F350" t="s">
        <v>155</v>
      </c>
      <c r="G350" t="s">
        <v>1284</v>
      </c>
      <c r="H350" t="s">
        <v>157</v>
      </c>
      <c r="I350" t="s">
        <v>36</v>
      </c>
      <c r="J350" t="s">
        <v>2187</v>
      </c>
      <c r="K350" t="s">
        <v>2178</v>
      </c>
      <c r="L350" t="s">
        <v>159</v>
      </c>
      <c r="M350" t="s">
        <v>194</v>
      </c>
      <c r="N350" t="s">
        <v>195</v>
      </c>
      <c r="O350" s="31">
        <v>44269</v>
      </c>
      <c r="Q350">
        <v>576451</v>
      </c>
      <c r="R350">
        <v>16949.3</v>
      </c>
      <c r="S350" s="31">
        <v>45059</v>
      </c>
      <c r="T350">
        <v>16285.9</v>
      </c>
      <c r="U350" s="31">
        <v>44739</v>
      </c>
      <c r="V350">
        <v>686.27586206896513</v>
      </c>
      <c r="W350">
        <v>9155.5</v>
      </c>
      <c r="X350" s="31">
        <v>44695</v>
      </c>
      <c r="Y350">
        <v>20.6</v>
      </c>
      <c r="Z350">
        <v>7500</v>
      </c>
      <c r="AA350">
        <v>7545.3000000000011</v>
      </c>
      <c r="AB350">
        <v>0.1141776</v>
      </c>
      <c r="AC350">
        <v>125000</v>
      </c>
      <c r="AD350">
        <v>50332.328703088002</v>
      </c>
      <c r="AE350" t="s">
        <v>2188</v>
      </c>
      <c r="AF350" t="s">
        <v>2189</v>
      </c>
      <c r="AG350" t="s">
        <v>233</v>
      </c>
      <c r="AH350" t="s">
        <v>1284</v>
      </c>
      <c r="AI350" t="s">
        <v>2164</v>
      </c>
      <c r="AJ350" t="s">
        <v>2165</v>
      </c>
      <c r="AK350" t="s">
        <v>201</v>
      </c>
      <c r="AL350" t="s">
        <v>1333</v>
      </c>
      <c r="AM350" t="s">
        <v>45</v>
      </c>
      <c r="AN350" t="s">
        <v>508</v>
      </c>
      <c r="AO350" t="s">
        <v>2129</v>
      </c>
      <c r="AP350" t="s">
        <v>205</v>
      </c>
      <c r="AQ350" t="s">
        <v>206</v>
      </c>
      <c r="AR350" t="s">
        <v>511</v>
      </c>
    </row>
    <row r="351" spans="1:45" x14ac:dyDescent="0.2">
      <c r="A351" t="s">
        <v>2190</v>
      </c>
      <c r="B351">
        <v>3019</v>
      </c>
      <c r="C351" t="s">
        <v>2191</v>
      </c>
      <c r="D351" t="s">
        <v>1329</v>
      </c>
      <c r="E351" t="s">
        <v>1330</v>
      </c>
      <c r="F351" t="s">
        <v>155</v>
      </c>
      <c r="G351" t="s">
        <v>1284</v>
      </c>
      <c r="H351" t="s">
        <v>157</v>
      </c>
      <c r="I351" t="s">
        <v>36</v>
      </c>
      <c r="J351" t="s">
        <v>2192</v>
      </c>
      <c r="K351" t="s">
        <v>2193</v>
      </c>
      <c r="L351" t="s">
        <v>159</v>
      </c>
      <c r="M351" t="s">
        <v>194</v>
      </c>
      <c r="N351" t="s">
        <v>195</v>
      </c>
      <c r="O351" s="31">
        <v>44269</v>
      </c>
      <c r="Q351">
        <v>587963</v>
      </c>
      <c r="R351">
        <v>13229.2</v>
      </c>
      <c r="S351" s="31">
        <v>45059</v>
      </c>
      <c r="T351">
        <v>12604</v>
      </c>
      <c r="U351" s="31">
        <v>44784</v>
      </c>
      <c r="V351">
        <v>646.75862068965591</v>
      </c>
      <c r="W351">
        <v>5089.5</v>
      </c>
      <c r="X351" s="31">
        <v>44695</v>
      </c>
      <c r="Y351">
        <v>22.2</v>
      </c>
      <c r="Z351">
        <v>7500</v>
      </c>
      <c r="AA351">
        <v>8111.1999999999989</v>
      </c>
      <c r="AB351">
        <v>8.4646399999999997E-2</v>
      </c>
      <c r="AC351">
        <v>125000</v>
      </c>
      <c r="AD351">
        <v>50512.096044031998</v>
      </c>
      <c r="AE351" t="s">
        <v>2194</v>
      </c>
      <c r="AF351" t="s">
        <v>2195</v>
      </c>
      <c r="AG351" t="s">
        <v>233</v>
      </c>
      <c r="AH351" t="s">
        <v>1284</v>
      </c>
      <c r="AI351" t="s">
        <v>2164</v>
      </c>
      <c r="AJ351" t="s">
        <v>2165</v>
      </c>
      <c r="AK351" t="s">
        <v>201</v>
      </c>
      <c r="AL351" t="s">
        <v>1333</v>
      </c>
      <c r="AM351" t="s">
        <v>45</v>
      </c>
      <c r="AN351" t="s">
        <v>508</v>
      </c>
      <c r="AO351" t="s">
        <v>2129</v>
      </c>
      <c r="AP351" t="s">
        <v>205</v>
      </c>
      <c r="AQ351" t="s">
        <v>206</v>
      </c>
      <c r="AR351" t="s">
        <v>511</v>
      </c>
    </row>
    <row r="352" spans="1:45" x14ac:dyDescent="0.2">
      <c r="A352" t="s">
        <v>2196</v>
      </c>
      <c r="B352">
        <v>3019</v>
      </c>
      <c r="C352" t="s">
        <v>2197</v>
      </c>
      <c r="D352" t="s">
        <v>1329</v>
      </c>
      <c r="E352" t="s">
        <v>1330</v>
      </c>
      <c r="F352" t="s">
        <v>155</v>
      </c>
      <c r="G352" t="s">
        <v>1284</v>
      </c>
      <c r="H352" t="s">
        <v>157</v>
      </c>
      <c r="I352" t="s">
        <v>36</v>
      </c>
      <c r="J352" t="s">
        <v>2198</v>
      </c>
      <c r="K352" t="s">
        <v>2193</v>
      </c>
      <c r="L352" t="s">
        <v>159</v>
      </c>
      <c r="M352" t="s">
        <v>194</v>
      </c>
      <c r="N352" t="s">
        <v>195</v>
      </c>
      <c r="O352" s="31">
        <v>44269</v>
      </c>
      <c r="Q352">
        <v>588613</v>
      </c>
      <c r="R352">
        <v>12494.2</v>
      </c>
      <c r="S352" s="31">
        <v>45059</v>
      </c>
      <c r="T352">
        <v>11853.2</v>
      </c>
      <c r="U352" s="31">
        <v>44784</v>
      </c>
      <c r="V352">
        <v>663.10344827586198</v>
      </c>
      <c r="W352">
        <v>5055.2</v>
      </c>
      <c r="X352" s="31">
        <v>44695</v>
      </c>
      <c r="Y352">
        <v>20.399999999999999</v>
      </c>
      <c r="Z352">
        <v>7500</v>
      </c>
      <c r="AA352">
        <v>7451.0000000000009</v>
      </c>
      <c r="AB352">
        <v>7.9777600000000004E-2</v>
      </c>
      <c r="AC352">
        <v>125000</v>
      </c>
      <c r="AD352">
        <v>50541.734231087998</v>
      </c>
      <c r="AE352" t="s">
        <v>2199</v>
      </c>
      <c r="AF352" t="s">
        <v>2200</v>
      </c>
      <c r="AG352" t="s">
        <v>233</v>
      </c>
      <c r="AH352" t="s">
        <v>1284</v>
      </c>
      <c r="AI352" t="s">
        <v>2164</v>
      </c>
      <c r="AJ352" t="s">
        <v>2165</v>
      </c>
      <c r="AK352" t="s">
        <v>201</v>
      </c>
      <c r="AL352" t="s">
        <v>1333</v>
      </c>
      <c r="AM352" t="s">
        <v>45</v>
      </c>
      <c r="AN352" t="s">
        <v>508</v>
      </c>
      <c r="AO352" t="s">
        <v>2129</v>
      </c>
      <c r="AP352" t="s">
        <v>205</v>
      </c>
      <c r="AQ352" t="s">
        <v>206</v>
      </c>
    </row>
    <row r="353" spans="1:44" x14ac:dyDescent="0.2">
      <c r="A353" t="s">
        <v>2201</v>
      </c>
      <c r="B353">
        <v>3019</v>
      </c>
      <c r="C353" t="s">
        <v>2202</v>
      </c>
      <c r="D353" t="s">
        <v>1329</v>
      </c>
      <c r="E353" t="s">
        <v>1330</v>
      </c>
      <c r="F353" t="s">
        <v>155</v>
      </c>
      <c r="G353" t="s">
        <v>1284</v>
      </c>
      <c r="H353" t="s">
        <v>157</v>
      </c>
      <c r="I353" t="s">
        <v>36</v>
      </c>
      <c r="L353" t="s">
        <v>159</v>
      </c>
      <c r="M353" t="s">
        <v>259</v>
      </c>
      <c r="N353" t="s">
        <v>259</v>
      </c>
      <c r="O353" s="31">
        <v>44562</v>
      </c>
      <c r="R353" t="s">
        <v>161</v>
      </c>
      <c r="S353" s="31">
        <v>45060</v>
      </c>
      <c r="T353" t="s">
        <v>161</v>
      </c>
      <c r="V353" t="s">
        <v>161</v>
      </c>
      <c r="W353" t="s">
        <v>161</v>
      </c>
      <c r="X353" s="31">
        <v>44695</v>
      </c>
      <c r="Y353">
        <v>0</v>
      </c>
      <c r="AA353">
        <v>0</v>
      </c>
      <c r="AB353" t="s">
        <v>161</v>
      </c>
      <c r="AC353">
        <v>125000</v>
      </c>
      <c r="AD353" t="s">
        <v>161</v>
      </c>
      <c r="AE353" t="s">
        <v>2203</v>
      </c>
      <c r="AF353" t="s">
        <v>2204</v>
      </c>
      <c r="AG353" t="s">
        <v>233</v>
      </c>
      <c r="AH353" t="s">
        <v>1284</v>
      </c>
      <c r="AI353" t="s">
        <v>161</v>
      </c>
      <c r="AJ353" t="s">
        <v>161</v>
      </c>
      <c r="AK353" t="s">
        <v>161</v>
      </c>
      <c r="AL353" t="s">
        <v>1333</v>
      </c>
      <c r="AO353" t="s">
        <v>161</v>
      </c>
    </row>
    <row r="354" spans="1:44" x14ac:dyDescent="0.2">
      <c r="A354" t="s">
        <v>2205</v>
      </c>
      <c r="B354">
        <v>3016</v>
      </c>
      <c r="C354" t="s">
        <v>2206</v>
      </c>
      <c r="D354" t="s">
        <v>497</v>
      </c>
      <c r="E354" t="s">
        <v>498</v>
      </c>
      <c r="F354" t="s">
        <v>155</v>
      </c>
      <c r="G354" t="s">
        <v>476</v>
      </c>
      <c r="H354" t="s">
        <v>526</v>
      </c>
      <c r="I354" t="s">
        <v>158</v>
      </c>
      <c r="J354" t="s">
        <v>2207</v>
      </c>
      <c r="K354" t="s">
        <v>2208</v>
      </c>
      <c r="L354" t="s">
        <v>230</v>
      </c>
      <c r="M354" t="s">
        <v>194</v>
      </c>
      <c r="N354" t="s">
        <v>195</v>
      </c>
      <c r="O354" s="31">
        <v>39238</v>
      </c>
      <c r="Q354">
        <v>154336</v>
      </c>
      <c r="R354">
        <v>37752</v>
      </c>
      <c r="S354" s="31">
        <v>45029</v>
      </c>
      <c r="T354">
        <v>37752</v>
      </c>
      <c r="U354" s="31">
        <v>44784</v>
      </c>
      <c r="V354" t="s">
        <v>161</v>
      </c>
      <c r="W354">
        <v>34886</v>
      </c>
      <c r="X354" s="31">
        <v>44624</v>
      </c>
      <c r="Y354">
        <v>4.2</v>
      </c>
      <c r="Z354">
        <v>2217</v>
      </c>
      <c r="AA354">
        <v>1541</v>
      </c>
      <c r="AB354">
        <v>1.0128438973736695</v>
      </c>
      <c r="AC354">
        <v>15</v>
      </c>
      <c r="AD354">
        <v>44716.633000000002</v>
      </c>
      <c r="AE354" t="s">
        <v>2209</v>
      </c>
      <c r="AF354" t="s">
        <v>2210</v>
      </c>
      <c r="AG354" t="s">
        <v>482</v>
      </c>
      <c r="AH354" t="s">
        <v>476</v>
      </c>
      <c r="AI354" t="s">
        <v>2211</v>
      </c>
      <c r="AJ354" t="s">
        <v>2212</v>
      </c>
      <c r="AK354" t="s">
        <v>1488</v>
      </c>
      <c r="AL354" t="s">
        <v>202</v>
      </c>
      <c r="AM354" t="s">
        <v>203</v>
      </c>
      <c r="AN354" t="s">
        <v>2213</v>
      </c>
      <c r="AO354" t="s">
        <v>2214</v>
      </c>
      <c r="AQ354" t="s">
        <v>510</v>
      </c>
      <c r="AR354" t="s">
        <v>511</v>
      </c>
    </row>
    <row r="355" spans="1:44" x14ac:dyDescent="0.2">
      <c r="A355" t="s">
        <v>2215</v>
      </c>
      <c r="B355">
        <v>3016</v>
      </c>
      <c r="C355" t="s">
        <v>2216</v>
      </c>
      <c r="D355" t="s">
        <v>497</v>
      </c>
      <c r="E355" t="s">
        <v>498</v>
      </c>
      <c r="F355" t="s">
        <v>155</v>
      </c>
      <c r="G355" t="s">
        <v>476</v>
      </c>
      <c r="H355" t="s">
        <v>526</v>
      </c>
      <c r="I355" t="s">
        <v>158</v>
      </c>
      <c r="J355" t="s">
        <v>2207</v>
      </c>
      <c r="K355" t="s">
        <v>2208</v>
      </c>
      <c r="L355" t="s">
        <v>230</v>
      </c>
      <c r="M355" t="s">
        <v>194</v>
      </c>
      <c r="N355" t="s">
        <v>195</v>
      </c>
      <c r="O355" s="31">
        <v>39401</v>
      </c>
      <c r="Q355">
        <v>140016</v>
      </c>
      <c r="R355">
        <v>38420.9</v>
      </c>
      <c r="S355" s="31">
        <v>45059</v>
      </c>
      <c r="T355">
        <v>38420</v>
      </c>
      <c r="U355" s="31">
        <v>44784</v>
      </c>
      <c r="V355">
        <v>0.62790697674520124</v>
      </c>
      <c r="W355">
        <v>37127</v>
      </c>
      <c r="X355" s="31">
        <v>44638</v>
      </c>
      <c r="Y355">
        <v>1.4</v>
      </c>
      <c r="Z355">
        <v>2250</v>
      </c>
      <c r="AA355">
        <v>517</v>
      </c>
      <c r="AB355">
        <v>0.98582985938280576</v>
      </c>
      <c r="AC355">
        <v>15</v>
      </c>
      <c r="AD355">
        <v>44879.633000000002</v>
      </c>
      <c r="AE355" t="s">
        <v>2217</v>
      </c>
      <c r="AF355" t="s">
        <v>2218</v>
      </c>
      <c r="AG355" t="s">
        <v>482</v>
      </c>
      <c r="AH355" t="s">
        <v>476</v>
      </c>
      <c r="AI355" t="s">
        <v>2211</v>
      </c>
      <c r="AJ355" t="s">
        <v>2219</v>
      </c>
      <c r="AK355" t="s">
        <v>1488</v>
      </c>
      <c r="AL355" t="s">
        <v>202</v>
      </c>
      <c r="AM355" t="s">
        <v>203</v>
      </c>
      <c r="AN355" t="s">
        <v>2213</v>
      </c>
      <c r="AO355" t="s">
        <v>2214</v>
      </c>
      <c r="AQ355" t="s">
        <v>510</v>
      </c>
      <c r="AR355" t="s">
        <v>511</v>
      </c>
    </row>
    <row r="356" spans="1:44" x14ac:dyDescent="0.2">
      <c r="A356" t="s">
        <v>2220</v>
      </c>
      <c r="B356">
        <v>3008</v>
      </c>
      <c r="C356" t="s">
        <v>2221</v>
      </c>
      <c r="D356" t="s">
        <v>1352</v>
      </c>
      <c r="E356" t="s">
        <v>1353</v>
      </c>
      <c r="F356" t="s">
        <v>155</v>
      </c>
      <c r="G356" t="s">
        <v>1256</v>
      </c>
      <c r="H356" t="s">
        <v>526</v>
      </c>
      <c r="I356" t="s">
        <v>158</v>
      </c>
      <c r="L356" t="s">
        <v>230</v>
      </c>
      <c r="M356" t="s">
        <v>160</v>
      </c>
      <c r="N356" t="s">
        <v>160</v>
      </c>
      <c r="O356" s="31">
        <v>47074.089393939394</v>
      </c>
      <c r="R356" t="s">
        <v>161</v>
      </c>
      <c r="S356" s="31">
        <v>45060</v>
      </c>
      <c r="T356" t="s">
        <v>161</v>
      </c>
      <c r="V356" t="s">
        <v>161</v>
      </c>
      <c r="W356" t="s">
        <v>161</v>
      </c>
      <c r="X356" s="31">
        <v>44695</v>
      </c>
      <c r="Y356">
        <v>0</v>
      </c>
      <c r="AA356">
        <v>0</v>
      </c>
      <c r="AB356" t="s">
        <v>161</v>
      </c>
      <c r="AC356">
        <v>15</v>
      </c>
      <c r="AD356">
        <v>52552.722393939395</v>
      </c>
      <c r="AE356" t="s">
        <v>2222</v>
      </c>
      <c r="AF356" t="s">
        <v>2223</v>
      </c>
      <c r="AG356" t="s">
        <v>482</v>
      </c>
      <c r="AH356" t="s">
        <v>1256</v>
      </c>
      <c r="AI356" t="s">
        <v>161</v>
      </c>
      <c r="AJ356" t="s">
        <v>161</v>
      </c>
      <c r="AK356" t="s">
        <v>161</v>
      </c>
      <c r="AL356" t="s">
        <v>202</v>
      </c>
      <c r="AO356" t="s">
        <v>161</v>
      </c>
      <c r="AQ356" t="s">
        <v>510</v>
      </c>
      <c r="AR356" t="s">
        <v>511</v>
      </c>
    </row>
    <row r="357" spans="1:44" x14ac:dyDescent="0.2">
      <c r="A357" t="s">
        <v>2224</v>
      </c>
      <c r="B357">
        <v>3019</v>
      </c>
      <c r="C357" t="s">
        <v>2225</v>
      </c>
      <c r="D357" t="s">
        <v>1329</v>
      </c>
      <c r="E357" t="s">
        <v>1330</v>
      </c>
      <c r="F357" t="s">
        <v>155</v>
      </c>
      <c r="G357" t="s">
        <v>1284</v>
      </c>
      <c r="H357" t="s">
        <v>157</v>
      </c>
      <c r="I357" t="s">
        <v>36</v>
      </c>
      <c r="L357" t="s">
        <v>159</v>
      </c>
      <c r="M357" t="s">
        <v>160</v>
      </c>
      <c r="N357" t="s">
        <v>160</v>
      </c>
      <c r="O357" s="31">
        <v>46023</v>
      </c>
      <c r="R357" t="s">
        <v>161</v>
      </c>
      <c r="S357" s="31">
        <v>45060</v>
      </c>
      <c r="T357" t="s">
        <v>161</v>
      </c>
      <c r="V357" t="s">
        <v>161</v>
      </c>
      <c r="W357" t="s">
        <v>161</v>
      </c>
      <c r="X357" s="31">
        <v>44695</v>
      </c>
      <c r="Y357">
        <v>0</v>
      </c>
      <c r="AA357">
        <v>0</v>
      </c>
      <c r="AB357" t="s">
        <v>161</v>
      </c>
      <c r="AC357">
        <v>125000</v>
      </c>
      <c r="AD357" t="s">
        <v>161</v>
      </c>
      <c r="AE357" t="s">
        <v>2226</v>
      </c>
      <c r="AF357" t="s">
        <v>2227</v>
      </c>
      <c r="AG357" t="s">
        <v>233</v>
      </c>
      <c r="AH357" t="s">
        <v>1284</v>
      </c>
      <c r="AI357" t="s">
        <v>161</v>
      </c>
      <c r="AJ357" t="s">
        <v>161</v>
      </c>
      <c r="AK357" t="s">
        <v>161</v>
      </c>
      <c r="AL357" t="s">
        <v>1333</v>
      </c>
      <c r="AO357" t="s">
        <v>161</v>
      </c>
    </row>
    <row r="358" spans="1:44" x14ac:dyDescent="0.2">
      <c r="A358" t="s">
        <v>2228</v>
      </c>
      <c r="B358">
        <v>3019</v>
      </c>
      <c r="C358" t="s">
        <v>2229</v>
      </c>
      <c r="D358" t="s">
        <v>1329</v>
      </c>
      <c r="E358" t="s">
        <v>1330</v>
      </c>
      <c r="F358" t="s">
        <v>155</v>
      </c>
      <c r="G358" t="s">
        <v>1284</v>
      </c>
      <c r="H358" t="s">
        <v>157</v>
      </c>
      <c r="I358" t="s">
        <v>36</v>
      </c>
      <c r="L358" t="s">
        <v>159</v>
      </c>
      <c r="M358" t="s">
        <v>160</v>
      </c>
      <c r="N358" t="s">
        <v>160</v>
      </c>
      <c r="O358" s="31">
        <v>46023</v>
      </c>
      <c r="R358" t="s">
        <v>161</v>
      </c>
      <c r="S358" s="31">
        <v>45060</v>
      </c>
      <c r="T358" t="s">
        <v>161</v>
      </c>
      <c r="V358" t="s">
        <v>161</v>
      </c>
      <c r="W358" t="s">
        <v>161</v>
      </c>
      <c r="X358" s="31">
        <v>44695</v>
      </c>
      <c r="Y358">
        <v>0</v>
      </c>
      <c r="AA358">
        <v>0</v>
      </c>
      <c r="AB358" t="s">
        <v>161</v>
      </c>
      <c r="AC358">
        <v>125000</v>
      </c>
      <c r="AD358" t="s">
        <v>161</v>
      </c>
      <c r="AE358" t="s">
        <v>2230</v>
      </c>
      <c r="AF358" t="s">
        <v>2231</v>
      </c>
      <c r="AG358" t="s">
        <v>233</v>
      </c>
      <c r="AH358" t="s">
        <v>1284</v>
      </c>
      <c r="AI358" t="s">
        <v>161</v>
      </c>
      <c r="AJ358" t="s">
        <v>161</v>
      </c>
      <c r="AK358" t="s">
        <v>161</v>
      </c>
      <c r="AL358" t="s">
        <v>1333</v>
      </c>
      <c r="AO358" t="s">
        <v>161</v>
      </c>
    </row>
    <row r="359" spans="1:44" x14ac:dyDescent="0.2">
      <c r="A359" t="s">
        <v>2232</v>
      </c>
      <c r="B359">
        <v>3019</v>
      </c>
      <c r="C359" t="s">
        <v>2233</v>
      </c>
      <c r="D359" t="s">
        <v>1329</v>
      </c>
      <c r="E359" t="s">
        <v>1330</v>
      </c>
      <c r="F359" t="s">
        <v>155</v>
      </c>
      <c r="G359" t="s">
        <v>1284</v>
      </c>
      <c r="H359" t="s">
        <v>157</v>
      </c>
      <c r="I359" t="s">
        <v>36</v>
      </c>
      <c r="L359" t="s">
        <v>159</v>
      </c>
      <c r="M359" t="s">
        <v>160</v>
      </c>
      <c r="N359" t="s">
        <v>160</v>
      </c>
      <c r="O359" s="31">
        <v>46023</v>
      </c>
      <c r="R359" t="s">
        <v>161</v>
      </c>
      <c r="S359" s="31">
        <v>45060</v>
      </c>
      <c r="T359" t="s">
        <v>161</v>
      </c>
      <c r="V359" t="s">
        <v>161</v>
      </c>
      <c r="W359" t="s">
        <v>161</v>
      </c>
      <c r="X359" s="31">
        <v>44695</v>
      </c>
      <c r="Y359">
        <v>0</v>
      </c>
      <c r="AA359">
        <v>0</v>
      </c>
      <c r="AB359" t="s">
        <v>161</v>
      </c>
      <c r="AC359">
        <v>125000</v>
      </c>
      <c r="AD359" t="s">
        <v>161</v>
      </c>
      <c r="AE359" t="s">
        <v>2234</v>
      </c>
      <c r="AF359" t="s">
        <v>2235</v>
      </c>
      <c r="AG359" t="s">
        <v>233</v>
      </c>
      <c r="AH359" t="s">
        <v>1284</v>
      </c>
      <c r="AI359" t="s">
        <v>161</v>
      </c>
      <c r="AJ359" t="s">
        <v>161</v>
      </c>
      <c r="AK359" t="s">
        <v>161</v>
      </c>
      <c r="AL359" t="s">
        <v>1333</v>
      </c>
      <c r="AO359" t="s">
        <v>161</v>
      </c>
    </row>
    <row r="360" spans="1:44" x14ac:dyDescent="0.2">
      <c r="A360" t="s">
        <v>2236</v>
      </c>
      <c r="B360">
        <v>3001</v>
      </c>
      <c r="C360" t="s">
        <v>2237</v>
      </c>
      <c r="D360" t="s">
        <v>1282</v>
      </c>
      <c r="E360" t="s">
        <v>1283</v>
      </c>
      <c r="F360" t="s">
        <v>155</v>
      </c>
      <c r="G360" t="s">
        <v>1427</v>
      </c>
      <c r="H360" t="s">
        <v>191</v>
      </c>
      <c r="I360" t="s">
        <v>158</v>
      </c>
      <c r="J360" t="s">
        <v>2238</v>
      </c>
      <c r="K360" t="s">
        <v>1429</v>
      </c>
      <c r="L360" t="s">
        <v>159</v>
      </c>
      <c r="M360" t="s">
        <v>194</v>
      </c>
      <c r="N360" t="s">
        <v>195</v>
      </c>
      <c r="O360" s="31">
        <v>38902</v>
      </c>
      <c r="Q360">
        <v>145123</v>
      </c>
      <c r="R360">
        <v>76261</v>
      </c>
      <c r="S360" s="31">
        <v>44945</v>
      </c>
      <c r="T360">
        <v>76261</v>
      </c>
      <c r="U360" s="31">
        <v>44784</v>
      </c>
      <c r="V360" t="s">
        <v>161</v>
      </c>
      <c r="W360">
        <v>73426</v>
      </c>
      <c r="X360" s="31">
        <v>44682</v>
      </c>
      <c r="Y360">
        <v>10.4</v>
      </c>
      <c r="Z360">
        <v>3907</v>
      </c>
      <c r="AA360">
        <v>3805</v>
      </c>
      <c r="AB360">
        <v>1.0997268844253665</v>
      </c>
      <c r="AC360">
        <v>15</v>
      </c>
      <c r="AD360">
        <v>44380.633000000002</v>
      </c>
      <c r="AE360" t="s">
        <v>2239</v>
      </c>
      <c r="AF360" t="s">
        <v>2240</v>
      </c>
      <c r="AG360" t="s">
        <v>198</v>
      </c>
      <c r="AH360" t="s">
        <v>1427</v>
      </c>
      <c r="AI360" t="s">
        <v>1771</v>
      </c>
      <c r="AJ360" t="s">
        <v>2241</v>
      </c>
      <c r="AK360" t="s">
        <v>236</v>
      </c>
      <c r="AL360" t="s">
        <v>202</v>
      </c>
      <c r="AM360" t="s">
        <v>203</v>
      </c>
      <c r="AN360">
        <v>3508</v>
      </c>
      <c r="AO360" t="s">
        <v>1435</v>
      </c>
      <c r="AQ360" t="s">
        <v>510</v>
      </c>
      <c r="AR360" t="s">
        <v>511</v>
      </c>
    </row>
    <row r="361" spans="1:44" x14ac:dyDescent="0.2">
      <c r="A361" t="s">
        <v>2242</v>
      </c>
      <c r="B361">
        <v>3001</v>
      </c>
      <c r="C361" t="s">
        <v>2243</v>
      </c>
      <c r="D361" t="s">
        <v>1282</v>
      </c>
      <c r="E361" t="s">
        <v>1283</v>
      </c>
      <c r="F361" t="s">
        <v>155</v>
      </c>
      <c r="G361" t="s">
        <v>1427</v>
      </c>
      <c r="H361" t="s">
        <v>191</v>
      </c>
      <c r="I361" t="s">
        <v>158</v>
      </c>
      <c r="J361" t="s">
        <v>2244</v>
      </c>
      <c r="K361" t="s">
        <v>1429</v>
      </c>
      <c r="L361" t="s">
        <v>159</v>
      </c>
      <c r="M361" t="s">
        <v>194</v>
      </c>
      <c r="N361" t="s">
        <v>195</v>
      </c>
      <c r="O361" s="31">
        <v>39007</v>
      </c>
      <c r="Q361">
        <v>149201</v>
      </c>
      <c r="R361">
        <v>79393</v>
      </c>
      <c r="S361" s="31">
        <v>44996</v>
      </c>
      <c r="T361">
        <v>79393</v>
      </c>
      <c r="U361" s="31">
        <v>44784</v>
      </c>
      <c r="V361" t="s">
        <v>161</v>
      </c>
      <c r="W361">
        <v>75777</v>
      </c>
      <c r="X361" s="31">
        <v>44677</v>
      </c>
      <c r="Y361">
        <v>9.3000000000000007</v>
      </c>
      <c r="Z361">
        <v>4132</v>
      </c>
      <c r="AA361">
        <v>3414</v>
      </c>
      <c r="AB361">
        <v>1.0741730647042791</v>
      </c>
      <c r="AC361">
        <v>15</v>
      </c>
      <c r="AD361">
        <v>44485.633000000002</v>
      </c>
      <c r="AE361" t="s">
        <v>2245</v>
      </c>
      <c r="AF361" t="s">
        <v>2246</v>
      </c>
      <c r="AG361" t="s">
        <v>198</v>
      </c>
      <c r="AH361" t="s">
        <v>1427</v>
      </c>
      <c r="AI361" t="s">
        <v>1771</v>
      </c>
      <c r="AJ361" t="s">
        <v>2241</v>
      </c>
      <c r="AK361" t="s">
        <v>236</v>
      </c>
      <c r="AL361" t="s">
        <v>202</v>
      </c>
      <c r="AM361" t="s">
        <v>203</v>
      </c>
      <c r="AN361">
        <v>3508</v>
      </c>
      <c r="AO361" t="s">
        <v>1435</v>
      </c>
      <c r="AQ361" t="s">
        <v>510</v>
      </c>
      <c r="AR361" t="s">
        <v>511</v>
      </c>
    </row>
    <row r="362" spans="1:44" x14ac:dyDescent="0.2">
      <c r="A362" t="s">
        <v>2247</v>
      </c>
      <c r="B362">
        <v>3021</v>
      </c>
      <c r="C362" t="s">
        <v>2248</v>
      </c>
      <c r="D362" t="s">
        <v>54</v>
      </c>
      <c r="E362" t="s">
        <v>770</v>
      </c>
      <c r="F362" t="s">
        <v>155</v>
      </c>
      <c r="G362" t="s">
        <v>533</v>
      </c>
      <c r="H362" t="s">
        <v>157</v>
      </c>
      <c r="I362" t="s">
        <v>36</v>
      </c>
      <c r="J362" t="s">
        <v>2249</v>
      </c>
      <c r="K362" t="s">
        <v>2250</v>
      </c>
      <c r="L362" t="s">
        <v>159</v>
      </c>
      <c r="M362" t="s">
        <v>194</v>
      </c>
      <c r="N362" t="s">
        <v>195</v>
      </c>
      <c r="O362" s="31">
        <v>43739</v>
      </c>
      <c r="Q362">
        <v>418803</v>
      </c>
      <c r="R362">
        <v>27048.400000000001</v>
      </c>
      <c r="S362" s="31">
        <v>45059</v>
      </c>
      <c r="T362">
        <v>26368.3</v>
      </c>
      <c r="U362" s="31">
        <v>44733</v>
      </c>
      <c r="V362">
        <v>703.55172413793321</v>
      </c>
      <c r="W362">
        <v>18430.2</v>
      </c>
      <c r="X362" s="31">
        <v>44695</v>
      </c>
      <c r="Y362">
        <v>21.9</v>
      </c>
      <c r="Z362">
        <v>8300</v>
      </c>
      <c r="AA362">
        <v>8026.1999999999989</v>
      </c>
      <c r="AB362">
        <v>0.19461039999999999</v>
      </c>
      <c r="AC362">
        <v>125000</v>
      </c>
      <c r="AD362">
        <v>50596.966718483076</v>
      </c>
      <c r="AE362" t="s">
        <v>2251</v>
      </c>
      <c r="AF362" t="s">
        <v>2252</v>
      </c>
      <c r="AG362" t="s">
        <v>233</v>
      </c>
      <c r="AH362" t="s">
        <v>538</v>
      </c>
      <c r="AI362" t="s">
        <v>774</v>
      </c>
      <c r="AJ362" t="s">
        <v>775</v>
      </c>
      <c r="AK362" t="s">
        <v>201</v>
      </c>
      <c r="AL362" t="s">
        <v>202</v>
      </c>
      <c r="AM362" t="s">
        <v>45</v>
      </c>
      <c r="AN362" t="s">
        <v>750</v>
      </c>
      <c r="AO362" t="s">
        <v>737</v>
      </c>
      <c r="AP362" t="s">
        <v>205</v>
      </c>
      <c r="AQ362" t="s">
        <v>510</v>
      </c>
      <c r="AR362" t="s">
        <v>511</v>
      </c>
    </row>
    <row r="363" spans="1:44" x14ac:dyDescent="0.2">
      <c r="A363" t="s">
        <v>2253</v>
      </c>
      <c r="B363">
        <v>3016</v>
      </c>
      <c r="C363" t="s">
        <v>2254</v>
      </c>
      <c r="D363" t="s">
        <v>497</v>
      </c>
      <c r="E363" t="s">
        <v>498</v>
      </c>
      <c r="F363" t="s">
        <v>155</v>
      </c>
      <c r="G363" t="s">
        <v>533</v>
      </c>
      <c r="H363" t="s">
        <v>157</v>
      </c>
      <c r="I363" t="s">
        <v>36</v>
      </c>
      <c r="J363" t="s">
        <v>2255</v>
      </c>
      <c r="K363" t="s">
        <v>2250</v>
      </c>
      <c r="L363" t="s">
        <v>159</v>
      </c>
      <c r="M363" t="s">
        <v>194</v>
      </c>
      <c r="N363" t="s">
        <v>195</v>
      </c>
      <c r="O363" s="31">
        <v>43536</v>
      </c>
      <c r="Q363">
        <v>418806</v>
      </c>
      <c r="R363">
        <v>25344</v>
      </c>
      <c r="S363" s="31">
        <v>45059</v>
      </c>
      <c r="T363">
        <v>24779.5</v>
      </c>
      <c r="U363" s="31">
        <v>44784</v>
      </c>
      <c r="V363">
        <v>583.9655172413793</v>
      </c>
      <c r="W363">
        <v>18122.8</v>
      </c>
      <c r="X363" s="31">
        <v>44695</v>
      </c>
      <c r="Y363">
        <v>20.100000000000001</v>
      </c>
      <c r="Z363">
        <v>7000</v>
      </c>
      <c r="AA363">
        <v>7369.5</v>
      </c>
      <c r="AB363">
        <v>0.1875</v>
      </c>
      <c r="AC363">
        <v>125000</v>
      </c>
      <c r="AD363">
        <v>50239.272991071426</v>
      </c>
      <c r="AE363" t="s">
        <v>2256</v>
      </c>
      <c r="AF363" t="s">
        <v>2257</v>
      </c>
      <c r="AG363" t="s">
        <v>233</v>
      </c>
      <c r="AH363" t="s">
        <v>538</v>
      </c>
      <c r="AI363" t="s">
        <v>505</v>
      </c>
      <c r="AJ363" t="s">
        <v>1577</v>
      </c>
      <c r="AK363" t="s">
        <v>201</v>
      </c>
      <c r="AL363" t="s">
        <v>202</v>
      </c>
      <c r="AM363" t="s">
        <v>45</v>
      </c>
      <c r="AN363" t="s">
        <v>750</v>
      </c>
      <c r="AO363" t="s">
        <v>737</v>
      </c>
      <c r="AP363" t="s">
        <v>205</v>
      </c>
      <c r="AQ363" t="s">
        <v>510</v>
      </c>
      <c r="AR363" t="s">
        <v>511</v>
      </c>
    </row>
    <row r="364" spans="1:44" x14ac:dyDescent="0.2">
      <c r="A364" t="s">
        <v>2258</v>
      </c>
      <c r="B364">
        <v>3016</v>
      </c>
      <c r="C364" t="s">
        <v>2259</v>
      </c>
      <c r="D364" t="s">
        <v>497</v>
      </c>
      <c r="E364" t="s">
        <v>498</v>
      </c>
      <c r="F364" t="s">
        <v>155</v>
      </c>
      <c r="G364" t="s">
        <v>533</v>
      </c>
      <c r="H364" t="s">
        <v>157</v>
      </c>
      <c r="I364" t="s">
        <v>36</v>
      </c>
      <c r="J364" t="s">
        <v>2260</v>
      </c>
      <c r="K364" t="s">
        <v>2250</v>
      </c>
      <c r="L364" t="s">
        <v>159</v>
      </c>
      <c r="M364" t="s">
        <v>194</v>
      </c>
      <c r="N364" t="s">
        <v>195</v>
      </c>
      <c r="O364" s="31">
        <v>43545</v>
      </c>
      <c r="Q364">
        <v>418809</v>
      </c>
      <c r="R364">
        <v>25936.2</v>
      </c>
      <c r="S364" s="31">
        <v>45059</v>
      </c>
      <c r="T364">
        <v>25463.3</v>
      </c>
      <c r="U364" s="31">
        <v>44784</v>
      </c>
      <c r="V364">
        <v>489.20689655172561</v>
      </c>
      <c r="W364">
        <v>18773.099999999999</v>
      </c>
      <c r="X364" s="31">
        <v>44695</v>
      </c>
      <c r="Y364">
        <v>21.7</v>
      </c>
      <c r="Z364">
        <v>7000</v>
      </c>
      <c r="AA364">
        <v>7942.6</v>
      </c>
      <c r="AB364">
        <v>0.19056400000000001</v>
      </c>
      <c r="AC364">
        <v>125000</v>
      </c>
      <c r="AD364">
        <v>50219.289024985716</v>
      </c>
      <c r="AE364" t="s">
        <v>2261</v>
      </c>
      <c r="AF364" t="s">
        <v>2262</v>
      </c>
      <c r="AG364" t="s">
        <v>233</v>
      </c>
      <c r="AH364" t="s">
        <v>538</v>
      </c>
      <c r="AI364" t="s">
        <v>505</v>
      </c>
      <c r="AJ364" t="s">
        <v>1577</v>
      </c>
      <c r="AK364" t="s">
        <v>201</v>
      </c>
      <c r="AL364" t="s">
        <v>202</v>
      </c>
      <c r="AM364" t="s">
        <v>45</v>
      </c>
      <c r="AN364" t="s">
        <v>750</v>
      </c>
      <c r="AO364" t="s">
        <v>737</v>
      </c>
      <c r="AP364" t="s">
        <v>205</v>
      </c>
      <c r="AQ364" t="s">
        <v>510</v>
      </c>
      <c r="AR364" t="s">
        <v>511</v>
      </c>
    </row>
    <row r="365" spans="1:44" x14ac:dyDescent="0.2">
      <c r="A365" t="s">
        <v>2263</v>
      </c>
      <c r="B365">
        <v>3016</v>
      </c>
      <c r="C365" t="s">
        <v>2264</v>
      </c>
      <c r="D365" t="s">
        <v>497</v>
      </c>
      <c r="E365" t="s">
        <v>498</v>
      </c>
      <c r="F365" t="s">
        <v>155</v>
      </c>
      <c r="G365" t="s">
        <v>533</v>
      </c>
      <c r="H365" t="s">
        <v>157</v>
      </c>
      <c r="I365" t="s">
        <v>36</v>
      </c>
      <c r="J365" t="s">
        <v>2265</v>
      </c>
      <c r="K365" t="s">
        <v>2250</v>
      </c>
      <c r="L365" t="s">
        <v>159</v>
      </c>
      <c r="M365" t="s">
        <v>194</v>
      </c>
      <c r="N365" t="s">
        <v>195</v>
      </c>
      <c r="O365" s="31">
        <v>43435</v>
      </c>
      <c r="Q365">
        <v>418812</v>
      </c>
      <c r="R365">
        <v>26798.9</v>
      </c>
      <c r="S365" s="31">
        <v>45059</v>
      </c>
      <c r="T365">
        <v>26237.200000000001</v>
      </c>
      <c r="U365" s="31">
        <v>44784</v>
      </c>
      <c r="V365">
        <v>581.06896551724208</v>
      </c>
      <c r="W365">
        <v>19565</v>
      </c>
      <c r="X365" s="31">
        <v>44695</v>
      </c>
      <c r="Y365">
        <v>21.2</v>
      </c>
      <c r="Z365">
        <v>7000</v>
      </c>
      <c r="AA365">
        <v>7746.3999999999978</v>
      </c>
      <c r="AB365">
        <v>0.1968664</v>
      </c>
      <c r="AC365">
        <v>125000</v>
      </c>
      <c r="AD365">
        <v>50178.183624248573</v>
      </c>
      <c r="AE365" t="s">
        <v>2266</v>
      </c>
      <c r="AF365" t="s">
        <v>2267</v>
      </c>
      <c r="AG365" t="s">
        <v>233</v>
      </c>
      <c r="AH365" t="s">
        <v>538</v>
      </c>
      <c r="AI365" t="s">
        <v>505</v>
      </c>
      <c r="AJ365" t="s">
        <v>1577</v>
      </c>
      <c r="AK365" t="s">
        <v>201</v>
      </c>
      <c r="AL365" t="s">
        <v>202</v>
      </c>
      <c r="AM365" t="s">
        <v>45</v>
      </c>
      <c r="AN365" t="s">
        <v>750</v>
      </c>
      <c r="AO365" t="s">
        <v>737</v>
      </c>
      <c r="AP365" t="s">
        <v>205</v>
      </c>
      <c r="AQ365" t="s">
        <v>510</v>
      </c>
      <c r="AR365" t="s">
        <v>511</v>
      </c>
    </row>
    <row r="366" spans="1:44" x14ac:dyDescent="0.2">
      <c r="A366" t="s">
        <v>2268</v>
      </c>
      <c r="B366">
        <v>3016</v>
      </c>
      <c r="C366" t="s">
        <v>2269</v>
      </c>
      <c r="D366" t="s">
        <v>497</v>
      </c>
      <c r="E366" t="s">
        <v>498</v>
      </c>
      <c r="F366" t="s">
        <v>155</v>
      </c>
      <c r="G366" t="s">
        <v>533</v>
      </c>
      <c r="H366" t="s">
        <v>157</v>
      </c>
      <c r="I366" t="s">
        <v>36</v>
      </c>
      <c r="J366" t="s">
        <v>2270</v>
      </c>
      <c r="K366" t="s">
        <v>2250</v>
      </c>
      <c r="L366" t="s">
        <v>159</v>
      </c>
      <c r="M366" t="s">
        <v>194</v>
      </c>
      <c r="N366" t="s">
        <v>195</v>
      </c>
      <c r="O366" s="31">
        <v>43435</v>
      </c>
      <c r="Q366">
        <v>418815</v>
      </c>
      <c r="R366">
        <v>28150.3</v>
      </c>
      <c r="S366" s="31">
        <v>45059</v>
      </c>
      <c r="T366">
        <v>27617.599999999999</v>
      </c>
      <c r="U366" s="31">
        <v>44784</v>
      </c>
      <c r="V366">
        <v>551.06896551724208</v>
      </c>
      <c r="W366">
        <v>20020.5</v>
      </c>
      <c r="X366" s="31">
        <v>44695</v>
      </c>
      <c r="Y366">
        <v>24</v>
      </c>
      <c r="Z366">
        <v>7500</v>
      </c>
      <c r="AA366">
        <v>8781.5</v>
      </c>
      <c r="AB366">
        <v>0.20710320000000002</v>
      </c>
      <c r="AC366">
        <v>125000</v>
      </c>
      <c r="AD366">
        <v>50111.417350088574</v>
      </c>
      <c r="AE366" t="s">
        <v>2271</v>
      </c>
      <c r="AF366" t="s">
        <v>2272</v>
      </c>
      <c r="AG366" t="s">
        <v>233</v>
      </c>
      <c r="AH366" t="s">
        <v>538</v>
      </c>
      <c r="AI366" t="s">
        <v>505</v>
      </c>
      <c r="AJ366" t="s">
        <v>1577</v>
      </c>
      <c r="AK366" t="s">
        <v>201</v>
      </c>
      <c r="AL366" t="s">
        <v>202</v>
      </c>
      <c r="AM366" t="s">
        <v>45</v>
      </c>
      <c r="AN366" t="s">
        <v>750</v>
      </c>
      <c r="AO366" t="s">
        <v>737</v>
      </c>
      <c r="AP366" t="s">
        <v>205</v>
      </c>
      <c r="AQ366" t="s">
        <v>510</v>
      </c>
      <c r="AR366" t="s">
        <v>511</v>
      </c>
    </row>
    <row r="367" spans="1:44" x14ac:dyDescent="0.2">
      <c r="A367" t="s">
        <v>2273</v>
      </c>
      <c r="B367">
        <v>3016</v>
      </c>
      <c r="C367" t="s">
        <v>2274</v>
      </c>
      <c r="D367" t="s">
        <v>497</v>
      </c>
      <c r="E367" t="s">
        <v>498</v>
      </c>
      <c r="F367" t="s">
        <v>155</v>
      </c>
      <c r="G367" t="s">
        <v>533</v>
      </c>
      <c r="H367" t="s">
        <v>157</v>
      </c>
      <c r="I367" t="s">
        <v>36</v>
      </c>
      <c r="J367" t="s">
        <v>2275</v>
      </c>
      <c r="K367" t="s">
        <v>2276</v>
      </c>
      <c r="L367" t="s">
        <v>159</v>
      </c>
      <c r="M367" t="s">
        <v>194</v>
      </c>
      <c r="N367" t="s">
        <v>195</v>
      </c>
      <c r="O367" s="31">
        <v>43466</v>
      </c>
      <c r="Q367">
        <v>418818</v>
      </c>
      <c r="R367">
        <v>27894.2</v>
      </c>
      <c r="S367" s="31">
        <v>45059</v>
      </c>
      <c r="T367">
        <v>27482.400000000001</v>
      </c>
      <c r="U367" s="31">
        <v>44784</v>
      </c>
      <c r="V367">
        <v>425.9999999999992</v>
      </c>
      <c r="W367">
        <v>20757.3</v>
      </c>
      <c r="X367" s="31">
        <v>44695</v>
      </c>
      <c r="Y367">
        <v>21.3</v>
      </c>
      <c r="Z367">
        <v>7500</v>
      </c>
      <c r="AA367">
        <v>7787</v>
      </c>
      <c r="AB367">
        <v>0.2070072</v>
      </c>
      <c r="AC367">
        <v>125000</v>
      </c>
      <c r="AD367">
        <v>50112.043479574284</v>
      </c>
      <c r="AE367" t="s">
        <v>2277</v>
      </c>
      <c r="AF367" t="s">
        <v>2278</v>
      </c>
      <c r="AG367" t="s">
        <v>233</v>
      </c>
      <c r="AH367" t="s">
        <v>538</v>
      </c>
      <c r="AI367" t="s">
        <v>505</v>
      </c>
      <c r="AJ367" t="s">
        <v>1577</v>
      </c>
      <c r="AK367" t="s">
        <v>201</v>
      </c>
      <c r="AL367" t="s">
        <v>202</v>
      </c>
      <c r="AM367" t="s">
        <v>45</v>
      </c>
      <c r="AN367" t="s">
        <v>750</v>
      </c>
      <c r="AO367" t="s">
        <v>737</v>
      </c>
      <c r="AP367" t="s">
        <v>205</v>
      </c>
      <c r="AQ367" t="s">
        <v>510</v>
      </c>
      <c r="AR367" t="s">
        <v>511</v>
      </c>
    </row>
    <row r="368" spans="1:44" x14ac:dyDescent="0.2">
      <c r="A368" t="s">
        <v>2279</v>
      </c>
      <c r="B368">
        <v>3016</v>
      </c>
      <c r="C368" t="s">
        <v>2280</v>
      </c>
      <c r="D368" t="s">
        <v>497</v>
      </c>
      <c r="E368" t="s">
        <v>498</v>
      </c>
      <c r="F368" t="s">
        <v>155</v>
      </c>
      <c r="G368" t="s">
        <v>533</v>
      </c>
      <c r="H368" t="s">
        <v>157</v>
      </c>
      <c r="I368" t="s">
        <v>36</v>
      </c>
      <c r="J368" t="s">
        <v>2281</v>
      </c>
      <c r="K368" t="s">
        <v>2276</v>
      </c>
      <c r="L368" t="s">
        <v>159</v>
      </c>
      <c r="M368" t="s">
        <v>194</v>
      </c>
      <c r="N368" t="s">
        <v>195</v>
      </c>
      <c r="O368" s="31">
        <v>43466</v>
      </c>
      <c r="Q368">
        <v>418821</v>
      </c>
      <c r="R368">
        <v>25632.1</v>
      </c>
      <c r="S368" s="31">
        <v>45059</v>
      </c>
      <c r="T368">
        <v>25301.5</v>
      </c>
      <c r="U368" s="31">
        <v>44784</v>
      </c>
      <c r="V368">
        <v>341.99999999999852</v>
      </c>
      <c r="W368">
        <v>18651.900000000001</v>
      </c>
      <c r="X368" s="31">
        <v>44695</v>
      </c>
      <c r="Y368">
        <v>19.8</v>
      </c>
      <c r="Z368">
        <v>7000</v>
      </c>
      <c r="AA368">
        <v>7234.5</v>
      </c>
      <c r="AB368">
        <v>0.19017999999999999</v>
      </c>
      <c r="AC368">
        <v>125000</v>
      </c>
      <c r="AD368">
        <v>50221.793542928572</v>
      </c>
      <c r="AE368" t="s">
        <v>2282</v>
      </c>
      <c r="AF368" t="s">
        <v>2283</v>
      </c>
      <c r="AG368" t="s">
        <v>233</v>
      </c>
      <c r="AH368" t="s">
        <v>538</v>
      </c>
      <c r="AI368" t="s">
        <v>505</v>
      </c>
      <c r="AJ368" t="s">
        <v>1577</v>
      </c>
      <c r="AK368" t="s">
        <v>201</v>
      </c>
      <c r="AL368" t="s">
        <v>202</v>
      </c>
      <c r="AM368" t="s">
        <v>45</v>
      </c>
      <c r="AN368" t="s">
        <v>750</v>
      </c>
      <c r="AO368" t="s">
        <v>737</v>
      </c>
      <c r="AP368" t="s">
        <v>205</v>
      </c>
      <c r="AQ368" t="s">
        <v>510</v>
      </c>
      <c r="AR368" t="s">
        <v>511</v>
      </c>
    </row>
    <row r="369" spans="1:44" x14ac:dyDescent="0.2">
      <c r="A369" t="s">
        <v>2284</v>
      </c>
      <c r="B369">
        <v>3018</v>
      </c>
      <c r="C369" t="s">
        <v>2285</v>
      </c>
      <c r="D369" t="s">
        <v>1444</v>
      </c>
      <c r="E369" t="s">
        <v>1445</v>
      </c>
      <c r="F369" t="s">
        <v>155</v>
      </c>
      <c r="G369" t="s">
        <v>2286</v>
      </c>
      <c r="H369" t="s">
        <v>191</v>
      </c>
      <c r="I369" t="s">
        <v>158</v>
      </c>
      <c r="J369" t="s">
        <v>2287</v>
      </c>
      <c r="L369" t="s">
        <v>159</v>
      </c>
      <c r="M369" t="s">
        <v>554</v>
      </c>
      <c r="N369" t="s">
        <v>555</v>
      </c>
      <c r="O369" s="31">
        <v>36433</v>
      </c>
      <c r="P369" s="31">
        <v>40422</v>
      </c>
      <c r="R369" t="s">
        <v>161</v>
      </c>
      <c r="S369" s="31">
        <v>45060</v>
      </c>
      <c r="T369" t="s">
        <v>161</v>
      </c>
      <c r="V369" t="s">
        <v>161</v>
      </c>
      <c r="W369" t="s">
        <v>161</v>
      </c>
      <c r="X369" s="31">
        <v>44695</v>
      </c>
      <c r="Y369">
        <v>0</v>
      </c>
      <c r="AA369">
        <v>0</v>
      </c>
      <c r="AB369" t="s">
        <v>161</v>
      </c>
      <c r="AC369">
        <v>15</v>
      </c>
      <c r="AD369">
        <v>41911.633000000002</v>
      </c>
      <c r="AE369" t="s">
        <v>2288</v>
      </c>
      <c r="AF369" t="s">
        <v>2289</v>
      </c>
      <c r="AG369" t="s">
        <v>198</v>
      </c>
      <c r="AH369" t="s">
        <v>2286</v>
      </c>
      <c r="AI369" t="s">
        <v>161</v>
      </c>
      <c r="AJ369" t="s">
        <v>1507</v>
      </c>
      <c r="AK369" t="s">
        <v>559</v>
      </c>
      <c r="AL369" t="s">
        <v>511</v>
      </c>
      <c r="AQ369" t="s">
        <v>510</v>
      </c>
      <c r="AR369" t="s">
        <v>511</v>
      </c>
    </row>
    <row r="370" spans="1:44" x14ac:dyDescent="0.2">
      <c r="A370" t="s">
        <v>2290</v>
      </c>
      <c r="B370">
        <v>3016</v>
      </c>
      <c r="C370" t="s">
        <v>2291</v>
      </c>
      <c r="D370" t="s">
        <v>497</v>
      </c>
      <c r="E370" t="s">
        <v>498</v>
      </c>
      <c r="F370" t="s">
        <v>155</v>
      </c>
      <c r="G370" t="s">
        <v>533</v>
      </c>
      <c r="H370" t="s">
        <v>157</v>
      </c>
      <c r="I370" t="s">
        <v>36</v>
      </c>
      <c r="J370" t="s">
        <v>2292</v>
      </c>
      <c r="K370" t="s">
        <v>2276</v>
      </c>
      <c r="L370" t="s">
        <v>159</v>
      </c>
      <c r="M370" t="s">
        <v>194</v>
      </c>
      <c r="N370" t="s">
        <v>195</v>
      </c>
      <c r="O370" s="31">
        <v>43466</v>
      </c>
      <c r="Q370">
        <v>418824</v>
      </c>
      <c r="R370">
        <v>28354.400000000001</v>
      </c>
      <c r="S370" s="31">
        <v>45059</v>
      </c>
      <c r="T370">
        <v>27802.1</v>
      </c>
      <c r="U370" s="31">
        <v>44784</v>
      </c>
      <c r="V370">
        <v>571.34482758620982</v>
      </c>
      <c r="W370">
        <v>21093.1</v>
      </c>
      <c r="X370" s="31">
        <v>44695</v>
      </c>
      <c r="Y370">
        <v>21.3</v>
      </c>
      <c r="Z370">
        <v>7000</v>
      </c>
      <c r="AA370">
        <v>7801.2000000000007</v>
      </c>
      <c r="AB370">
        <v>0.20977599999999999</v>
      </c>
      <c r="AC370">
        <v>125000</v>
      </c>
      <c r="AD370">
        <v>50952.982338599999</v>
      </c>
      <c r="AE370" t="s">
        <v>2293</v>
      </c>
      <c r="AF370" t="s">
        <v>2294</v>
      </c>
      <c r="AG370" t="s">
        <v>233</v>
      </c>
      <c r="AH370" t="s">
        <v>538</v>
      </c>
      <c r="AI370" t="s">
        <v>505</v>
      </c>
      <c r="AJ370" t="s">
        <v>1577</v>
      </c>
      <c r="AK370" t="s">
        <v>201</v>
      </c>
      <c r="AL370" t="s">
        <v>202</v>
      </c>
      <c r="AM370" t="s">
        <v>45</v>
      </c>
      <c r="AN370" t="s">
        <v>750</v>
      </c>
      <c r="AO370" t="s">
        <v>737</v>
      </c>
      <c r="AP370" t="s">
        <v>205</v>
      </c>
      <c r="AQ370" t="s">
        <v>510</v>
      </c>
      <c r="AR370" t="s">
        <v>511</v>
      </c>
    </row>
    <row r="371" spans="1:44" x14ac:dyDescent="0.2">
      <c r="A371" t="s">
        <v>2295</v>
      </c>
      <c r="B371">
        <v>3016</v>
      </c>
      <c r="C371" t="s">
        <v>2296</v>
      </c>
      <c r="D371" t="s">
        <v>497</v>
      </c>
      <c r="E371" t="s">
        <v>498</v>
      </c>
      <c r="F371" t="s">
        <v>155</v>
      </c>
      <c r="G371" t="s">
        <v>533</v>
      </c>
      <c r="H371" t="s">
        <v>157</v>
      </c>
      <c r="I371" t="s">
        <v>36</v>
      </c>
      <c r="J371" t="s">
        <v>2297</v>
      </c>
      <c r="K371" t="s">
        <v>2276</v>
      </c>
      <c r="L371" t="s">
        <v>159</v>
      </c>
      <c r="M371" t="s">
        <v>194</v>
      </c>
      <c r="N371" t="s">
        <v>195</v>
      </c>
      <c r="O371" s="31">
        <v>43525</v>
      </c>
      <c r="Q371">
        <v>418827</v>
      </c>
      <c r="R371">
        <v>27517.1</v>
      </c>
      <c r="S371" s="31">
        <v>45059</v>
      </c>
      <c r="T371">
        <v>27020.799999999999</v>
      </c>
      <c r="U371" s="31">
        <v>44784</v>
      </c>
      <c r="V371">
        <v>513.41379310344757</v>
      </c>
      <c r="W371">
        <v>21147.599999999999</v>
      </c>
      <c r="X371" s="31">
        <v>44695</v>
      </c>
      <c r="Y371">
        <v>20.100000000000001</v>
      </c>
      <c r="Z371">
        <v>7000</v>
      </c>
      <c r="AA371">
        <v>7369.8999999999978</v>
      </c>
      <c r="AB371">
        <v>0.20572879999999999</v>
      </c>
      <c r="AC371">
        <v>125000</v>
      </c>
      <c r="AD371">
        <v>50120.381437225718</v>
      </c>
      <c r="AE371" t="s">
        <v>2298</v>
      </c>
      <c r="AF371" t="s">
        <v>2299</v>
      </c>
      <c r="AG371" t="s">
        <v>233</v>
      </c>
      <c r="AH371" t="s">
        <v>538</v>
      </c>
      <c r="AI371" t="s">
        <v>505</v>
      </c>
      <c r="AJ371" t="s">
        <v>1577</v>
      </c>
      <c r="AK371" t="s">
        <v>201</v>
      </c>
      <c r="AL371" t="s">
        <v>202</v>
      </c>
      <c r="AM371" t="s">
        <v>45</v>
      </c>
      <c r="AN371" t="s">
        <v>750</v>
      </c>
      <c r="AO371" t="s">
        <v>737</v>
      </c>
      <c r="AP371" t="s">
        <v>205</v>
      </c>
      <c r="AQ371" t="s">
        <v>510</v>
      </c>
      <c r="AR371" t="s">
        <v>511</v>
      </c>
    </row>
    <row r="372" spans="1:44" x14ac:dyDescent="0.2">
      <c r="A372" t="s">
        <v>2300</v>
      </c>
      <c r="B372">
        <v>3008</v>
      </c>
      <c r="C372" t="s">
        <v>2301</v>
      </c>
      <c r="D372" t="s">
        <v>1352</v>
      </c>
      <c r="E372" t="s">
        <v>1353</v>
      </c>
      <c r="F372" t="s">
        <v>155</v>
      </c>
      <c r="G372" t="s">
        <v>344</v>
      </c>
      <c r="H372" t="s">
        <v>2302</v>
      </c>
      <c r="I372" t="s">
        <v>158</v>
      </c>
      <c r="L372" t="s">
        <v>230</v>
      </c>
      <c r="M372" t="s">
        <v>259</v>
      </c>
      <c r="N372" t="s">
        <v>259</v>
      </c>
      <c r="O372" s="31">
        <v>44136</v>
      </c>
      <c r="R372" t="s">
        <v>161</v>
      </c>
      <c r="S372" s="31">
        <v>45060</v>
      </c>
      <c r="T372" t="s">
        <v>161</v>
      </c>
      <c r="V372" t="s">
        <v>161</v>
      </c>
      <c r="W372" t="s">
        <v>161</v>
      </c>
      <c r="X372" s="31">
        <v>44695</v>
      </c>
      <c r="Y372">
        <v>0</v>
      </c>
      <c r="AA372">
        <v>0</v>
      </c>
      <c r="AB372" t="s">
        <v>161</v>
      </c>
      <c r="AC372">
        <v>80000</v>
      </c>
      <c r="AD372" t="s">
        <v>161</v>
      </c>
      <c r="AE372" t="s">
        <v>2303</v>
      </c>
      <c r="AF372" t="s">
        <v>2304</v>
      </c>
      <c r="AG372" t="s">
        <v>2305</v>
      </c>
      <c r="AH372" t="s">
        <v>344</v>
      </c>
      <c r="AI372" t="s">
        <v>161</v>
      </c>
      <c r="AJ372" t="s">
        <v>161</v>
      </c>
      <c r="AK372" t="s">
        <v>161</v>
      </c>
      <c r="AL372" t="s">
        <v>202</v>
      </c>
      <c r="AO372" t="s">
        <v>161</v>
      </c>
      <c r="AQ372" t="s">
        <v>510</v>
      </c>
      <c r="AR372" t="s">
        <v>511</v>
      </c>
    </row>
    <row r="373" spans="1:44" x14ac:dyDescent="0.2">
      <c r="A373" t="s">
        <v>2306</v>
      </c>
      <c r="B373">
        <v>3021</v>
      </c>
      <c r="C373" t="s">
        <v>2307</v>
      </c>
      <c r="D373" t="s">
        <v>54</v>
      </c>
      <c r="E373" t="s">
        <v>770</v>
      </c>
      <c r="F373" t="s">
        <v>155</v>
      </c>
      <c r="G373" t="s">
        <v>499</v>
      </c>
      <c r="H373" t="s">
        <v>157</v>
      </c>
      <c r="I373" t="s">
        <v>36</v>
      </c>
      <c r="L373" t="s">
        <v>159</v>
      </c>
      <c r="M373" t="s">
        <v>259</v>
      </c>
      <c r="N373" t="s">
        <v>259</v>
      </c>
      <c r="O373" s="31">
        <v>45658</v>
      </c>
      <c r="R373" t="s">
        <v>161</v>
      </c>
      <c r="S373" s="31">
        <v>45060</v>
      </c>
      <c r="T373" t="s">
        <v>161</v>
      </c>
      <c r="V373" t="s">
        <v>161</v>
      </c>
      <c r="W373" t="s">
        <v>161</v>
      </c>
      <c r="X373" s="31">
        <v>44695</v>
      </c>
      <c r="Y373">
        <v>0</v>
      </c>
      <c r="AA373">
        <v>0</v>
      </c>
      <c r="AB373" t="s">
        <v>161</v>
      </c>
      <c r="AC373">
        <v>125000</v>
      </c>
      <c r="AD373" t="s">
        <v>161</v>
      </c>
      <c r="AE373" t="s">
        <v>2308</v>
      </c>
      <c r="AF373" t="s">
        <v>2309</v>
      </c>
      <c r="AG373" t="s">
        <v>233</v>
      </c>
      <c r="AH373" t="s">
        <v>499</v>
      </c>
      <c r="AI373" t="s">
        <v>161</v>
      </c>
      <c r="AJ373" t="s">
        <v>161</v>
      </c>
      <c r="AK373" t="s">
        <v>161</v>
      </c>
      <c r="AL373" t="s">
        <v>202</v>
      </c>
      <c r="AO373" t="s">
        <v>161</v>
      </c>
      <c r="AQ373" t="s">
        <v>510</v>
      </c>
      <c r="AR373" t="s">
        <v>511</v>
      </c>
    </row>
    <row r="374" spans="1:44" x14ac:dyDescent="0.2">
      <c r="A374" t="s">
        <v>2310</v>
      </c>
      <c r="B374">
        <v>3021</v>
      </c>
      <c r="C374" t="s">
        <v>2311</v>
      </c>
      <c r="D374" t="s">
        <v>54</v>
      </c>
      <c r="E374" t="s">
        <v>770</v>
      </c>
      <c r="F374" t="s">
        <v>155</v>
      </c>
      <c r="G374" t="s">
        <v>499</v>
      </c>
      <c r="H374" t="s">
        <v>157</v>
      </c>
      <c r="I374" t="s">
        <v>36</v>
      </c>
      <c r="L374" t="s">
        <v>159</v>
      </c>
      <c r="M374" t="s">
        <v>259</v>
      </c>
      <c r="N374" t="s">
        <v>259</v>
      </c>
      <c r="O374" s="31">
        <v>45658</v>
      </c>
      <c r="R374" t="s">
        <v>161</v>
      </c>
      <c r="S374" s="31">
        <v>45060</v>
      </c>
      <c r="T374" t="s">
        <v>161</v>
      </c>
      <c r="V374" t="s">
        <v>161</v>
      </c>
      <c r="W374" t="s">
        <v>161</v>
      </c>
      <c r="X374" s="31">
        <v>44695</v>
      </c>
      <c r="Y374">
        <v>0</v>
      </c>
      <c r="AA374">
        <v>0</v>
      </c>
      <c r="AB374" t="s">
        <v>161</v>
      </c>
      <c r="AC374">
        <v>125000</v>
      </c>
      <c r="AD374" t="s">
        <v>161</v>
      </c>
      <c r="AE374" t="s">
        <v>2312</v>
      </c>
      <c r="AF374" t="s">
        <v>2313</v>
      </c>
      <c r="AG374" t="s">
        <v>233</v>
      </c>
      <c r="AH374" t="s">
        <v>499</v>
      </c>
      <c r="AI374" t="s">
        <v>161</v>
      </c>
      <c r="AJ374" t="s">
        <v>161</v>
      </c>
      <c r="AK374" t="s">
        <v>161</v>
      </c>
      <c r="AL374" t="s">
        <v>202</v>
      </c>
      <c r="AO374" t="s">
        <v>161</v>
      </c>
      <c r="AQ374" t="s">
        <v>510</v>
      </c>
      <c r="AR374" t="s">
        <v>511</v>
      </c>
    </row>
    <row r="375" spans="1:44" x14ac:dyDescent="0.2">
      <c r="A375" t="s">
        <v>2314</v>
      </c>
      <c r="B375">
        <v>3011</v>
      </c>
      <c r="C375" t="s">
        <v>2315</v>
      </c>
      <c r="D375" t="s">
        <v>1387</v>
      </c>
      <c r="E375" t="s">
        <v>1388</v>
      </c>
      <c r="F375" t="s">
        <v>155</v>
      </c>
      <c r="G375" t="s">
        <v>156</v>
      </c>
      <c r="H375" t="s">
        <v>157</v>
      </c>
      <c r="I375" t="s">
        <v>158</v>
      </c>
      <c r="J375" t="s">
        <v>2316</v>
      </c>
      <c r="L375" t="s">
        <v>159</v>
      </c>
      <c r="M375" t="s">
        <v>554</v>
      </c>
      <c r="N375" t="s">
        <v>555</v>
      </c>
      <c r="O375" s="31">
        <v>34383</v>
      </c>
      <c r="P375" s="31">
        <v>44419</v>
      </c>
      <c r="R375" t="s">
        <v>161</v>
      </c>
      <c r="S375" s="31">
        <v>45060</v>
      </c>
      <c r="T375" t="s">
        <v>161</v>
      </c>
      <c r="V375" t="s">
        <v>161</v>
      </c>
      <c r="W375" t="s">
        <v>161</v>
      </c>
      <c r="X375" s="31">
        <v>44695</v>
      </c>
      <c r="Y375">
        <v>0</v>
      </c>
      <c r="AA375">
        <v>0</v>
      </c>
      <c r="AB375" t="s">
        <v>161</v>
      </c>
      <c r="AC375">
        <v>125000</v>
      </c>
      <c r="AD375" t="s">
        <v>161</v>
      </c>
      <c r="AE375" t="s">
        <v>2317</v>
      </c>
      <c r="AF375" t="s">
        <v>2318</v>
      </c>
      <c r="AH375" t="s">
        <v>2319</v>
      </c>
      <c r="AI375" t="s">
        <v>161</v>
      </c>
      <c r="AJ375" t="s">
        <v>1394</v>
      </c>
      <c r="AK375" t="s">
        <v>559</v>
      </c>
    </row>
    <row r="376" spans="1:44" x14ac:dyDescent="0.2">
      <c r="A376" t="s">
        <v>2320</v>
      </c>
      <c r="B376">
        <v>3011</v>
      </c>
      <c r="C376" t="s">
        <v>2321</v>
      </c>
      <c r="D376" t="s">
        <v>1387</v>
      </c>
      <c r="E376" t="s">
        <v>1388</v>
      </c>
      <c r="F376" t="s">
        <v>155</v>
      </c>
      <c r="G376" t="s">
        <v>499</v>
      </c>
      <c r="H376" t="s">
        <v>157</v>
      </c>
      <c r="I376" t="s">
        <v>36</v>
      </c>
      <c r="L376" t="s">
        <v>159</v>
      </c>
      <c r="M376" t="s">
        <v>259</v>
      </c>
      <c r="N376" t="s">
        <v>259</v>
      </c>
      <c r="O376" s="31">
        <v>44652</v>
      </c>
      <c r="R376" t="s">
        <v>161</v>
      </c>
      <c r="S376" s="31">
        <v>45060</v>
      </c>
      <c r="T376" t="s">
        <v>161</v>
      </c>
      <c r="V376" t="s">
        <v>161</v>
      </c>
      <c r="W376" t="s">
        <v>161</v>
      </c>
      <c r="X376" s="31">
        <v>44695</v>
      </c>
      <c r="Y376">
        <v>0</v>
      </c>
      <c r="AA376">
        <v>0</v>
      </c>
      <c r="AB376" t="s">
        <v>161</v>
      </c>
      <c r="AC376">
        <v>125000</v>
      </c>
      <c r="AD376" t="s">
        <v>161</v>
      </c>
      <c r="AE376" t="s">
        <v>2322</v>
      </c>
      <c r="AF376" t="s">
        <v>2323</v>
      </c>
      <c r="AG376" t="s">
        <v>233</v>
      </c>
      <c r="AH376" t="s">
        <v>499</v>
      </c>
      <c r="AI376" t="s">
        <v>161</v>
      </c>
      <c r="AJ376" t="s">
        <v>161</v>
      </c>
      <c r="AK376" t="s">
        <v>161</v>
      </c>
      <c r="AL376" t="s">
        <v>202</v>
      </c>
      <c r="AO376" t="s">
        <v>161</v>
      </c>
      <c r="AQ376" t="s">
        <v>510</v>
      </c>
      <c r="AR376" t="s">
        <v>511</v>
      </c>
    </row>
    <row r="377" spans="1:44" x14ac:dyDescent="0.2">
      <c r="A377" t="s">
        <v>2324</v>
      </c>
      <c r="B377">
        <v>3011</v>
      </c>
      <c r="C377" t="s">
        <v>2325</v>
      </c>
      <c r="D377" t="s">
        <v>1387</v>
      </c>
      <c r="E377" t="s">
        <v>1388</v>
      </c>
      <c r="F377" t="s">
        <v>155</v>
      </c>
      <c r="G377" t="s">
        <v>499</v>
      </c>
      <c r="H377" t="s">
        <v>157</v>
      </c>
      <c r="I377" t="s">
        <v>36</v>
      </c>
      <c r="L377" t="s">
        <v>159</v>
      </c>
      <c r="M377" t="s">
        <v>259</v>
      </c>
      <c r="N377" t="s">
        <v>259</v>
      </c>
      <c r="O377" s="31">
        <v>44835</v>
      </c>
      <c r="R377" t="s">
        <v>161</v>
      </c>
      <c r="S377" s="31">
        <v>45060</v>
      </c>
      <c r="T377" t="s">
        <v>161</v>
      </c>
      <c r="V377" t="s">
        <v>161</v>
      </c>
      <c r="W377" t="s">
        <v>161</v>
      </c>
      <c r="X377" s="31">
        <v>44695</v>
      </c>
      <c r="Y377">
        <v>0</v>
      </c>
      <c r="AA377">
        <v>0</v>
      </c>
      <c r="AB377" t="s">
        <v>161</v>
      </c>
      <c r="AC377">
        <v>125000</v>
      </c>
      <c r="AD377" t="s">
        <v>161</v>
      </c>
      <c r="AE377" t="s">
        <v>2326</v>
      </c>
      <c r="AF377" t="s">
        <v>2327</v>
      </c>
      <c r="AG377" t="s">
        <v>233</v>
      </c>
      <c r="AH377" t="s">
        <v>499</v>
      </c>
      <c r="AI377" t="s">
        <v>161</v>
      </c>
      <c r="AJ377" t="s">
        <v>161</v>
      </c>
      <c r="AK377" t="s">
        <v>161</v>
      </c>
      <c r="AL377" t="s">
        <v>202</v>
      </c>
      <c r="AO377" t="s">
        <v>161</v>
      </c>
      <c r="AQ377" t="s">
        <v>510</v>
      </c>
      <c r="AR377" t="s">
        <v>511</v>
      </c>
    </row>
    <row r="378" spans="1:44" x14ac:dyDescent="0.2">
      <c r="A378" t="s">
        <v>2328</v>
      </c>
      <c r="B378">
        <v>3011</v>
      </c>
      <c r="C378" t="s">
        <v>2329</v>
      </c>
      <c r="D378" t="s">
        <v>1387</v>
      </c>
      <c r="E378" t="s">
        <v>1388</v>
      </c>
      <c r="F378" t="s">
        <v>155</v>
      </c>
      <c r="G378" t="s">
        <v>499</v>
      </c>
      <c r="H378" t="s">
        <v>157</v>
      </c>
      <c r="I378" t="s">
        <v>36</v>
      </c>
      <c r="L378" t="s">
        <v>159</v>
      </c>
      <c r="M378" t="s">
        <v>259</v>
      </c>
      <c r="N378" t="s">
        <v>259</v>
      </c>
      <c r="O378" s="31">
        <v>44835</v>
      </c>
      <c r="R378" t="s">
        <v>161</v>
      </c>
      <c r="S378" s="31">
        <v>45060</v>
      </c>
      <c r="T378" t="s">
        <v>161</v>
      </c>
      <c r="V378" t="s">
        <v>161</v>
      </c>
      <c r="W378" t="s">
        <v>161</v>
      </c>
      <c r="X378" s="31">
        <v>44695</v>
      </c>
      <c r="Y378">
        <v>0</v>
      </c>
      <c r="AA378">
        <v>0</v>
      </c>
      <c r="AB378" t="s">
        <v>161</v>
      </c>
      <c r="AC378">
        <v>125000</v>
      </c>
      <c r="AD378" t="s">
        <v>161</v>
      </c>
      <c r="AE378" t="s">
        <v>2330</v>
      </c>
      <c r="AF378" t="s">
        <v>2331</v>
      </c>
      <c r="AG378" t="s">
        <v>233</v>
      </c>
      <c r="AH378" t="s">
        <v>499</v>
      </c>
      <c r="AI378" t="s">
        <v>161</v>
      </c>
      <c r="AJ378" t="s">
        <v>161</v>
      </c>
      <c r="AK378" t="s">
        <v>161</v>
      </c>
      <c r="AL378" t="s">
        <v>202</v>
      </c>
      <c r="AO378" t="s">
        <v>161</v>
      </c>
      <c r="AQ378" t="s">
        <v>510</v>
      </c>
      <c r="AR378" t="s">
        <v>511</v>
      </c>
    </row>
    <row r="379" spans="1:44" x14ac:dyDescent="0.2">
      <c r="A379" t="s">
        <v>2332</v>
      </c>
      <c r="B379">
        <v>3019</v>
      </c>
      <c r="C379" t="s">
        <v>2333</v>
      </c>
      <c r="D379" t="s">
        <v>1329</v>
      </c>
      <c r="E379" t="s">
        <v>1330</v>
      </c>
      <c r="F379" t="s">
        <v>155</v>
      </c>
      <c r="G379" t="s">
        <v>2286</v>
      </c>
      <c r="H379" t="s">
        <v>1587</v>
      </c>
      <c r="I379" t="s">
        <v>158</v>
      </c>
      <c r="J379" t="s">
        <v>2334</v>
      </c>
      <c r="L379" t="s">
        <v>230</v>
      </c>
      <c r="M379" t="s">
        <v>554</v>
      </c>
      <c r="N379" t="s">
        <v>2335</v>
      </c>
      <c r="O379" s="31">
        <v>36929</v>
      </c>
      <c r="P379" s="31">
        <v>40583</v>
      </c>
      <c r="R379" t="s">
        <v>161</v>
      </c>
      <c r="S379" s="31">
        <v>45060</v>
      </c>
      <c r="T379" t="s">
        <v>161</v>
      </c>
      <c r="V379" t="s">
        <v>161</v>
      </c>
      <c r="W379" t="s">
        <v>161</v>
      </c>
      <c r="X379" s="31">
        <v>44695</v>
      </c>
      <c r="Y379">
        <v>0</v>
      </c>
      <c r="AA379">
        <v>0</v>
      </c>
      <c r="AB379" t="s">
        <v>161</v>
      </c>
      <c r="AC379">
        <v>15</v>
      </c>
      <c r="AD379">
        <v>42407.633000000002</v>
      </c>
      <c r="AE379" t="s">
        <v>2336</v>
      </c>
      <c r="AF379" t="s">
        <v>2337</v>
      </c>
      <c r="AG379" t="s">
        <v>1592</v>
      </c>
      <c r="AH379" t="s">
        <v>2286</v>
      </c>
      <c r="AI379" t="s">
        <v>2338</v>
      </c>
      <c r="AJ379" t="s">
        <v>161</v>
      </c>
      <c r="AK379" t="s">
        <v>201</v>
      </c>
      <c r="AL379" t="s">
        <v>511</v>
      </c>
      <c r="AQ379" t="s">
        <v>510</v>
      </c>
      <c r="AR379" t="s">
        <v>511</v>
      </c>
    </row>
    <row r="380" spans="1:44" x14ac:dyDescent="0.2">
      <c r="A380" t="s">
        <v>2339</v>
      </c>
      <c r="B380">
        <v>3011</v>
      </c>
      <c r="C380" t="s">
        <v>2340</v>
      </c>
      <c r="D380" t="s">
        <v>1387</v>
      </c>
      <c r="E380" t="s">
        <v>1388</v>
      </c>
      <c r="F380" t="s">
        <v>155</v>
      </c>
      <c r="G380" t="s">
        <v>624</v>
      </c>
      <c r="H380" t="s">
        <v>157</v>
      </c>
      <c r="I380" t="s">
        <v>36</v>
      </c>
      <c r="L380" t="s">
        <v>159</v>
      </c>
      <c r="M380" t="s">
        <v>160</v>
      </c>
      <c r="N380" t="s">
        <v>160</v>
      </c>
      <c r="O380" s="31">
        <v>45474</v>
      </c>
      <c r="R380" t="s">
        <v>161</v>
      </c>
      <c r="S380" s="31">
        <v>45060</v>
      </c>
      <c r="T380" t="s">
        <v>161</v>
      </c>
      <c r="V380" t="s">
        <v>161</v>
      </c>
      <c r="W380" t="s">
        <v>161</v>
      </c>
      <c r="X380" s="31">
        <v>44695</v>
      </c>
      <c r="Y380">
        <v>0</v>
      </c>
      <c r="AA380">
        <v>0</v>
      </c>
      <c r="AB380" t="s">
        <v>161</v>
      </c>
      <c r="AC380">
        <v>125000</v>
      </c>
      <c r="AD380">
        <v>50952.633000000002</v>
      </c>
      <c r="AE380" t="s">
        <v>2341</v>
      </c>
      <c r="AF380" t="s">
        <v>2342</v>
      </c>
      <c r="AH380" t="s">
        <v>624</v>
      </c>
      <c r="AI380" t="s">
        <v>161</v>
      </c>
      <c r="AJ380" t="s">
        <v>161</v>
      </c>
      <c r="AK380" t="s">
        <v>161</v>
      </c>
      <c r="AO380" t="s">
        <v>161</v>
      </c>
    </row>
    <row r="381" spans="1:44" x14ac:dyDescent="0.2">
      <c r="A381" t="s">
        <v>2343</v>
      </c>
      <c r="B381">
        <v>3016</v>
      </c>
      <c r="C381" t="s">
        <v>2344</v>
      </c>
      <c r="D381" t="s">
        <v>497</v>
      </c>
      <c r="E381" t="s">
        <v>498</v>
      </c>
      <c r="F381" t="s">
        <v>155</v>
      </c>
      <c r="G381" t="s">
        <v>1767</v>
      </c>
      <c r="H381" t="s">
        <v>191</v>
      </c>
      <c r="I381" t="s">
        <v>36</v>
      </c>
      <c r="J381" t="s">
        <v>2345</v>
      </c>
      <c r="L381" t="s">
        <v>159</v>
      </c>
      <c r="M381" t="s">
        <v>554</v>
      </c>
      <c r="N381" t="s">
        <v>555</v>
      </c>
      <c r="O381" s="31">
        <v>37751</v>
      </c>
      <c r="P381" s="31">
        <v>41103</v>
      </c>
      <c r="R381" t="s">
        <v>161</v>
      </c>
      <c r="S381" s="31">
        <v>45060</v>
      </c>
      <c r="T381" t="s">
        <v>161</v>
      </c>
      <c r="V381" t="s">
        <v>161</v>
      </c>
      <c r="W381" t="s">
        <v>161</v>
      </c>
      <c r="X381" s="31">
        <v>44695</v>
      </c>
      <c r="Y381">
        <v>0</v>
      </c>
      <c r="AA381">
        <v>0</v>
      </c>
      <c r="AB381" t="s">
        <v>161</v>
      </c>
      <c r="AC381">
        <v>15</v>
      </c>
      <c r="AD381">
        <v>43229.633000000002</v>
      </c>
      <c r="AE381" t="s">
        <v>2346</v>
      </c>
      <c r="AF381" t="s">
        <v>2347</v>
      </c>
      <c r="AG381" t="s">
        <v>198</v>
      </c>
      <c r="AH381" t="s">
        <v>1767</v>
      </c>
      <c r="AI381" t="s">
        <v>161</v>
      </c>
      <c r="AJ381" t="s">
        <v>1835</v>
      </c>
      <c r="AK381" t="s">
        <v>559</v>
      </c>
      <c r="AL381" t="s">
        <v>511</v>
      </c>
      <c r="AQ381" t="s">
        <v>510</v>
      </c>
      <c r="AR381" t="s">
        <v>511</v>
      </c>
    </row>
    <row r="382" spans="1:44" x14ac:dyDescent="0.2">
      <c r="A382" t="s">
        <v>2348</v>
      </c>
      <c r="B382">
        <v>3016</v>
      </c>
      <c r="C382" t="s">
        <v>2349</v>
      </c>
      <c r="D382" t="s">
        <v>497</v>
      </c>
      <c r="E382" t="s">
        <v>498</v>
      </c>
      <c r="F382" t="s">
        <v>155</v>
      </c>
      <c r="G382" t="s">
        <v>1767</v>
      </c>
      <c r="H382" t="s">
        <v>191</v>
      </c>
      <c r="I382" t="s">
        <v>36</v>
      </c>
      <c r="J382" t="s">
        <v>2350</v>
      </c>
      <c r="L382" t="s">
        <v>159</v>
      </c>
      <c r="M382" t="s">
        <v>490</v>
      </c>
      <c r="N382" t="s">
        <v>1589</v>
      </c>
      <c r="O382" s="31">
        <v>37960</v>
      </c>
      <c r="Q382">
        <v>133970</v>
      </c>
      <c r="R382">
        <v>43908</v>
      </c>
      <c r="S382" s="31">
        <v>41365</v>
      </c>
      <c r="T382">
        <v>43908</v>
      </c>
      <c r="U382" s="31">
        <v>44784</v>
      </c>
      <c r="V382" t="s">
        <v>161</v>
      </c>
      <c r="W382">
        <v>43908</v>
      </c>
      <c r="X382" s="31">
        <v>41365</v>
      </c>
      <c r="Y382">
        <v>0</v>
      </c>
      <c r="Z382">
        <v>4500</v>
      </c>
      <c r="AA382">
        <v>0</v>
      </c>
      <c r="AB382">
        <v>0.62150540107358887</v>
      </c>
      <c r="AC382">
        <v>15</v>
      </c>
      <c r="AD382">
        <v>43438.633000000002</v>
      </c>
      <c r="AE382" t="s">
        <v>2351</v>
      </c>
      <c r="AF382" t="s">
        <v>2352</v>
      </c>
      <c r="AG382" t="s">
        <v>198</v>
      </c>
      <c r="AH382" t="s">
        <v>1767</v>
      </c>
      <c r="AI382" t="s">
        <v>161</v>
      </c>
      <c r="AJ382" t="s">
        <v>1835</v>
      </c>
      <c r="AK382" t="s">
        <v>201</v>
      </c>
      <c r="AL382" t="s">
        <v>202</v>
      </c>
      <c r="AO382" t="s">
        <v>1774</v>
      </c>
      <c r="AQ382" t="s">
        <v>510</v>
      </c>
      <c r="AR382" t="s">
        <v>511</v>
      </c>
    </row>
    <row r="383" spans="1:44" x14ac:dyDescent="0.2">
      <c r="A383" t="s">
        <v>2353</v>
      </c>
      <c r="B383">
        <v>3008</v>
      </c>
      <c r="C383" t="s">
        <v>2354</v>
      </c>
      <c r="D383" t="s">
        <v>1352</v>
      </c>
      <c r="E383" t="s">
        <v>1353</v>
      </c>
      <c r="F383" t="s">
        <v>155</v>
      </c>
      <c r="G383" t="s">
        <v>1767</v>
      </c>
      <c r="H383" t="s">
        <v>191</v>
      </c>
      <c r="I383" t="s">
        <v>36</v>
      </c>
      <c r="J383" t="s">
        <v>2355</v>
      </c>
      <c r="L383" t="s">
        <v>159</v>
      </c>
      <c r="M383" t="s">
        <v>194</v>
      </c>
      <c r="N383" t="s">
        <v>1589</v>
      </c>
      <c r="O383" s="31">
        <v>37941</v>
      </c>
      <c r="Q383">
        <v>133711</v>
      </c>
      <c r="R383">
        <v>40981</v>
      </c>
      <c r="S383" s="31">
        <v>44974</v>
      </c>
      <c r="T383">
        <v>40981</v>
      </c>
      <c r="U383" s="31">
        <v>44784</v>
      </c>
      <c r="V383" t="s">
        <v>161</v>
      </c>
      <c r="W383">
        <v>40977</v>
      </c>
      <c r="X383" s="31">
        <v>44685</v>
      </c>
      <c r="Y383">
        <v>2.8</v>
      </c>
      <c r="Z383">
        <v>2000</v>
      </c>
      <c r="AA383">
        <v>1042</v>
      </c>
      <c r="AB383">
        <v>1.2760482405008693</v>
      </c>
      <c r="AC383">
        <v>15</v>
      </c>
      <c r="AD383">
        <v>43419.633000000002</v>
      </c>
      <c r="AE383" t="s">
        <v>2356</v>
      </c>
      <c r="AF383" t="s">
        <v>2357</v>
      </c>
      <c r="AG383" t="s">
        <v>198</v>
      </c>
      <c r="AH383" t="s">
        <v>1767</v>
      </c>
      <c r="AI383" t="s">
        <v>1939</v>
      </c>
      <c r="AJ383" t="s">
        <v>1794</v>
      </c>
      <c r="AK383" t="s">
        <v>1434</v>
      </c>
      <c r="AL383" t="s">
        <v>2358</v>
      </c>
      <c r="AM383" t="s">
        <v>45</v>
      </c>
      <c r="AN383" t="s">
        <v>2359</v>
      </c>
      <c r="AO383" t="s">
        <v>1774</v>
      </c>
      <c r="AQ383" t="s">
        <v>1075</v>
      </c>
      <c r="AR383" t="s">
        <v>2360</v>
      </c>
    </row>
    <row r="384" spans="1:44" x14ac:dyDescent="0.2">
      <c r="A384" t="s">
        <v>2361</v>
      </c>
      <c r="B384">
        <v>3011</v>
      </c>
      <c r="C384" t="s">
        <v>2362</v>
      </c>
      <c r="D384" t="s">
        <v>1387</v>
      </c>
      <c r="E384" t="s">
        <v>1388</v>
      </c>
      <c r="F384" t="s">
        <v>155</v>
      </c>
      <c r="G384" t="s">
        <v>1427</v>
      </c>
      <c r="H384" t="s">
        <v>191</v>
      </c>
      <c r="I384" t="s">
        <v>158</v>
      </c>
      <c r="J384" t="s">
        <v>2363</v>
      </c>
      <c r="K384" t="s">
        <v>1429</v>
      </c>
      <c r="L384" t="s">
        <v>159</v>
      </c>
      <c r="M384" t="s">
        <v>194</v>
      </c>
      <c r="N384" t="s">
        <v>195</v>
      </c>
      <c r="O384" s="31">
        <v>38541</v>
      </c>
      <c r="Q384">
        <v>139431</v>
      </c>
      <c r="R384">
        <v>38435</v>
      </c>
      <c r="S384" s="31">
        <v>44664</v>
      </c>
      <c r="T384">
        <v>38435</v>
      </c>
      <c r="U384" s="31">
        <v>44784</v>
      </c>
      <c r="V384" t="s">
        <v>161</v>
      </c>
      <c r="W384">
        <v>38435</v>
      </c>
      <c r="X384" s="31">
        <v>44664</v>
      </c>
      <c r="Y384">
        <v>1.7</v>
      </c>
      <c r="Z384">
        <v>500</v>
      </c>
      <c r="AA384">
        <v>651</v>
      </c>
      <c r="AB384">
        <v>1.1176145582301278</v>
      </c>
      <c r="AC384">
        <v>15</v>
      </c>
      <c r="AD384">
        <v>44019.633000000002</v>
      </c>
      <c r="AE384" t="s">
        <v>2364</v>
      </c>
      <c r="AF384" t="s">
        <v>2365</v>
      </c>
      <c r="AG384" t="s">
        <v>198</v>
      </c>
      <c r="AH384" t="s">
        <v>1427</v>
      </c>
      <c r="AI384" t="s">
        <v>1860</v>
      </c>
      <c r="AJ384" t="s">
        <v>2366</v>
      </c>
      <c r="AK384" t="s">
        <v>1434</v>
      </c>
      <c r="AL384" t="s">
        <v>202</v>
      </c>
      <c r="AM384" t="s">
        <v>203</v>
      </c>
      <c r="AN384">
        <v>3508</v>
      </c>
      <c r="AO384" t="s">
        <v>1435</v>
      </c>
      <c r="AQ384" t="s">
        <v>510</v>
      </c>
      <c r="AR384" t="s">
        <v>511</v>
      </c>
    </row>
    <row r="385" spans="1:44" x14ac:dyDescent="0.2">
      <c r="A385" t="s">
        <v>2367</v>
      </c>
      <c r="B385">
        <v>3019</v>
      </c>
      <c r="C385" t="s">
        <v>2368</v>
      </c>
      <c r="D385" t="s">
        <v>1329</v>
      </c>
      <c r="E385" t="s">
        <v>1330</v>
      </c>
      <c r="F385" t="s">
        <v>155</v>
      </c>
      <c r="G385" t="s">
        <v>1427</v>
      </c>
      <c r="H385" t="s">
        <v>191</v>
      </c>
      <c r="I385" t="s">
        <v>158</v>
      </c>
      <c r="J385" t="s">
        <v>2369</v>
      </c>
      <c r="K385" t="s">
        <v>1429</v>
      </c>
      <c r="L385" t="s">
        <v>159</v>
      </c>
      <c r="M385" t="s">
        <v>194</v>
      </c>
      <c r="N385" t="s">
        <v>195</v>
      </c>
      <c r="O385" s="31">
        <v>38606</v>
      </c>
      <c r="Q385">
        <v>139796</v>
      </c>
      <c r="R385">
        <v>65845.3</v>
      </c>
      <c r="S385" s="31">
        <v>45055</v>
      </c>
      <c r="T385">
        <v>65535.3</v>
      </c>
      <c r="U385" s="31">
        <v>44784</v>
      </c>
      <c r="V385">
        <v>290.625</v>
      </c>
      <c r="W385">
        <v>65535</v>
      </c>
      <c r="X385" s="31">
        <v>44650</v>
      </c>
      <c r="Y385">
        <v>2.2999999999999998</v>
      </c>
      <c r="Z385">
        <v>3500</v>
      </c>
      <c r="AA385">
        <v>869.30000000000291</v>
      </c>
      <c r="AB385">
        <v>1.1168844490952394</v>
      </c>
      <c r="AC385">
        <v>15</v>
      </c>
      <c r="AD385">
        <v>44084.633000000002</v>
      </c>
      <c r="AE385" t="s">
        <v>2370</v>
      </c>
      <c r="AF385" t="s">
        <v>2371</v>
      </c>
      <c r="AG385" t="s">
        <v>198</v>
      </c>
      <c r="AH385" t="s">
        <v>1427</v>
      </c>
      <c r="AI385" t="s">
        <v>1464</v>
      </c>
      <c r="AJ385" t="s">
        <v>1465</v>
      </c>
      <c r="AK385" t="s">
        <v>236</v>
      </c>
      <c r="AL385" t="s">
        <v>1333</v>
      </c>
      <c r="AM385" t="s">
        <v>203</v>
      </c>
      <c r="AN385">
        <v>3508</v>
      </c>
      <c r="AO385" t="s">
        <v>1435</v>
      </c>
      <c r="AQ385" t="s">
        <v>1075</v>
      </c>
      <c r="AR385" t="s">
        <v>2372</v>
      </c>
    </row>
    <row r="386" spans="1:44" x14ac:dyDescent="0.2">
      <c r="A386" t="s">
        <v>2373</v>
      </c>
      <c r="B386">
        <v>3016</v>
      </c>
      <c r="C386" t="s">
        <v>2374</v>
      </c>
      <c r="D386" t="s">
        <v>497</v>
      </c>
      <c r="E386" t="s">
        <v>498</v>
      </c>
      <c r="F386" t="s">
        <v>155</v>
      </c>
      <c r="G386" t="s">
        <v>1427</v>
      </c>
      <c r="H386" t="s">
        <v>191</v>
      </c>
      <c r="I386" t="s">
        <v>158</v>
      </c>
      <c r="J386" t="s">
        <v>2375</v>
      </c>
      <c r="L386" t="s">
        <v>159</v>
      </c>
      <c r="M386" t="s">
        <v>554</v>
      </c>
      <c r="N386" t="s">
        <v>1493</v>
      </c>
      <c r="O386" s="31">
        <v>38771</v>
      </c>
      <c r="P386" s="31">
        <v>43601</v>
      </c>
      <c r="R386" t="s">
        <v>161</v>
      </c>
      <c r="S386" s="31">
        <v>45060</v>
      </c>
      <c r="T386" t="s">
        <v>161</v>
      </c>
      <c r="V386" t="s">
        <v>161</v>
      </c>
      <c r="W386" t="s">
        <v>161</v>
      </c>
      <c r="X386" s="31">
        <v>44695</v>
      </c>
      <c r="Y386">
        <v>0</v>
      </c>
      <c r="Z386">
        <v>5000</v>
      </c>
      <c r="AA386">
        <v>0</v>
      </c>
      <c r="AB386" t="s">
        <v>161</v>
      </c>
      <c r="AC386">
        <v>15</v>
      </c>
      <c r="AD386">
        <v>44249.633000000002</v>
      </c>
      <c r="AE386" t="s">
        <v>2376</v>
      </c>
      <c r="AF386" t="s">
        <v>2377</v>
      </c>
      <c r="AG386" t="s">
        <v>198</v>
      </c>
      <c r="AH386" t="s">
        <v>1427</v>
      </c>
      <c r="AI386" t="s">
        <v>161</v>
      </c>
      <c r="AJ386" t="s">
        <v>1835</v>
      </c>
      <c r="AK386" t="s">
        <v>559</v>
      </c>
      <c r="AL386" t="s">
        <v>202</v>
      </c>
      <c r="AQ386" t="s">
        <v>510</v>
      </c>
      <c r="AR386" t="s">
        <v>511</v>
      </c>
    </row>
    <row r="387" spans="1:44" x14ac:dyDescent="0.2">
      <c r="A387" t="s">
        <v>2378</v>
      </c>
      <c r="B387">
        <v>3011</v>
      </c>
      <c r="C387" t="s">
        <v>2379</v>
      </c>
      <c r="D387" t="s">
        <v>1387</v>
      </c>
      <c r="E387" t="s">
        <v>1388</v>
      </c>
      <c r="F387" t="s">
        <v>155</v>
      </c>
      <c r="G387" t="s">
        <v>1427</v>
      </c>
      <c r="H387" t="s">
        <v>191</v>
      </c>
      <c r="I387" t="s">
        <v>158</v>
      </c>
      <c r="J387" t="s">
        <v>2380</v>
      </c>
      <c r="K387" t="s">
        <v>1429</v>
      </c>
      <c r="L387" t="s">
        <v>159</v>
      </c>
      <c r="M387" t="s">
        <v>194</v>
      </c>
      <c r="N387" t="s">
        <v>195</v>
      </c>
      <c r="O387" s="31">
        <v>38840</v>
      </c>
      <c r="Q387">
        <v>140519</v>
      </c>
      <c r="R387">
        <v>68789</v>
      </c>
      <c r="S387" s="31">
        <v>45033</v>
      </c>
      <c r="T387">
        <v>67832</v>
      </c>
      <c r="U387" s="31">
        <v>44784</v>
      </c>
      <c r="V387">
        <v>315.60638297872339</v>
      </c>
      <c r="W387">
        <v>64242</v>
      </c>
      <c r="X387" s="31">
        <v>44676</v>
      </c>
      <c r="Y387">
        <v>13.8</v>
      </c>
      <c r="Z387">
        <v>4500</v>
      </c>
      <c r="AA387">
        <v>5060</v>
      </c>
      <c r="AB387">
        <v>1.1132339034207985</v>
      </c>
      <c r="AC387">
        <v>15</v>
      </c>
      <c r="AD387">
        <v>44318.633000000002</v>
      </c>
      <c r="AE387" t="s">
        <v>2381</v>
      </c>
      <c r="AF387" t="s">
        <v>2382</v>
      </c>
      <c r="AG387" t="s">
        <v>198</v>
      </c>
      <c r="AH387" t="s">
        <v>1427</v>
      </c>
      <c r="AI387" t="s">
        <v>1860</v>
      </c>
      <c r="AJ387" t="s">
        <v>2366</v>
      </c>
      <c r="AK387" t="s">
        <v>1434</v>
      </c>
      <c r="AL387" t="s">
        <v>202</v>
      </c>
      <c r="AM387" t="s">
        <v>203</v>
      </c>
      <c r="AN387">
        <v>3508</v>
      </c>
      <c r="AO387" t="s">
        <v>1435</v>
      </c>
      <c r="AQ387" t="s">
        <v>510</v>
      </c>
      <c r="AR387" t="s">
        <v>511</v>
      </c>
    </row>
    <row r="388" spans="1:44" x14ac:dyDescent="0.2">
      <c r="A388" t="s">
        <v>2383</v>
      </c>
      <c r="B388">
        <v>3011</v>
      </c>
      <c r="C388" t="s">
        <v>2384</v>
      </c>
      <c r="D388" t="s">
        <v>1387</v>
      </c>
      <c r="E388" t="s">
        <v>1388</v>
      </c>
      <c r="F388" t="s">
        <v>155</v>
      </c>
      <c r="G388" t="s">
        <v>624</v>
      </c>
      <c r="H388" t="s">
        <v>157</v>
      </c>
      <c r="I388" t="s">
        <v>36</v>
      </c>
      <c r="L388" t="s">
        <v>159</v>
      </c>
      <c r="M388" t="s">
        <v>160</v>
      </c>
      <c r="N388" t="s">
        <v>160</v>
      </c>
      <c r="O388" s="31">
        <v>45474</v>
      </c>
      <c r="R388" t="s">
        <v>161</v>
      </c>
      <c r="S388" s="31">
        <v>45060</v>
      </c>
      <c r="T388" t="s">
        <v>161</v>
      </c>
      <c r="V388" t="s">
        <v>161</v>
      </c>
      <c r="W388" t="s">
        <v>161</v>
      </c>
      <c r="X388" s="31">
        <v>44695</v>
      </c>
      <c r="Y388">
        <v>0</v>
      </c>
      <c r="AA388">
        <v>0</v>
      </c>
      <c r="AB388" t="s">
        <v>161</v>
      </c>
      <c r="AC388">
        <v>125000</v>
      </c>
      <c r="AD388">
        <v>50952.633000000002</v>
      </c>
      <c r="AE388" t="s">
        <v>2385</v>
      </c>
      <c r="AF388" t="s">
        <v>2386</v>
      </c>
      <c r="AH388" t="s">
        <v>624</v>
      </c>
      <c r="AI388" t="s">
        <v>161</v>
      </c>
      <c r="AJ388" t="s">
        <v>161</v>
      </c>
      <c r="AK388" t="s">
        <v>161</v>
      </c>
      <c r="AO388" t="s">
        <v>161</v>
      </c>
    </row>
    <row r="389" spans="1:44" x14ac:dyDescent="0.2">
      <c r="A389" t="s">
        <v>2387</v>
      </c>
      <c r="B389">
        <v>3011</v>
      </c>
      <c r="C389" t="s">
        <v>2388</v>
      </c>
      <c r="D389" t="s">
        <v>1387</v>
      </c>
      <c r="E389" t="s">
        <v>1388</v>
      </c>
      <c r="F389" t="s">
        <v>155</v>
      </c>
      <c r="G389" t="s">
        <v>624</v>
      </c>
      <c r="H389" t="s">
        <v>157</v>
      </c>
      <c r="I389" t="s">
        <v>36</v>
      </c>
      <c r="L389" t="s">
        <v>159</v>
      </c>
      <c r="M389" t="s">
        <v>160</v>
      </c>
      <c r="N389" t="s">
        <v>160</v>
      </c>
      <c r="O389" s="31">
        <v>45474</v>
      </c>
      <c r="R389" t="s">
        <v>161</v>
      </c>
      <c r="S389" s="31">
        <v>45060</v>
      </c>
      <c r="T389" t="s">
        <v>161</v>
      </c>
      <c r="V389" t="s">
        <v>161</v>
      </c>
      <c r="W389" t="s">
        <v>161</v>
      </c>
      <c r="X389" s="31">
        <v>44695</v>
      </c>
      <c r="Y389">
        <v>0</v>
      </c>
      <c r="AA389">
        <v>0</v>
      </c>
      <c r="AB389" t="s">
        <v>161</v>
      </c>
      <c r="AC389">
        <v>125000</v>
      </c>
      <c r="AD389">
        <v>50952.633000000002</v>
      </c>
      <c r="AE389" t="s">
        <v>2389</v>
      </c>
      <c r="AF389" t="s">
        <v>2390</v>
      </c>
      <c r="AH389" t="s">
        <v>624</v>
      </c>
      <c r="AI389" t="s">
        <v>161</v>
      </c>
      <c r="AJ389" t="s">
        <v>161</v>
      </c>
      <c r="AK389" t="s">
        <v>161</v>
      </c>
      <c r="AO389" t="s">
        <v>161</v>
      </c>
    </row>
    <row r="390" spans="1:44" x14ac:dyDescent="0.2">
      <c r="A390" t="s">
        <v>2391</v>
      </c>
      <c r="B390">
        <v>3003</v>
      </c>
      <c r="C390" t="s">
        <v>2392</v>
      </c>
      <c r="D390" t="s">
        <v>779</v>
      </c>
      <c r="E390" t="s">
        <v>780</v>
      </c>
      <c r="F390" t="s">
        <v>155</v>
      </c>
      <c r="G390" t="s">
        <v>2286</v>
      </c>
      <c r="H390" t="s">
        <v>191</v>
      </c>
      <c r="I390" t="s">
        <v>158</v>
      </c>
      <c r="J390" t="s">
        <v>2393</v>
      </c>
      <c r="L390" t="s">
        <v>159</v>
      </c>
      <c r="M390" t="s">
        <v>554</v>
      </c>
      <c r="N390" t="s">
        <v>2335</v>
      </c>
      <c r="O390" s="31">
        <v>32874</v>
      </c>
      <c r="P390" s="31">
        <v>40219</v>
      </c>
      <c r="R390" t="s">
        <v>161</v>
      </c>
      <c r="S390" s="31">
        <v>45060</v>
      </c>
      <c r="T390" t="s">
        <v>161</v>
      </c>
      <c r="V390" t="s">
        <v>161</v>
      </c>
      <c r="W390" t="s">
        <v>161</v>
      </c>
      <c r="X390" s="31">
        <v>44695</v>
      </c>
      <c r="Y390">
        <v>0</v>
      </c>
      <c r="AA390">
        <v>0</v>
      </c>
      <c r="AB390" t="s">
        <v>161</v>
      </c>
      <c r="AC390">
        <v>15</v>
      </c>
      <c r="AD390">
        <v>38352.633000000002</v>
      </c>
      <c r="AE390" t="s">
        <v>2394</v>
      </c>
      <c r="AF390" t="s">
        <v>2395</v>
      </c>
      <c r="AG390" t="s">
        <v>198</v>
      </c>
      <c r="AH390" t="s">
        <v>2286</v>
      </c>
      <c r="AI390" t="s">
        <v>161</v>
      </c>
      <c r="AJ390" t="s">
        <v>1457</v>
      </c>
      <c r="AK390" t="s">
        <v>201</v>
      </c>
      <c r="AL390" t="s">
        <v>511</v>
      </c>
      <c r="AQ390" t="s">
        <v>510</v>
      </c>
      <c r="AR390" t="s">
        <v>511</v>
      </c>
    </row>
    <row r="391" spans="1:44" x14ac:dyDescent="0.2">
      <c r="A391" t="s">
        <v>2396</v>
      </c>
      <c r="B391">
        <v>3008</v>
      </c>
      <c r="C391" t="s">
        <v>2397</v>
      </c>
      <c r="D391" t="s">
        <v>1352</v>
      </c>
      <c r="E391" t="s">
        <v>1353</v>
      </c>
      <c r="F391" t="s">
        <v>155</v>
      </c>
      <c r="G391" t="s">
        <v>156</v>
      </c>
      <c r="H391" t="s">
        <v>157</v>
      </c>
      <c r="I391" t="s">
        <v>158</v>
      </c>
      <c r="J391" t="s">
        <v>2398</v>
      </c>
      <c r="K391" t="s">
        <v>2399</v>
      </c>
      <c r="L391" t="s">
        <v>159</v>
      </c>
      <c r="M391" t="s">
        <v>194</v>
      </c>
      <c r="N391" t="s">
        <v>195</v>
      </c>
      <c r="O391" s="31">
        <v>43891</v>
      </c>
      <c r="Q391">
        <v>444285</v>
      </c>
      <c r="R391">
        <v>20277.5</v>
      </c>
      <c r="S391" s="31">
        <v>45059</v>
      </c>
      <c r="T391">
        <v>19822.5</v>
      </c>
      <c r="U391" s="31">
        <v>44784</v>
      </c>
      <c r="V391">
        <v>470.68965517241384</v>
      </c>
      <c r="W391">
        <v>15200</v>
      </c>
      <c r="X391" s="31">
        <v>44695</v>
      </c>
      <c r="Y391">
        <v>15.6</v>
      </c>
      <c r="Z391">
        <v>6600</v>
      </c>
      <c r="AA391">
        <v>5731.5</v>
      </c>
      <c r="AB391">
        <v>0.15033199999999999</v>
      </c>
      <c r="AC391">
        <v>125000</v>
      </c>
      <c r="AD391">
        <v>50644.680323338238</v>
      </c>
      <c r="AE391" t="s">
        <v>2400</v>
      </c>
      <c r="AF391" t="s">
        <v>2401</v>
      </c>
      <c r="AG391" t="s">
        <v>233</v>
      </c>
      <c r="AH391" t="s">
        <v>156</v>
      </c>
      <c r="AI391" t="s">
        <v>1472</v>
      </c>
      <c r="AJ391" t="s">
        <v>1473</v>
      </c>
      <c r="AK391" t="s">
        <v>1434</v>
      </c>
      <c r="AL391" t="s">
        <v>202</v>
      </c>
      <c r="AM391" t="s">
        <v>203</v>
      </c>
      <c r="AN391" t="s">
        <v>248</v>
      </c>
      <c r="AO391" t="s">
        <v>249</v>
      </c>
      <c r="AQ391" t="s">
        <v>510</v>
      </c>
      <c r="AR391" t="s">
        <v>511</v>
      </c>
    </row>
    <row r="392" spans="1:44" x14ac:dyDescent="0.2">
      <c r="A392" t="s">
        <v>2402</v>
      </c>
      <c r="B392">
        <v>3008</v>
      </c>
      <c r="C392" t="s">
        <v>2403</v>
      </c>
      <c r="D392" t="s">
        <v>1352</v>
      </c>
      <c r="E392" t="s">
        <v>1353</v>
      </c>
      <c r="F392" t="s">
        <v>155</v>
      </c>
      <c r="G392" t="s">
        <v>156</v>
      </c>
      <c r="H392" t="s">
        <v>157</v>
      </c>
      <c r="I392" t="s">
        <v>158</v>
      </c>
      <c r="J392" t="s">
        <v>2404</v>
      </c>
      <c r="K392" t="s">
        <v>2399</v>
      </c>
      <c r="L392" t="s">
        <v>159</v>
      </c>
      <c r="M392" t="s">
        <v>194</v>
      </c>
      <c r="N392" t="s">
        <v>195</v>
      </c>
      <c r="O392" s="31">
        <v>43891</v>
      </c>
      <c r="Q392">
        <v>445275</v>
      </c>
      <c r="R392">
        <v>21677.599999999999</v>
      </c>
      <c r="S392" s="31">
        <v>45059</v>
      </c>
      <c r="T392">
        <v>21074.6</v>
      </c>
      <c r="U392" s="31">
        <v>44784</v>
      </c>
      <c r="V392">
        <v>623.79310344827582</v>
      </c>
      <c r="W392">
        <v>15019.5</v>
      </c>
      <c r="X392" s="31">
        <v>44695</v>
      </c>
      <c r="Y392">
        <v>18.100000000000001</v>
      </c>
      <c r="Z392">
        <v>6600</v>
      </c>
      <c r="AA392">
        <v>6625.8999999999978</v>
      </c>
      <c r="AB392">
        <v>0.1554768</v>
      </c>
      <c r="AC392">
        <v>125000</v>
      </c>
      <c r="AD392">
        <v>50610.138079394121</v>
      </c>
      <c r="AE392" t="s">
        <v>2405</v>
      </c>
      <c r="AF392" t="s">
        <v>2406</v>
      </c>
      <c r="AG392" t="s">
        <v>233</v>
      </c>
      <c r="AH392" t="s">
        <v>156</v>
      </c>
      <c r="AI392" t="s">
        <v>1472</v>
      </c>
      <c r="AJ392" t="s">
        <v>1473</v>
      </c>
      <c r="AK392" t="s">
        <v>1434</v>
      </c>
      <c r="AL392" t="s">
        <v>202</v>
      </c>
      <c r="AM392" t="s">
        <v>203</v>
      </c>
      <c r="AN392" t="s">
        <v>248</v>
      </c>
      <c r="AO392" t="s">
        <v>249</v>
      </c>
      <c r="AQ392" t="s">
        <v>510</v>
      </c>
      <c r="AR392" t="s">
        <v>511</v>
      </c>
    </row>
    <row r="393" spans="1:44" x14ac:dyDescent="0.2">
      <c r="A393" t="s">
        <v>2407</v>
      </c>
      <c r="B393">
        <v>3008</v>
      </c>
      <c r="C393" t="s">
        <v>2408</v>
      </c>
      <c r="D393" t="s">
        <v>1352</v>
      </c>
      <c r="E393" t="s">
        <v>1353</v>
      </c>
      <c r="F393" t="s">
        <v>155</v>
      </c>
      <c r="G393" t="s">
        <v>156</v>
      </c>
      <c r="H393" t="s">
        <v>157</v>
      </c>
      <c r="I393" t="s">
        <v>158</v>
      </c>
      <c r="J393" t="s">
        <v>2409</v>
      </c>
      <c r="K393" t="s">
        <v>2399</v>
      </c>
      <c r="L393" t="s">
        <v>159</v>
      </c>
      <c r="M393" t="s">
        <v>194</v>
      </c>
      <c r="N393" t="s">
        <v>195</v>
      </c>
      <c r="O393" s="31">
        <v>43891</v>
      </c>
      <c r="Q393">
        <v>445794</v>
      </c>
      <c r="R393">
        <v>21885.1</v>
      </c>
      <c r="S393" s="31">
        <v>45059</v>
      </c>
      <c r="T393">
        <v>21297.1</v>
      </c>
      <c r="U393" s="31">
        <v>44784</v>
      </c>
      <c r="V393">
        <v>608.27586206896547</v>
      </c>
      <c r="W393">
        <v>14850.1</v>
      </c>
      <c r="X393" s="31">
        <v>44695</v>
      </c>
      <c r="Y393">
        <v>17.3</v>
      </c>
      <c r="Z393">
        <v>6600</v>
      </c>
      <c r="AA393">
        <v>6352.2999999999993</v>
      </c>
      <c r="AB393">
        <v>0.1566168</v>
      </c>
      <c r="AC393">
        <v>125000</v>
      </c>
      <c r="AD393">
        <v>50602.484106820586</v>
      </c>
      <c r="AE393" t="s">
        <v>2410</v>
      </c>
      <c r="AF393" t="s">
        <v>2411</v>
      </c>
      <c r="AG393" t="s">
        <v>233</v>
      </c>
      <c r="AH393" t="s">
        <v>156</v>
      </c>
      <c r="AI393" t="s">
        <v>1472</v>
      </c>
      <c r="AJ393" t="s">
        <v>1473</v>
      </c>
      <c r="AK393" t="s">
        <v>1434</v>
      </c>
      <c r="AL393" t="s">
        <v>202</v>
      </c>
      <c r="AM393" t="s">
        <v>203</v>
      </c>
      <c r="AN393" t="s">
        <v>248</v>
      </c>
      <c r="AO393" t="s">
        <v>249</v>
      </c>
      <c r="AQ393" t="s">
        <v>510</v>
      </c>
      <c r="AR393" t="s">
        <v>511</v>
      </c>
    </row>
    <row r="394" spans="1:44" x14ac:dyDescent="0.2">
      <c r="A394" t="s">
        <v>2412</v>
      </c>
      <c r="B394">
        <v>3008</v>
      </c>
      <c r="C394" t="s">
        <v>2413</v>
      </c>
      <c r="D394" t="s">
        <v>1352</v>
      </c>
      <c r="E394" t="s">
        <v>1353</v>
      </c>
      <c r="F394" t="s">
        <v>155</v>
      </c>
      <c r="G394" t="s">
        <v>156</v>
      </c>
      <c r="H394" t="s">
        <v>157</v>
      </c>
      <c r="I394" t="s">
        <v>158</v>
      </c>
      <c r="J394" t="s">
        <v>2414</v>
      </c>
      <c r="K394" t="s">
        <v>2399</v>
      </c>
      <c r="L394" t="s">
        <v>159</v>
      </c>
      <c r="M394" t="s">
        <v>194</v>
      </c>
      <c r="N394" t="s">
        <v>195</v>
      </c>
      <c r="O394" s="31">
        <v>43891</v>
      </c>
      <c r="Q394">
        <v>445606</v>
      </c>
      <c r="R394">
        <v>21186</v>
      </c>
      <c r="S394" s="31">
        <v>45059</v>
      </c>
      <c r="T394">
        <v>20548</v>
      </c>
      <c r="U394" s="31">
        <v>44784</v>
      </c>
      <c r="V394">
        <v>660</v>
      </c>
      <c r="W394">
        <v>14429.7</v>
      </c>
      <c r="X394" s="31">
        <v>44695</v>
      </c>
      <c r="Y394">
        <v>18.7</v>
      </c>
      <c r="Z394">
        <v>6600</v>
      </c>
      <c r="AA394">
        <v>6861.4</v>
      </c>
      <c r="AB394">
        <v>0.15281600000000001</v>
      </c>
      <c r="AC394">
        <v>125000</v>
      </c>
      <c r="AD394">
        <v>50628.002719941178</v>
      </c>
      <c r="AE394" t="s">
        <v>2415</v>
      </c>
      <c r="AF394" t="s">
        <v>2416</v>
      </c>
      <c r="AG394" t="s">
        <v>233</v>
      </c>
      <c r="AH394" t="s">
        <v>156</v>
      </c>
      <c r="AI394" t="s">
        <v>1472</v>
      </c>
      <c r="AJ394" t="s">
        <v>1473</v>
      </c>
      <c r="AK394" t="s">
        <v>1434</v>
      </c>
      <c r="AL394" t="s">
        <v>202</v>
      </c>
      <c r="AM394" t="s">
        <v>203</v>
      </c>
      <c r="AN394" t="s">
        <v>248</v>
      </c>
      <c r="AO394" t="s">
        <v>249</v>
      </c>
      <c r="AQ394" t="s">
        <v>510</v>
      </c>
      <c r="AR394" t="s">
        <v>511</v>
      </c>
    </row>
    <row r="395" spans="1:44" x14ac:dyDescent="0.2">
      <c r="A395" t="s">
        <v>2417</v>
      </c>
      <c r="B395">
        <v>3008</v>
      </c>
      <c r="C395" t="s">
        <v>2418</v>
      </c>
      <c r="D395" t="s">
        <v>1352</v>
      </c>
      <c r="E395" t="s">
        <v>1353</v>
      </c>
      <c r="F395" t="s">
        <v>155</v>
      </c>
      <c r="G395" t="s">
        <v>156</v>
      </c>
      <c r="H395" t="s">
        <v>157</v>
      </c>
      <c r="I395" t="s">
        <v>158</v>
      </c>
      <c r="J395" t="s">
        <v>2419</v>
      </c>
      <c r="K395" t="s">
        <v>2399</v>
      </c>
      <c r="L395" t="s">
        <v>159</v>
      </c>
      <c r="M395" t="s">
        <v>194</v>
      </c>
      <c r="N395" t="s">
        <v>195</v>
      </c>
      <c r="O395" s="31">
        <v>43862</v>
      </c>
      <c r="Q395">
        <v>444378</v>
      </c>
      <c r="R395">
        <v>21719.7</v>
      </c>
      <c r="S395" s="31">
        <v>45059</v>
      </c>
      <c r="T395">
        <v>21139.7</v>
      </c>
      <c r="U395" s="31">
        <v>44784</v>
      </c>
      <c r="V395">
        <v>600</v>
      </c>
      <c r="W395">
        <v>15016.7</v>
      </c>
      <c r="X395" s="31">
        <v>44695</v>
      </c>
      <c r="Y395">
        <v>16.7</v>
      </c>
      <c r="Z395">
        <v>6600</v>
      </c>
      <c r="AA395">
        <v>6127.4000000000015</v>
      </c>
      <c r="AB395">
        <v>0.15555760000000002</v>
      </c>
      <c r="AC395">
        <v>125000</v>
      </c>
      <c r="AD395">
        <v>50609.595587302945</v>
      </c>
      <c r="AE395" t="s">
        <v>2420</v>
      </c>
      <c r="AF395" t="s">
        <v>2421</v>
      </c>
      <c r="AG395" t="s">
        <v>233</v>
      </c>
      <c r="AH395" t="s">
        <v>156</v>
      </c>
      <c r="AI395" t="s">
        <v>1472</v>
      </c>
      <c r="AJ395" t="s">
        <v>1473</v>
      </c>
      <c r="AK395" t="s">
        <v>1434</v>
      </c>
      <c r="AL395" t="s">
        <v>202</v>
      </c>
      <c r="AM395" t="s">
        <v>203</v>
      </c>
      <c r="AN395" t="s">
        <v>248</v>
      </c>
      <c r="AO395" t="s">
        <v>249</v>
      </c>
      <c r="AQ395" t="s">
        <v>510</v>
      </c>
      <c r="AR395" t="s">
        <v>511</v>
      </c>
    </row>
    <row r="396" spans="1:44" x14ac:dyDescent="0.2">
      <c r="A396" t="s">
        <v>2422</v>
      </c>
      <c r="B396">
        <v>3011</v>
      </c>
      <c r="C396" t="s">
        <v>2423</v>
      </c>
      <c r="D396" t="s">
        <v>1387</v>
      </c>
      <c r="E396" t="s">
        <v>1388</v>
      </c>
      <c r="F396" t="s">
        <v>155</v>
      </c>
      <c r="G396" t="s">
        <v>499</v>
      </c>
      <c r="H396" t="s">
        <v>157</v>
      </c>
      <c r="I396" t="s">
        <v>36</v>
      </c>
      <c r="L396" t="s">
        <v>159</v>
      </c>
      <c r="M396" t="s">
        <v>259</v>
      </c>
      <c r="N396" t="s">
        <v>259</v>
      </c>
      <c r="O396" s="31">
        <v>44835</v>
      </c>
      <c r="R396" t="s">
        <v>161</v>
      </c>
      <c r="S396" s="31">
        <v>45060</v>
      </c>
      <c r="T396" t="s">
        <v>161</v>
      </c>
      <c r="V396" t="s">
        <v>161</v>
      </c>
      <c r="W396" t="s">
        <v>161</v>
      </c>
      <c r="X396" s="31">
        <v>44695</v>
      </c>
      <c r="Y396">
        <v>0</v>
      </c>
      <c r="AA396">
        <v>0</v>
      </c>
      <c r="AB396" t="s">
        <v>161</v>
      </c>
      <c r="AC396">
        <v>125000</v>
      </c>
      <c r="AD396" t="s">
        <v>161</v>
      </c>
      <c r="AE396" t="s">
        <v>2424</v>
      </c>
      <c r="AF396" t="s">
        <v>2425</v>
      </c>
      <c r="AG396" t="s">
        <v>233</v>
      </c>
      <c r="AH396" t="s">
        <v>499</v>
      </c>
      <c r="AI396" t="s">
        <v>161</v>
      </c>
      <c r="AJ396" t="s">
        <v>161</v>
      </c>
      <c r="AK396" t="s">
        <v>161</v>
      </c>
      <c r="AL396" t="s">
        <v>202</v>
      </c>
      <c r="AO396" t="s">
        <v>161</v>
      </c>
      <c r="AQ396" t="s">
        <v>510</v>
      </c>
      <c r="AR396" t="s">
        <v>511</v>
      </c>
    </row>
    <row r="397" spans="1:44" x14ac:dyDescent="0.2">
      <c r="A397" t="s">
        <v>2426</v>
      </c>
      <c r="B397">
        <v>3008</v>
      </c>
      <c r="C397" t="s">
        <v>2427</v>
      </c>
      <c r="D397" t="s">
        <v>1352</v>
      </c>
      <c r="E397" t="s">
        <v>1353</v>
      </c>
      <c r="F397" t="s">
        <v>155</v>
      </c>
      <c r="G397" t="s">
        <v>156</v>
      </c>
      <c r="H397" t="s">
        <v>157</v>
      </c>
      <c r="I397" t="s">
        <v>158</v>
      </c>
      <c r="J397" t="s">
        <v>2428</v>
      </c>
      <c r="K397" t="s">
        <v>2399</v>
      </c>
      <c r="L397" t="s">
        <v>159</v>
      </c>
      <c r="M397" t="s">
        <v>194</v>
      </c>
      <c r="N397" t="s">
        <v>195</v>
      </c>
      <c r="O397" s="31">
        <v>43928</v>
      </c>
      <c r="Q397">
        <v>444631</v>
      </c>
      <c r="R397">
        <v>22219</v>
      </c>
      <c r="S397" s="31">
        <v>45059</v>
      </c>
      <c r="T397">
        <v>21586</v>
      </c>
      <c r="U397" s="31">
        <v>44784</v>
      </c>
      <c r="V397">
        <v>654.82758620689651</v>
      </c>
      <c r="W397">
        <v>15116.2</v>
      </c>
      <c r="X397" s="31">
        <v>44695</v>
      </c>
      <c r="Y397">
        <v>18.600000000000001</v>
      </c>
      <c r="Z397">
        <v>6600</v>
      </c>
      <c r="AA397">
        <v>6812</v>
      </c>
      <c r="AB397">
        <v>0.158696</v>
      </c>
      <c r="AC397">
        <v>125000</v>
      </c>
      <c r="AD397">
        <v>50588.524335088237</v>
      </c>
      <c r="AE397" t="s">
        <v>2429</v>
      </c>
      <c r="AF397" t="s">
        <v>2430</v>
      </c>
      <c r="AG397" t="s">
        <v>233</v>
      </c>
      <c r="AH397" t="s">
        <v>156</v>
      </c>
      <c r="AI397" t="s">
        <v>1472</v>
      </c>
      <c r="AJ397" t="s">
        <v>1473</v>
      </c>
      <c r="AK397" t="s">
        <v>1434</v>
      </c>
      <c r="AL397" t="s">
        <v>202</v>
      </c>
      <c r="AM397" t="s">
        <v>203</v>
      </c>
      <c r="AN397" t="s">
        <v>248</v>
      </c>
      <c r="AO397" t="s">
        <v>249</v>
      </c>
      <c r="AQ397" t="s">
        <v>510</v>
      </c>
      <c r="AR397" t="s">
        <v>511</v>
      </c>
    </row>
    <row r="398" spans="1:44" x14ac:dyDescent="0.2">
      <c r="A398" t="s">
        <v>2431</v>
      </c>
      <c r="B398">
        <v>3019</v>
      </c>
      <c r="C398" t="s">
        <v>2432</v>
      </c>
      <c r="D398" t="s">
        <v>1329</v>
      </c>
      <c r="E398" t="s">
        <v>1330</v>
      </c>
      <c r="F398" t="s">
        <v>155</v>
      </c>
      <c r="G398" t="s">
        <v>1107</v>
      </c>
      <c r="H398" t="s">
        <v>191</v>
      </c>
      <c r="I398" t="s">
        <v>158</v>
      </c>
      <c r="J398" t="s">
        <v>2433</v>
      </c>
      <c r="K398" t="s">
        <v>1109</v>
      </c>
      <c r="L398" t="s">
        <v>159</v>
      </c>
      <c r="M398" t="s">
        <v>194</v>
      </c>
      <c r="N398" t="s">
        <v>195</v>
      </c>
      <c r="O398" s="31">
        <v>44562</v>
      </c>
      <c r="Q398">
        <v>600770</v>
      </c>
      <c r="R398">
        <v>4685</v>
      </c>
      <c r="S398" s="31">
        <v>45052</v>
      </c>
      <c r="T398">
        <v>4214</v>
      </c>
      <c r="U398" s="31">
        <v>44784</v>
      </c>
      <c r="V398">
        <v>487.24137931034488</v>
      </c>
      <c r="W398" t="s">
        <v>161</v>
      </c>
      <c r="X398" s="31">
        <v>44695</v>
      </c>
      <c r="Y398">
        <v>7.2</v>
      </c>
      <c r="Z398">
        <v>4500</v>
      </c>
      <c r="AA398">
        <v>2662</v>
      </c>
      <c r="AB398">
        <v>3.3274999999999999E-2</v>
      </c>
      <c r="AC398">
        <v>80000</v>
      </c>
      <c r="AD398">
        <v>51213.13361413333</v>
      </c>
      <c r="AE398" t="s">
        <v>2434</v>
      </c>
      <c r="AF398" t="s">
        <v>2435</v>
      </c>
      <c r="AG398" t="s">
        <v>198</v>
      </c>
      <c r="AH398" t="s">
        <v>1107</v>
      </c>
      <c r="AI398" t="s">
        <v>1464</v>
      </c>
      <c r="AJ398" t="s">
        <v>2436</v>
      </c>
      <c r="AK398" t="s">
        <v>236</v>
      </c>
      <c r="AL398" t="s">
        <v>202</v>
      </c>
      <c r="AO398" t="s">
        <v>1113</v>
      </c>
    </row>
    <row r="399" spans="1:44" x14ac:dyDescent="0.2">
      <c r="A399" t="s">
        <v>2437</v>
      </c>
      <c r="B399">
        <v>3016</v>
      </c>
      <c r="C399" t="s">
        <v>2438</v>
      </c>
      <c r="D399" t="s">
        <v>497</v>
      </c>
      <c r="E399" t="s">
        <v>498</v>
      </c>
      <c r="F399" t="s">
        <v>155</v>
      </c>
      <c r="G399" t="s">
        <v>533</v>
      </c>
      <c r="H399" t="s">
        <v>157</v>
      </c>
      <c r="I399" t="s">
        <v>36</v>
      </c>
      <c r="J399" t="s">
        <v>2439</v>
      </c>
      <c r="K399" t="s">
        <v>734</v>
      </c>
      <c r="L399" t="s">
        <v>159</v>
      </c>
      <c r="M399" t="s">
        <v>194</v>
      </c>
      <c r="N399" t="s">
        <v>195</v>
      </c>
      <c r="O399" s="31">
        <v>44166</v>
      </c>
      <c r="Q399">
        <v>564770</v>
      </c>
      <c r="R399">
        <v>16276.1</v>
      </c>
      <c r="S399" s="31">
        <v>45059</v>
      </c>
      <c r="T399">
        <v>15727.1</v>
      </c>
      <c r="U399" s="31">
        <v>44784</v>
      </c>
      <c r="V399">
        <v>567.93103448275861</v>
      </c>
      <c r="W399">
        <v>9345.6</v>
      </c>
      <c r="X399" s="31">
        <v>44695</v>
      </c>
      <c r="Y399">
        <v>22.1</v>
      </c>
      <c r="Z399">
        <v>7000</v>
      </c>
      <c r="AA399">
        <v>8100.5</v>
      </c>
      <c r="AB399">
        <v>0.113736</v>
      </c>
      <c r="AC399">
        <v>125000</v>
      </c>
      <c r="AD399">
        <v>50720.375234657142</v>
      </c>
      <c r="AE399" t="s">
        <v>2440</v>
      </c>
      <c r="AF399" t="s">
        <v>2441</v>
      </c>
      <c r="AG399" t="s">
        <v>233</v>
      </c>
      <c r="AH399" t="s">
        <v>538</v>
      </c>
      <c r="AI399" t="s">
        <v>505</v>
      </c>
      <c r="AJ399" t="s">
        <v>1577</v>
      </c>
      <c r="AK399" t="s">
        <v>201</v>
      </c>
      <c r="AL399" t="s">
        <v>202</v>
      </c>
      <c r="AM399" t="s">
        <v>45</v>
      </c>
      <c r="AN399" t="s">
        <v>750</v>
      </c>
      <c r="AO399" t="s">
        <v>737</v>
      </c>
      <c r="AP399" t="s">
        <v>205</v>
      </c>
      <c r="AQ399" t="s">
        <v>206</v>
      </c>
      <c r="AR399" t="s">
        <v>511</v>
      </c>
    </row>
    <row r="400" spans="1:44" x14ac:dyDescent="0.2">
      <c r="A400" t="s">
        <v>2442</v>
      </c>
      <c r="B400">
        <v>3016</v>
      </c>
      <c r="C400" t="s">
        <v>2443</v>
      </c>
      <c r="D400" t="s">
        <v>497</v>
      </c>
      <c r="E400" t="s">
        <v>498</v>
      </c>
      <c r="F400" t="s">
        <v>155</v>
      </c>
      <c r="G400" t="s">
        <v>533</v>
      </c>
      <c r="H400" t="s">
        <v>157</v>
      </c>
      <c r="I400" t="s">
        <v>36</v>
      </c>
      <c r="J400" t="s">
        <v>2444</v>
      </c>
      <c r="K400" t="s">
        <v>734</v>
      </c>
      <c r="L400" t="s">
        <v>159</v>
      </c>
      <c r="M400" t="s">
        <v>194</v>
      </c>
      <c r="N400" t="s">
        <v>195</v>
      </c>
      <c r="O400" s="31">
        <v>44166</v>
      </c>
      <c r="Q400">
        <v>564680</v>
      </c>
      <c r="R400">
        <v>16219.2</v>
      </c>
      <c r="S400" s="31">
        <v>45059</v>
      </c>
      <c r="T400">
        <v>15725.7</v>
      </c>
      <c r="U400" s="31">
        <v>44784</v>
      </c>
      <c r="V400">
        <v>510.51724137931035</v>
      </c>
      <c r="W400">
        <v>8808.7999999999993</v>
      </c>
      <c r="X400" s="31">
        <v>44695</v>
      </c>
      <c r="Y400">
        <v>23.4</v>
      </c>
      <c r="Z400">
        <v>7500</v>
      </c>
      <c r="AA400">
        <v>8574.5</v>
      </c>
      <c r="AB400">
        <v>0.115384</v>
      </c>
      <c r="AC400">
        <v>125000</v>
      </c>
      <c r="AD400">
        <v>50709.626678485714</v>
      </c>
      <c r="AE400" t="s">
        <v>2445</v>
      </c>
      <c r="AF400" t="s">
        <v>2446</v>
      </c>
      <c r="AG400" t="s">
        <v>233</v>
      </c>
      <c r="AH400" t="s">
        <v>538</v>
      </c>
      <c r="AI400" t="s">
        <v>505</v>
      </c>
      <c r="AJ400" t="s">
        <v>1577</v>
      </c>
      <c r="AK400" t="s">
        <v>201</v>
      </c>
      <c r="AL400" t="s">
        <v>202</v>
      </c>
      <c r="AM400" t="s">
        <v>45</v>
      </c>
      <c r="AN400" t="s">
        <v>750</v>
      </c>
      <c r="AO400" t="s">
        <v>737</v>
      </c>
      <c r="AP400" t="s">
        <v>205</v>
      </c>
      <c r="AQ400" t="s">
        <v>206</v>
      </c>
      <c r="AR400" t="s">
        <v>511</v>
      </c>
    </row>
    <row r="401" spans="1:44" x14ac:dyDescent="0.2">
      <c r="A401" t="s">
        <v>2447</v>
      </c>
      <c r="B401">
        <v>3011</v>
      </c>
      <c r="C401" t="s">
        <v>2448</v>
      </c>
      <c r="D401" t="s">
        <v>1387</v>
      </c>
      <c r="E401" t="s">
        <v>1388</v>
      </c>
      <c r="F401" t="s">
        <v>155</v>
      </c>
      <c r="G401" t="s">
        <v>499</v>
      </c>
      <c r="H401" t="s">
        <v>157</v>
      </c>
      <c r="I401" t="s">
        <v>36</v>
      </c>
      <c r="J401" t="s">
        <v>2449</v>
      </c>
      <c r="K401" t="s">
        <v>2450</v>
      </c>
      <c r="L401" t="s">
        <v>159</v>
      </c>
      <c r="M401" t="s">
        <v>194</v>
      </c>
      <c r="N401" t="s">
        <v>195</v>
      </c>
      <c r="O401" s="31">
        <v>44136</v>
      </c>
      <c r="Q401">
        <v>564955</v>
      </c>
      <c r="R401">
        <v>14557.2</v>
      </c>
      <c r="S401" s="31">
        <v>45059</v>
      </c>
      <c r="T401">
        <v>14102.5</v>
      </c>
      <c r="U401" s="31">
        <v>44784</v>
      </c>
      <c r="V401">
        <v>470.37931034482835</v>
      </c>
      <c r="W401">
        <v>8321</v>
      </c>
      <c r="X401" s="31">
        <v>44695</v>
      </c>
      <c r="Y401">
        <v>17.2</v>
      </c>
      <c r="Z401">
        <v>6500</v>
      </c>
      <c r="AA401">
        <v>6312.9000000000005</v>
      </c>
      <c r="AB401">
        <v>0.1004728</v>
      </c>
      <c r="AC401">
        <v>125000</v>
      </c>
      <c r="AD401">
        <v>51258.178720919997</v>
      </c>
      <c r="AE401" t="s">
        <v>2451</v>
      </c>
      <c r="AF401" t="s">
        <v>2452</v>
      </c>
      <c r="AG401" t="s">
        <v>233</v>
      </c>
      <c r="AH401" t="s">
        <v>785</v>
      </c>
      <c r="AI401" t="s">
        <v>1407</v>
      </c>
      <c r="AJ401" t="s">
        <v>1408</v>
      </c>
      <c r="AK401" t="s">
        <v>236</v>
      </c>
      <c r="AL401" t="s">
        <v>202</v>
      </c>
      <c r="AM401" t="s">
        <v>45</v>
      </c>
      <c r="AN401" t="s">
        <v>750</v>
      </c>
      <c r="AO401" t="s">
        <v>737</v>
      </c>
      <c r="AP401" t="s">
        <v>2453</v>
      </c>
      <c r="AQ401" t="s">
        <v>510</v>
      </c>
      <c r="AR401" t="s">
        <v>511</v>
      </c>
    </row>
    <row r="402" spans="1:44" x14ac:dyDescent="0.2">
      <c r="A402" t="s">
        <v>2454</v>
      </c>
      <c r="B402">
        <v>3011</v>
      </c>
      <c r="C402" t="s">
        <v>2455</v>
      </c>
      <c r="D402" t="s">
        <v>1387</v>
      </c>
      <c r="E402" t="s">
        <v>1388</v>
      </c>
      <c r="F402" t="s">
        <v>155</v>
      </c>
      <c r="G402" t="s">
        <v>499</v>
      </c>
      <c r="H402" t="s">
        <v>157</v>
      </c>
      <c r="I402" t="s">
        <v>36</v>
      </c>
      <c r="L402" t="s">
        <v>159</v>
      </c>
      <c r="M402" t="s">
        <v>259</v>
      </c>
      <c r="N402" t="s">
        <v>259</v>
      </c>
      <c r="O402" s="31">
        <v>44652</v>
      </c>
      <c r="R402" t="s">
        <v>161</v>
      </c>
      <c r="S402" s="31">
        <v>45060</v>
      </c>
      <c r="T402" t="s">
        <v>161</v>
      </c>
      <c r="V402" t="s">
        <v>161</v>
      </c>
      <c r="W402" t="s">
        <v>161</v>
      </c>
      <c r="X402" s="31">
        <v>44695</v>
      </c>
      <c r="Y402">
        <v>0</v>
      </c>
      <c r="AA402">
        <v>0</v>
      </c>
      <c r="AB402" t="s">
        <v>161</v>
      </c>
      <c r="AC402">
        <v>125000</v>
      </c>
      <c r="AD402" t="s">
        <v>161</v>
      </c>
      <c r="AE402" t="s">
        <v>2456</v>
      </c>
      <c r="AF402" t="s">
        <v>2457</v>
      </c>
      <c r="AG402" t="s">
        <v>233</v>
      </c>
      <c r="AH402" t="s">
        <v>499</v>
      </c>
      <c r="AI402" t="s">
        <v>161</v>
      </c>
      <c r="AJ402" t="s">
        <v>161</v>
      </c>
      <c r="AK402" t="s">
        <v>161</v>
      </c>
      <c r="AL402" t="s">
        <v>202</v>
      </c>
      <c r="AO402" t="s">
        <v>161</v>
      </c>
      <c r="AQ402" t="s">
        <v>510</v>
      </c>
      <c r="AR402" t="s">
        <v>511</v>
      </c>
    </row>
    <row r="403" spans="1:44" x14ac:dyDescent="0.2">
      <c r="A403" t="s">
        <v>2458</v>
      </c>
      <c r="B403">
        <v>3011</v>
      </c>
      <c r="C403" t="s">
        <v>2459</v>
      </c>
      <c r="D403" t="s">
        <v>1387</v>
      </c>
      <c r="E403" t="s">
        <v>1388</v>
      </c>
      <c r="F403" t="s">
        <v>155</v>
      </c>
      <c r="G403" t="s">
        <v>499</v>
      </c>
      <c r="H403" t="s">
        <v>157</v>
      </c>
      <c r="I403" t="s">
        <v>36</v>
      </c>
      <c r="L403" t="s">
        <v>159</v>
      </c>
      <c r="M403" t="s">
        <v>259</v>
      </c>
      <c r="N403" t="s">
        <v>259</v>
      </c>
      <c r="O403" s="31">
        <v>44835</v>
      </c>
      <c r="R403" t="s">
        <v>161</v>
      </c>
      <c r="S403" s="31">
        <v>45060</v>
      </c>
      <c r="T403" t="s">
        <v>161</v>
      </c>
      <c r="V403" t="s">
        <v>161</v>
      </c>
      <c r="W403" t="s">
        <v>161</v>
      </c>
      <c r="X403" s="31">
        <v>44695</v>
      </c>
      <c r="Y403">
        <v>0</v>
      </c>
      <c r="AA403">
        <v>0</v>
      </c>
      <c r="AB403" t="s">
        <v>161</v>
      </c>
      <c r="AC403">
        <v>125000</v>
      </c>
      <c r="AD403" t="s">
        <v>161</v>
      </c>
      <c r="AE403" t="s">
        <v>2460</v>
      </c>
      <c r="AF403" t="s">
        <v>2461</v>
      </c>
      <c r="AG403" t="s">
        <v>233</v>
      </c>
      <c r="AH403" t="s">
        <v>499</v>
      </c>
      <c r="AI403" t="s">
        <v>161</v>
      </c>
      <c r="AJ403" t="s">
        <v>161</v>
      </c>
      <c r="AK403" t="s">
        <v>161</v>
      </c>
      <c r="AL403" t="s">
        <v>202</v>
      </c>
      <c r="AO403" t="s">
        <v>161</v>
      </c>
      <c r="AQ403" t="s">
        <v>510</v>
      </c>
      <c r="AR403" t="s">
        <v>511</v>
      </c>
    </row>
    <row r="404" spans="1:44" x14ac:dyDescent="0.2">
      <c r="A404" t="s">
        <v>2462</v>
      </c>
      <c r="B404">
        <v>3011</v>
      </c>
      <c r="C404" t="s">
        <v>2463</v>
      </c>
      <c r="D404" t="s">
        <v>1387</v>
      </c>
      <c r="E404" t="s">
        <v>1388</v>
      </c>
      <c r="F404" t="s">
        <v>155</v>
      </c>
      <c r="G404" t="s">
        <v>499</v>
      </c>
      <c r="H404" t="s">
        <v>157</v>
      </c>
      <c r="I404" t="s">
        <v>36</v>
      </c>
      <c r="L404" t="s">
        <v>159</v>
      </c>
      <c r="M404" t="s">
        <v>259</v>
      </c>
      <c r="N404" t="s">
        <v>259</v>
      </c>
      <c r="O404" s="31">
        <v>44835</v>
      </c>
      <c r="R404" t="s">
        <v>161</v>
      </c>
      <c r="S404" s="31">
        <v>45060</v>
      </c>
      <c r="T404" t="s">
        <v>161</v>
      </c>
      <c r="V404" t="s">
        <v>161</v>
      </c>
      <c r="W404" t="s">
        <v>161</v>
      </c>
      <c r="X404" s="31">
        <v>44695</v>
      </c>
      <c r="Y404">
        <v>0</v>
      </c>
      <c r="AA404">
        <v>0</v>
      </c>
      <c r="AB404" t="s">
        <v>161</v>
      </c>
      <c r="AC404">
        <v>125000</v>
      </c>
      <c r="AD404" t="s">
        <v>161</v>
      </c>
      <c r="AE404" t="s">
        <v>2464</v>
      </c>
      <c r="AF404" t="s">
        <v>2465</v>
      </c>
      <c r="AG404" t="s">
        <v>233</v>
      </c>
      <c r="AH404" t="s">
        <v>499</v>
      </c>
      <c r="AI404" t="s">
        <v>161</v>
      </c>
      <c r="AJ404" t="s">
        <v>161</v>
      </c>
      <c r="AK404" t="s">
        <v>161</v>
      </c>
      <c r="AL404" t="s">
        <v>202</v>
      </c>
      <c r="AO404" t="s">
        <v>161</v>
      </c>
      <c r="AQ404" t="s">
        <v>510</v>
      </c>
      <c r="AR404" t="s">
        <v>511</v>
      </c>
    </row>
    <row r="405" spans="1:44" x14ac:dyDescent="0.2">
      <c r="A405" t="s">
        <v>2466</v>
      </c>
      <c r="B405">
        <v>3011</v>
      </c>
      <c r="C405" t="s">
        <v>2467</v>
      </c>
      <c r="D405" t="s">
        <v>1387</v>
      </c>
      <c r="E405" t="s">
        <v>1388</v>
      </c>
      <c r="F405" t="s">
        <v>155</v>
      </c>
      <c r="G405" t="s">
        <v>499</v>
      </c>
      <c r="H405" t="s">
        <v>157</v>
      </c>
      <c r="I405" t="s">
        <v>36</v>
      </c>
      <c r="L405" t="s">
        <v>159</v>
      </c>
      <c r="M405" t="s">
        <v>259</v>
      </c>
      <c r="N405" t="s">
        <v>259</v>
      </c>
      <c r="O405" s="31">
        <v>44835</v>
      </c>
      <c r="R405" t="s">
        <v>161</v>
      </c>
      <c r="S405" s="31">
        <v>45060</v>
      </c>
      <c r="T405" t="s">
        <v>161</v>
      </c>
      <c r="V405" t="s">
        <v>161</v>
      </c>
      <c r="W405" t="s">
        <v>161</v>
      </c>
      <c r="X405" s="31">
        <v>44695</v>
      </c>
      <c r="Y405">
        <v>0</v>
      </c>
      <c r="AA405">
        <v>0</v>
      </c>
      <c r="AB405" t="s">
        <v>161</v>
      </c>
      <c r="AC405">
        <v>125000</v>
      </c>
      <c r="AD405" t="s">
        <v>161</v>
      </c>
      <c r="AE405" t="s">
        <v>2468</v>
      </c>
      <c r="AF405" t="s">
        <v>2469</v>
      </c>
      <c r="AG405" t="s">
        <v>233</v>
      </c>
      <c r="AH405" t="s">
        <v>499</v>
      </c>
      <c r="AI405" t="s">
        <v>161</v>
      </c>
      <c r="AJ405" t="s">
        <v>161</v>
      </c>
      <c r="AK405" t="s">
        <v>161</v>
      </c>
      <c r="AL405" t="s">
        <v>202</v>
      </c>
      <c r="AO405" t="s">
        <v>161</v>
      </c>
      <c r="AQ405" t="s">
        <v>510</v>
      </c>
      <c r="AR405" t="s">
        <v>511</v>
      </c>
    </row>
    <row r="406" spans="1:44" x14ac:dyDescent="0.2">
      <c r="A406" t="s">
        <v>2470</v>
      </c>
      <c r="B406">
        <v>3021</v>
      </c>
      <c r="C406" t="s">
        <v>2471</v>
      </c>
      <c r="D406" t="s">
        <v>54</v>
      </c>
      <c r="E406" t="s">
        <v>770</v>
      </c>
      <c r="F406" t="s">
        <v>155</v>
      </c>
      <c r="G406" t="s">
        <v>499</v>
      </c>
      <c r="H406" t="s">
        <v>157</v>
      </c>
      <c r="I406" t="s">
        <v>36</v>
      </c>
      <c r="L406" t="s">
        <v>159</v>
      </c>
      <c r="M406" t="s">
        <v>259</v>
      </c>
      <c r="N406" t="s">
        <v>259</v>
      </c>
      <c r="O406" s="31">
        <v>44805</v>
      </c>
      <c r="R406" t="s">
        <v>161</v>
      </c>
      <c r="S406" s="31">
        <v>45060</v>
      </c>
      <c r="T406" t="s">
        <v>161</v>
      </c>
      <c r="V406" t="s">
        <v>161</v>
      </c>
      <c r="W406" t="s">
        <v>161</v>
      </c>
      <c r="X406" s="31">
        <v>44695</v>
      </c>
      <c r="Y406">
        <v>0</v>
      </c>
      <c r="AA406">
        <v>0</v>
      </c>
      <c r="AB406" t="s">
        <v>161</v>
      </c>
      <c r="AC406">
        <v>125000</v>
      </c>
      <c r="AD406" t="s">
        <v>161</v>
      </c>
      <c r="AE406" t="s">
        <v>2472</v>
      </c>
      <c r="AF406" t="s">
        <v>2473</v>
      </c>
      <c r="AG406" t="s">
        <v>233</v>
      </c>
      <c r="AH406" t="s">
        <v>499</v>
      </c>
      <c r="AI406" t="s">
        <v>161</v>
      </c>
      <c r="AJ406" t="s">
        <v>161</v>
      </c>
      <c r="AK406" t="s">
        <v>161</v>
      </c>
      <c r="AL406" t="s">
        <v>202</v>
      </c>
      <c r="AO406" t="s">
        <v>161</v>
      </c>
      <c r="AQ406" t="s">
        <v>510</v>
      </c>
      <c r="AR406" t="s">
        <v>511</v>
      </c>
    </row>
    <row r="407" spans="1:44" x14ac:dyDescent="0.2">
      <c r="A407" t="s">
        <v>2474</v>
      </c>
      <c r="B407">
        <v>3021</v>
      </c>
      <c r="C407" t="s">
        <v>2475</v>
      </c>
      <c r="D407" t="s">
        <v>54</v>
      </c>
      <c r="E407" t="s">
        <v>770</v>
      </c>
      <c r="F407" t="s">
        <v>155</v>
      </c>
      <c r="G407" t="s">
        <v>499</v>
      </c>
      <c r="H407" t="s">
        <v>157</v>
      </c>
      <c r="I407" t="s">
        <v>36</v>
      </c>
      <c r="L407" t="s">
        <v>159</v>
      </c>
      <c r="M407" t="s">
        <v>259</v>
      </c>
      <c r="N407" t="s">
        <v>259</v>
      </c>
      <c r="O407" s="31">
        <v>45017</v>
      </c>
      <c r="R407" t="s">
        <v>161</v>
      </c>
      <c r="S407" s="31">
        <v>45060</v>
      </c>
      <c r="T407" t="s">
        <v>161</v>
      </c>
      <c r="V407" t="s">
        <v>161</v>
      </c>
      <c r="W407" t="s">
        <v>161</v>
      </c>
      <c r="X407" s="31">
        <v>44695</v>
      </c>
      <c r="Y407">
        <v>0</v>
      </c>
      <c r="AA407">
        <v>0</v>
      </c>
      <c r="AB407" t="s">
        <v>161</v>
      </c>
      <c r="AC407">
        <v>125000</v>
      </c>
      <c r="AD407" t="s">
        <v>161</v>
      </c>
      <c r="AE407" t="s">
        <v>2476</v>
      </c>
      <c r="AF407" t="s">
        <v>2477</v>
      </c>
      <c r="AG407" t="s">
        <v>233</v>
      </c>
      <c r="AH407" t="s">
        <v>499</v>
      </c>
      <c r="AI407" t="s">
        <v>161</v>
      </c>
      <c r="AJ407" t="s">
        <v>161</v>
      </c>
      <c r="AK407" t="s">
        <v>161</v>
      </c>
      <c r="AL407" t="s">
        <v>202</v>
      </c>
      <c r="AO407" t="s">
        <v>161</v>
      </c>
      <c r="AQ407" t="s">
        <v>510</v>
      </c>
      <c r="AR407" t="s">
        <v>511</v>
      </c>
    </row>
    <row r="408" spans="1:44" x14ac:dyDescent="0.2">
      <c r="A408" t="s">
        <v>2478</v>
      </c>
      <c r="B408">
        <v>3021</v>
      </c>
      <c r="C408" t="s">
        <v>2479</v>
      </c>
      <c r="D408" t="s">
        <v>54</v>
      </c>
      <c r="E408" t="s">
        <v>770</v>
      </c>
      <c r="F408" t="s">
        <v>155</v>
      </c>
      <c r="G408" t="s">
        <v>533</v>
      </c>
      <c r="H408" t="s">
        <v>157</v>
      </c>
      <c r="I408" t="s">
        <v>36</v>
      </c>
      <c r="J408" t="s">
        <v>2480</v>
      </c>
      <c r="K408" t="s">
        <v>734</v>
      </c>
      <c r="L408" t="s">
        <v>159</v>
      </c>
      <c r="M408" t="s">
        <v>194</v>
      </c>
      <c r="N408" t="s">
        <v>195</v>
      </c>
      <c r="O408" s="31">
        <v>44166</v>
      </c>
      <c r="Q408">
        <v>564018</v>
      </c>
      <c r="R408">
        <v>18778.400000000001</v>
      </c>
      <c r="S408" s="31">
        <v>45059</v>
      </c>
      <c r="T408">
        <v>18148.3</v>
      </c>
      <c r="U408" s="31">
        <v>44784</v>
      </c>
      <c r="V408">
        <v>651.8275862068989</v>
      </c>
      <c r="W408">
        <v>11112.7</v>
      </c>
      <c r="X408" s="31">
        <v>44695</v>
      </c>
      <c r="Y408">
        <v>21</v>
      </c>
      <c r="Z408">
        <v>7600</v>
      </c>
      <c r="AA408">
        <v>7673.6999999999989</v>
      </c>
      <c r="AB408">
        <v>0.12921839999999998</v>
      </c>
      <c r="AC408">
        <v>125000</v>
      </c>
      <c r="AD408">
        <v>50171.022817492107</v>
      </c>
      <c r="AE408" t="s">
        <v>2481</v>
      </c>
      <c r="AF408" t="s">
        <v>2482</v>
      </c>
      <c r="AG408" t="s">
        <v>233</v>
      </c>
      <c r="AH408" t="s">
        <v>538</v>
      </c>
      <c r="AI408" t="s">
        <v>774</v>
      </c>
      <c r="AJ408" t="s">
        <v>775</v>
      </c>
      <c r="AK408" t="s">
        <v>201</v>
      </c>
      <c r="AL408" t="s">
        <v>202</v>
      </c>
      <c r="AM408" t="s">
        <v>45</v>
      </c>
      <c r="AN408" t="s">
        <v>750</v>
      </c>
      <c r="AO408" t="s">
        <v>737</v>
      </c>
      <c r="AP408" t="s">
        <v>205</v>
      </c>
      <c r="AQ408" t="s">
        <v>206</v>
      </c>
      <c r="AR408" t="s">
        <v>2483</v>
      </c>
    </row>
    <row r="409" spans="1:44" x14ac:dyDescent="0.2">
      <c r="A409" t="s">
        <v>2484</v>
      </c>
      <c r="B409">
        <v>3021</v>
      </c>
      <c r="C409" t="s">
        <v>2485</v>
      </c>
      <c r="D409" t="s">
        <v>54</v>
      </c>
      <c r="E409" t="s">
        <v>770</v>
      </c>
      <c r="F409" t="s">
        <v>155</v>
      </c>
      <c r="G409" t="s">
        <v>533</v>
      </c>
      <c r="H409" t="s">
        <v>157</v>
      </c>
      <c r="I409" t="s">
        <v>36</v>
      </c>
      <c r="J409" t="s">
        <v>2486</v>
      </c>
      <c r="K409" t="s">
        <v>747</v>
      </c>
      <c r="L409" t="s">
        <v>159</v>
      </c>
      <c r="M409" t="s">
        <v>194</v>
      </c>
      <c r="N409" t="s">
        <v>195</v>
      </c>
      <c r="O409" s="31">
        <v>44197</v>
      </c>
      <c r="Q409">
        <v>570044</v>
      </c>
      <c r="R409">
        <v>17809</v>
      </c>
      <c r="S409" s="31">
        <v>45059</v>
      </c>
      <c r="T409">
        <v>17172.599999999999</v>
      </c>
      <c r="U409" s="31">
        <v>44784</v>
      </c>
      <c r="V409">
        <v>658.34482758620845</v>
      </c>
      <c r="W409">
        <v>9809.5</v>
      </c>
      <c r="X409" s="31">
        <v>44695</v>
      </c>
      <c r="Y409">
        <v>21.7</v>
      </c>
      <c r="Z409">
        <v>8000</v>
      </c>
      <c r="AA409">
        <v>7934.2000000000007</v>
      </c>
      <c r="AB409">
        <v>0.12090160000000001</v>
      </c>
      <c r="AC409">
        <v>125000</v>
      </c>
      <c r="AD409">
        <v>49956.934900507498</v>
      </c>
      <c r="AE409" t="s">
        <v>2487</v>
      </c>
      <c r="AF409" t="s">
        <v>2488</v>
      </c>
      <c r="AG409" t="s">
        <v>233</v>
      </c>
      <c r="AH409" t="s">
        <v>538</v>
      </c>
      <c r="AI409" t="s">
        <v>774</v>
      </c>
      <c r="AJ409" t="s">
        <v>775</v>
      </c>
      <c r="AK409" t="s">
        <v>201</v>
      </c>
      <c r="AL409" t="s">
        <v>202</v>
      </c>
      <c r="AM409" t="s">
        <v>45</v>
      </c>
      <c r="AN409" t="s">
        <v>750</v>
      </c>
      <c r="AO409" t="s">
        <v>737</v>
      </c>
      <c r="AP409" t="s">
        <v>205</v>
      </c>
      <c r="AQ409" t="s">
        <v>206</v>
      </c>
      <c r="AR409" t="s">
        <v>2489</v>
      </c>
    </row>
    <row r="410" spans="1:44" x14ac:dyDescent="0.2">
      <c r="A410" t="s">
        <v>2490</v>
      </c>
      <c r="B410">
        <v>3008</v>
      </c>
      <c r="C410" t="s">
        <v>2491</v>
      </c>
      <c r="D410" t="s">
        <v>1352</v>
      </c>
      <c r="E410" t="s">
        <v>1353</v>
      </c>
      <c r="F410" t="s">
        <v>155</v>
      </c>
      <c r="G410" t="s">
        <v>1107</v>
      </c>
      <c r="H410" t="s">
        <v>191</v>
      </c>
      <c r="I410" t="s">
        <v>158</v>
      </c>
      <c r="J410" t="s">
        <v>2492</v>
      </c>
      <c r="K410" t="s">
        <v>1109</v>
      </c>
      <c r="L410" t="s">
        <v>159</v>
      </c>
      <c r="M410" t="s">
        <v>194</v>
      </c>
      <c r="N410" t="s">
        <v>195</v>
      </c>
      <c r="O410" s="31">
        <v>44197</v>
      </c>
      <c r="Q410">
        <v>600765</v>
      </c>
      <c r="R410">
        <v>5046</v>
      </c>
      <c r="S410" s="31">
        <v>45059</v>
      </c>
      <c r="T410">
        <v>4451</v>
      </c>
      <c r="U410" s="31">
        <v>44784</v>
      </c>
      <c r="V410">
        <v>615.51724137931035</v>
      </c>
      <c r="W410" t="s">
        <v>161</v>
      </c>
      <c r="X410" s="31">
        <v>44695</v>
      </c>
      <c r="Y410">
        <v>10.199999999999999</v>
      </c>
      <c r="Z410">
        <v>5100</v>
      </c>
      <c r="AA410">
        <v>3742</v>
      </c>
      <c r="AB410">
        <v>4.6774999999999997E-2</v>
      </c>
      <c r="AC410">
        <v>80000</v>
      </c>
      <c r="AD410">
        <v>51487.562279435297</v>
      </c>
      <c r="AE410" t="s">
        <v>2493</v>
      </c>
      <c r="AF410" t="s">
        <v>2494</v>
      </c>
      <c r="AG410" t="s">
        <v>198</v>
      </c>
      <c r="AH410" t="s">
        <v>1107</v>
      </c>
      <c r="AI410" t="s">
        <v>1939</v>
      </c>
      <c r="AJ410" t="s">
        <v>2495</v>
      </c>
      <c r="AK410" t="s">
        <v>1434</v>
      </c>
      <c r="AL410" t="s">
        <v>202</v>
      </c>
      <c r="AO410" t="s">
        <v>1113</v>
      </c>
      <c r="AQ410" t="s">
        <v>510</v>
      </c>
      <c r="AR410" t="s">
        <v>511</v>
      </c>
    </row>
    <row r="411" spans="1:44" x14ac:dyDescent="0.2">
      <c r="A411" t="s">
        <v>2496</v>
      </c>
      <c r="B411">
        <v>3011</v>
      </c>
      <c r="C411" t="s">
        <v>2497</v>
      </c>
      <c r="D411" t="s">
        <v>1387</v>
      </c>
      <c r="E411" t="s">
        <v>1388</v>
      </c>
      <c r="F411" t="s">
        <v>155</v>
      </c>
      <c r="G411" t="s">
        <v>344</v>
      </c>
      <c r="H411" t="s">
        <v>191</v>
      </c>
      <c r="I411" t="s">
        <v>158</v>
      </c>
      <c r="L411" t="s">
        <v>159</v>
      </c>
      <c r="M411" t="s">
        <v>160</v>
      </c>
      <c r="N411" t="s">
        <v>160</v>
      </c>
      <c r="O411" s="31">
        <v>44562</v>
      </c>
      <c r="R411" t="s">
        <v>161</v>
      </c>
      <c r="S411" s="31">
        <v>45060</v>
      </c>
      <c r="T411" t="s">
        <v>161</v>
      </c>
      <c r="V411" t="s">
        <v>161</v>
      </c>
      <c r="W411" t="s">
        <v>161</v>
      </c>
      <c r="X411" s="31">
        <v>44695</v>
      </c>
      <c r="Y411">
        <v>0</v>
      </c>
      <c r="AA411">
        <v>0</v>
      </c>
      <c r="AB411" t="s">
        <v>161</v>
      </c>
      <c r="AC411">
        <v>80000</v>
      </c>
      <c r="AD411" t="s">
        <v>161</v>
      </c>
      <c r="AE411" t="s">
        <v>2498</v>
      </c>
      <c r="AF411" t="s">
        <v>2499</v>
      </c>
      <c r="AG411" t="s">
        <v>198</v>
      </c>
      <c r="AH411" t="s">
        <v>344</v>
      </c>
      <c r="AI411" t="s">
        <v>161</v>
      </c>
      <c r="AJ411" t="s">
        <v>161</v>
      </c>
      <c r="AK411" t="s">
        <v>161</v>
      </c>
      <c r="AL411" t="s">
        <v>202</v>
      </c>
      <c r="AO411" t="s">
        <v>161</v>
      </c>
      <c r="AQ411" t="s">
        <v>510</v>
      </c>
      <c r="AR411" t="s">
        <v>511</v>
      </c>
    </row>
    <row r="412" spans="1:44" x14ac:dyDescent="0.2">
      <c r="A412" t="s">
        <v>2500</v>
      </c>
      <c r="B412">
        <v>3021</v>
      </c>
      <c r="C412" t="s">
        <v>2501</v>
      </c>
      <c r="D412" t="s">
        <v>54</v>
      </c>
      <c r="E412" t="s">
        <v>770</v>
      </c>
      <c r="F412" t="s">
        <v>155</v>
      </c>
      <c r="G412" t="s">
        <v>344</v>
      </c>
      <c r="H412" t="s">
        <v>191</v>
      </c>
      <c r="I412" t="s">
        <v>158</v>
      </c>
      <c r="L412" t="s">
        <v>159</v>
      </c>
      <c r="M412" t="s">
        <v>160</v>
      </c>
      <c r="N412" t="s">
        <v>160</v>
      </c>
      <c r="O412" s="31">
        <v>45536</v>
      </c>
      <c r="R412" t="s">
        <v>161</v>
      </c>
      <c r="S412" s="31">
        <v>45060</v>
      </c>
      <c r="T412" t="s">
        <v>161</v>
      </c>
      <c r="V412" t="s">
        <v>161</v>
      </c>
      <c r="W412" t="s">
        <v>161</v>
      </c>
      <c r="X412" s="31">
        <v>44695</v>
      </c>
      <c r="Y412">
        <v>0</v>
      </c>
      <c r="AA412">
        <v>0</v>
      </c>
      <c r="AB412" t="s">
        <v>161</v>
      </c>
      <c r="AC412">
        <v>80000</v>
      </c>
      <c r="AD412" t="s">
        <v>161</v>
      </c>
      <c r="AE412" t="s">
        <v>2502</v>
      </c>
      <c r="AF412" t="s">
        <v>2503</v>
      </c>
      <c r="AG412" t="s">
        <v>198</v>
      </c>
      <c r="AH412" t="s">
        <v>344</v>
      </c>
      <c r="AI412" t="s">
        <v>161</v>
      </c>
      <c r="AJ412" t="s">
        <v>161</v>
      </c>
      <c r="AK412" t="s">
        <v>161</v>
      </c>
      <c r="AL412" t="s">
        <v>202</v>
      </c>
      <c r="AO412" t="s">
        <v>161</v>
      </c>
      <c r="AQ412" t="s">
        <v>510</v>
      </c>
      <c r="AR412" t="s">
        <v>511</v>
      </c>
    </row>
    <row r="413" spans="1:44" x14ac:dyDescent="0.2">
      <c r="A413" t="s">
        <v>2504</v>
      </c>
      <c r="B413">
        <v>3008</v>
      </c>
      <c r="C413" t="s">
        <v>2505</v>
      </c>
      <c r="D413" t="s">
        <v>1352</v>
      </c>
      <c r="E413" t="s">
        <v>1353</v>
      </c>
      <c r="F413" t="s">
        <v>155</v>
      </c>
      <c r="G413" t="s">
        <v>2506</v>
      </c>
      <c r="H413" t="s">
        <v>191</v>
      </c>
      <c r="I413" t="s">
        <v>1390</v>
      </c>
      <c r="J413" t="s">
        <v>2507</v>
      </c>
      <c r="L413" t="s">
        <v>159</v>
      </c>
      <c r="M413" t="s">
        <v>554</v>
      </c>
      <c r="N413" t="s">
        <v>555</v>
      </c>
      <c r="O413" s="31">
        <v>39303</v>
      </c>
      <c r="P413" s="31">
        <v>44531</v>
      </c>
      <c r="R413" t="s">
        <v>161</v>
      </c>
      <c r="S413" s="31">
        <v>45060</v>
      </c>
      <c r="T413" t="s">
        <v>161</v>
      </c>
      <c r="V413" t="s">
        <v>161</v>
      </c>
      <c r="W413" t="s">
        <v>161</v>
      </c>
      <c r="X413" s="31">
        <v>44695</v>
      </c>
      <c r="Y413">
        <v>0</v>
      </c>
      <c r="AA413">
        <v>0</v>
      </c>
      <c r="AB413" t="s">
        <v>161</v>
      </c>
      <c r="AC413">
        <v>80000</v>
      </c>
      <c r="AD413" t="s">
        <v>161</v>
      </c>
      <c r="AE413" t="s">
        <v>2508</v>
      </c>
      <c r="AF413" t="s">
        <v>2509</v>
      </c>
      <c r="AG413" t="s">
        <v>198</v>
      </c>
      <c r="AH413" t="s">
        <v>2506</v>
      </c>
      <c r="AI413" t="s">
        <v>161</v>
      </c>
      <c r="AJ413" t="s">
        <v>1794</v>
      </c>
      <c r="AK413" t="s">
        <v>559</v>
      </c>
      <c r="AL413" t="s">
        <v>511</v>
      </c>
      <c r="AQ413" t="s">
        <v>510</v>
      </c>
      <c r="AR413" t="s">
        <v>511</v>
      </c>
    </row>
    <row r="414" spans="1:44" x14ac:dyDescent="0.2">
      <c r="A414" t="s">
        <v>2510</v>
      </c>
      <c r="B414">
        <v>3021</v>
      </c>
      <c r="C414" t="s">
        <v>2511</v>
      </c>
      <c r="D414" t="s">
        <v>54</v>
      </c>
      <c r="E414" t="s">
        <v>770</v>
      </c>
      <c r="F414" t="s">
        <v>155</v>
      </c>
      <c r="G414" t="s">
        <v>533</v>
      </c>
      <c r="H414" t="s">
        <v>157</v>
      </c>
      <c r="I414" t="s">
        <v>36</v>
      </c>
      <c r="J414" t="s">
        <v>2512</v>
      </c>
      <c r="K414" t="s">
        <v>747</v>
      </c>
      <c r="L414" t="s">
        <v>159</v>
      </c>
      <c r="M414" t="s">
        <v>194</v>
      </c>
      <c r="N414" t="s">
        <v>195</v>
      </c>
      <c r="O414" s="31">
        <v>44197</v>
      </c>
      <c r="Q414">
        <v>570069</v>
      </c>
      <c r="R414">
        <v>17885</v>
      </c>
      <c r="S414" s="31">
        <v>45059</v>
      </c>
      <c r="T414">
        <v>17155.900000000001</v>
      </c>
      <c r="U414" s="31">
        <v>44784</v>
      </c>
      <c r="V414">
        <v>754.24137931034329</v>
      </c>
      <c r="W414">
        <v>10030.1</v>
      </c>
      <c r="X414" s="31">
        <v>44695</v>
      </c>
      <c r="Y414">
        <v>21.7</v>
      </c>
      <c r="Z414">
        <v>8100</v>
      </c>
      <c r="AA414">
        <v>7959</v>
      </c>
      <c r="AB414">
        <v>0.1215408</v>
      </c>
      <c r="AC414">
        <v>125000</v>
      </c>
      <c r="AD414">
        <v>49891.394611392592</v>
      </c>
      <c r="AE414" t="s">
        <v>2513</v>
      </c>
      <c r="AF414" t="s">
        <v>2514</v>
      </c>
      <c r="AG414" t="s">
        <v>233</v>
      </c>
      <c r="AH414" t="s">
        <v>538</v>
      </c>
      <c r="AI414" t="s">
        <v>774</v>
      </c>
      <c r="AJ414" t="s">
        <v>775</v>
      </c>
      <c r="AK414" t="s">
        <v>201</v>
      </c>
      <c r="AL414" t="s">
        <v>202</v>
      </c>
      <c r="AM414" t="s">
        <v>45</v>
      </c>
      <c r="AN414" t="s">
        <v>750</v>
      </c>
      <c r="AO414" t="s">
        <v>737</v>
      </c>
      <c r="AP414" t="s">
        <v>205</v>
      </c>
      <c r="AQ414" t="s">
        <v>510</v>
      </c>
      <c r="AR414" t="s">
        <v>511</v>
      </c>
    </row>
    <row r="415" spans="1:44" x14ac:dyDescent="0.2">
      <c r="A415" t="s">
        <v>2515</v>
      </c>
      <c r="B415">
        <v>3021</v>
      </c>
      <c r="C415" t="s">
        <v>2516</v>
      </c>
      <c r="D415" t="s">
        <v>54</v>
      </c>
      <c r="E415" t="s">
        <v>770</v>
      </c>
      <c r="F415" t="s">
        <v>155</v>
      </c>
      <c r="G415" t="s">
        <v>533</v>
      </c>
      <c r="H415" t="s">
        <v>157</v>
      </c>
      <c r="I415" t="s">
        <v>36</v>
      </c>
      <c r="J415" t="s">
        <v>2517</v>
      </c>
      <c r="K415" t="s">
        <v>747</v>
      </c>
      <c r="L415" t="s">
        <v>159</v>
      </c>
      <c r="M415" t="s">
        <v>194</v>
      </c>
      <c r="N415" t="s">
        <v>195</v>
      </c>
      <c r="O415" s="31">
        <v>44197</v>
      </c>
      <c r="Q415">
        <v>577928</v>
      </c>
      <c r="R415">
        <v>17338</v>
      </c>
      <c r="S415" s="31">
        <v>45059</v>
      </c>
      <c r="T415">
        <v>16636.099999999999</v>
      </c>
      <c r="U415" s="31">
        <v>44784</v>
      </c>
      <c r="V415">
        <v>726.10344827586357</v>
      </c>
      <c r="W415">
        <v>9618.2999999999993</v>
      </c>
      <c r="X415" s="31">
        <v>44695</v>
      </c>
      <c r="Y415">
        <v>21.5</v>
      </c>
      <c r="Z415">
        <v>8100</v>
      </c>
      <c r="AA415">
        <v>7858.5999999999995</v>
      </c>
      <c r="AB415">
        <v>0.1177424</v>
      </c>
      <c r="AC415">
        <v>125000</v>
      </c>
      <c r="AD415">
        <v>49912.804117140739</v>
      </c>
      <c r="AE415" t="s">
        <v>2518</v>
      </c>
      <c r="AF415" t="s">
        <v>2519</v>
      </c>
      <c r="AG415" t="s">
        <v>233</v>
      </c>
      <c r="AH415" t="s">
        <v>538</v>
      </c>
      <c r="AI415" t="s">
        <v>774</v>
      </c>
      <c r="AJ415" t="s">
        <v>775</v>
      </c>
      <c r="AK415" t="s">
        <v>201</v>
      </c>
      <c r="AL415" t="s">
        <v>202</v>
      </c>
      <c r="AM415" t="s">
        <v>45</v>
      </c>
      <c r="AN415" t="s">
        <v>750</v>
      </c>
      <c r="AO415" t="s">
        <v>737</v>
      </c>
      <c r="AP415" t="s">
        <v>205</v>
      </c>
      <c r="AQ415" t="s">
        <v>510</v>
      </c>
      <c r="AR415" t="s">
        <v>511</v>
      </c>
    </row>
    <row r="416" spans="1:44" x14ac:dyDescent="0.2">
      <c r="A416" t="s">
        <v>2520</v>
      </c>
      <c r="B416">
        <v>3021</v>
      </c>
      <c r="C416" t="s">
        <v>2521</v>
      </c>
      <c r="D416" t="s">
        <v>54</v>
      </c>
      <c r="E416" t="s">
        <v>770</v>
      </c>
      <c r="F416" t="s">
        <v>155</v>
      </c>
      <c r="G416" t="s">
        <v>533</v>
      </c>
      <c r="H416" t="s">
        <v>157</v>
      </c>
      <c r="I416" t="s">
        <v>36</v>
      </c>
      <c r="J416" t="s">
        <v>2522</v>
      </c>
      <c r="K416" t="s">
        <v>747</v>
      </c>
      <c r="L416" t="s">
        <v>159</v>
      </c>
      <c r="M416" t="s">
        <v>194</v>
      </c>
      <c r="N416" t="s">
        <v>195</v>
      </c>
      <c r="O416" s="31">
        <v>44197</v>
      </c>
      <c r="Q416">
        <v>578432</v>
      </c>
      <c r="R416">
        <v>17452</v>
      </c>
      <c r="S416" s="31">
        <v>45059</v>
      </c>
      <c r="T416">
        <v>16773.5</v>
      </c>
      <c r="U416" s="31">
        <v>44784</v>
      </c>
      <c r="V416">
        <v>701.89655172413802</v>
      </c>
      <c r="W416">
        <v>9496.2000000000007</v>
      </c>
      <c r="X416" s="31">
        <v>44695</v>
      </c>
      <c r="Y416">
        <v>22</v>
      </c>
      <c r="Z416">
        <v>7900</v>
      </c>
      <c r="AA416">
        <v>8035.4</v>
      </c>
      <c r="AB416">
        <v>0.1188072</v>
      </c>
      <c r="AC416">
        <v>125000</v>
      </c>
      <c r="AD416">
        <v>50032.54425468608</v>
      </c>
      <c r="AE416" t="s">
        <v>2523</v>
      </c>
      <c r="AF416" t="s">
        <v>2524</v>
      </c>
      <c r="AG416" t="s">
        <v>233</v>
      </c>
      <c r="AH416" t="s">
        <v>538</v>
      </c>
      <c r="AI416" t="s">
        <v>774</v>
      </c>
      <c r="AJ416" t="s">
        <v>775</v>
      </c>
      <c r="AK416" t="s">
        <v>201</v>
      </c>
      <c r="AL416" t="s">
        <v>202</v>
      </c>
      <c r="AM416" t="s">
        <v>45</v>
      </c>
      <c r="AN416" t="s">
        <v>750</v>
      </c>
      <c r="AO416" t="s">
        <v>737</v>
      </c>
      <c r="AP416" t="s">
        <v>205</v>
      </c>
      <c r="AQ416" t="s">
        <v>510</v>
      </c>
      <c r="AR416" t="s">
        <v>511</v>
      </c>
    </row>
    <row r="417" spans="1:44" x14ac:dyDescent="0.2">
      <c r="A417" t="s">
        <v>2525</v>
      </c>
      <c r="B417">
        <v>3009</v>
      </c>
      <c r="C417" t="s">
        <v>2526</v>
      </c>
      <c r="D417" t="s">
        <v>1267</v>
      </c>
      <c r="E417" t="s">
        <v>1268</v>
      </c>
      <c r="F417" t="s">
        <v>155</v>
      </c>
      <c r="G417" t="s">
        <v>1284</v>
      </c>
      <c r="H417" t="s">
        <v>157</v>
      </c>
      <c r="I417" t="s">
        <v>36</v>
      </c>
      <c r="J417" t="s">
        <v>2527</v>
      </c>
      <c r="K417" t="s">
        <v>2528</v>
      </c>
      <c r="L417" t="s">
        <v>159</v>
      </c>
      <c r="M417" t="s">
        <v>194</v>
      </c>
      <c r="N417" t="s">
        <v>195</v>
      </c>
      <c r="O417" s="31">
        <v>44075</v>
      </c>
      <c r="Q417">
        <v>463452</v>
      </c>
      <c r="R417">
        <v>20448.400000000001</v>
      </c>
      <c r="S417" s="31">
        <v>45059</v>
      </c>
      <c r="T417">
        <v>19870.3</v>
      </c>
      <c r="U417" s="31">
        <v>44784</v>
      </c>
      <c r="V417">
        <v>598.03448275862286</v>
      </c>
      <c r="W417">
        <v>12762.5</v>
      </c>
      <c r="X417" s="31">
        <v>44695</v>
      </c>
      <c r="Y417">
        <v>20.6</v>
      </c>
      <c r="Z417">
        <v>8000</v>
      </c>
      <c r="AA417">
        <v>7544.2999999999993</v>
      </c>
      <c r="AB417">
        <v>0.141648</v>
      </c>
      <c r="AC417">
        <v>125000</v>
      </c>
      <c r="AD417">
        <v>49838.537075849999</v>
      </c>
      <c r="AE417" t="s">
        <v>2529</v>
      </c>
      <c r="AF417" t="s">
        <v>2530</v>
      </c>
      <c r="AG417" t="s">
        <v>233</v>
      </c>
      <c r="AH417" t="s">
        <v>1284</v>
      </c>
      <c r="AI417" t="s">
        <v>2172</v>
      </c>
      <c r="AJ417" t="s">
        <v>2173</v>
      </c>
      <c r="AK417" t="s">
        <v>201</v>
      </c>
      <c r="AL417" t="s">
        <v>202</v>
      </c>
      <c r="AM417" t="s">
        <v>45</v>
      </c>
      <c r="AN417" t="s">
        <v>508</v>
      </c>
      <c r="AO417" t="s">
        <v>2129</v>
      </c>
      <c r="AP417" t="s">
        <v>205</v>
      </c>
      <c r="AQ417" t="s">
        <v>206</v>
      </c>
      <c r="AR417" t="s">
        <v>2531</v>
      </c>
    </row>
    <row r="418" spans="1:44" x14ac:dyDescent="0.2">
      <c r="A418" t="s">
        <v>2532</v>
      </c>
      <c r="B418">
        <v>3009</v>
      </c>
      <c r="C418" t="s">
        <v>2533</v>
      </c>
      <c r="D418" t="s">
        <v>1267</v>
      </c>
      <c r="E418" t="s">
        <v>1268</v>
      </c>
      <c r="F418" t="s">
        <v>155</v>
      </c>
      <c r="G418" t="s">
        <v>1284</v>
      </c>
      <c r="H418" t="s">
        <v>157</v>
      </c>
      <c r="I418" t="s">
        <v>36</v>
      </c>
      <c r="J418" t="s">
        <v>2534</v>
      </c>
      <c r="K418" t="s">
        <v>2535</v>
      </c>
      <c r="L418" t="s">
        <v>159</v>
      </c>
      <c r="M418" t="s">
        <v>194</v>
      </c>
      <c r="N418" t="s">
        <v>195</v>
      </c>
      <c r="O418" s="31">
        <v>44075</v>
      </c>
      <c r="Q418">
        <v>463212</v>
      </c>
      <c r="R418">
        <v>19638.5</v>
      </c>
      <c r="S418" s="31">
        <v>45059</v>
      </c>
      <c r="T418">
        <v>19112</v>
      </c>
      <c r="U418" s="31">
        <v>44784</v>
      </c>
      <c r="V418">
        <v>544.65517241379314</v>
      </c>
      <c r="W418">
        <v>12484.8</v>
      </c>
      <c r="X418" s="31">
        <v>44695</v>
      </c>
      <c r="Y418">
        <v>20.399999999999999</v>
      </c>
      <c r="Z418">
        <v>8000</v>
      </c>
      <c r="AA418">
        <v>7486.7999999999993</v>
      </c>
      <c r="AB418">
        <v>0.13886399999999999</v>
      </c>
      <c r="AC418">
        <v>125000</v>
      </c>
      <c r="AD418">
        <v>49854.425111550001</v>
      </c>
      <c r="AE418" t="s">
        <v>2536</v>
      </c>
      <c r="AF418" t="s">
        <v>2537</v>
      </c>
      <c r="AG418" t="s">
        <v>233</v>
      </c>
      <c r="AH418" t="s">
        <v>1284</v>
      </c>
      <c r="AI418" t="s">
        <v>2172</v>
      </c>
      <c r="AJ418" t="s">
        <v>2173</v>
      </c>
      <c r="AK418" t="s">
        <v>201</v>
      </c>
      <c r="AL418" t="s">
        <v>202</v>
      </c>
      <c r="AM418" t="s">
        <v>45</v>
      </c>
      <c r="AN418" t="s">
        <v>508</v>
      </c>
      <c r="AO418" t="s">
        <v>2129</v>
      </c>
      <c r="AP418" t="s">
        <v>205</v>
      </c>
      <c r="AQ418" t="s">
        <v>206</v>
      </c>
      <c r="AR418" t="s">
        <v>2538</v>
      </c>
    </row>
    <row r="419" spans="1:44" x14ac:dyDescent="0.2">
      <c r="A419" t="s">
        <v>2539</v>
      </c>
      <c r="B419">
        <v>3009</v>
      </c>
      <c r="C419" t="s">
        <v>2540</v>
      </c>
      <c r="D419" t="s">
        <v>1267</v>
      </c>
      <c r="E419" t="s">
        <v>1268</v>
      </c>
      <c r="F419" t="s">
        <v>155</v>
      </c>
      <c r="G419" t="s">
        <v>1284</v>
      </c>
      <c r="H419" t="s">
        <v>157</v>
      </c>
      <c r="I419" t="s">
        <v>36</v>
      </c>
      <c r="J419" t="s">
        <v>2541</v>
      </c>
      <c r="K419" t="s">
        <v>2535</v>
      </c>
      <c r="L419" t="s">
        <v>159</v>
      </c>
      <c r="M419" t="s">
        <v>194</v>
      </c>
      <c r="N419" t="s">
        <v>195</v>
      </c>
      <c r="O419" s="31">
        <v>44075</v>
      </c>
      <c r="Q419">
        <v>456723</v>
      </c>
      <c r="R419">
        <v>19185.2</v>
      </c>
      <c r="S419" s="31">
        <v>45059</v>
      </c>
      <c r="T419">
        <v>18642.7</v>
      </c>
      <c r="U419" s="31">
        <v>44784</v>
      </c>
      <c r="V419">
        <v>561.20689655172418</v>
      </c>
      <c r="W419">
        <v>12087</v>
      </c>
      <c r="X419" s="31">
        <v>44695</v>
      </c>
      <c r="Y419">
        <v>19</v>
      </c>
      <c r="Z419">
        <v>8000</v>
      </c>
      <c r="AA419">
        <v>6953.2999999999993</v>
      </c>
      <c r="AB419">
        <v>0.1344544</v>
      </c>
      <c r="AC419">
        <v>125000</v>
      </c>
      <c r="AD419">
        <v>49879.590299130003</v>
      </c>
      <c r="AE419" t="s">
        <v>2542</v>
      </c>
      <c r="AF419" t="s">
        <v>2543</v>
      </c>
      <c r="AG419" t="s">
        <v>233</v>
      </c>
      <c r="AH419" t="s">
        <v>1284</v>
      </c>
      <c r="AI419" t="s">
        <v>2172</v>
      </c>
      <c r="AJ419" t="s">
        <v>2173</v>
      </c>
      <c r="AK419" t="s">
        <v>201</v>
      </c>
      <c r="AL419" t="s">
        <v>202</v>
      </c>
      <c r="AM419" t="s">
        <v>45</v>
      </c>
      <c r="AN419" t="s">
        <v>508</v>
      </c>
      <c r="AO419" t="s">
        <v>2129</v>
      </c>
      <c r="AP419" t="s">
        <v>205</v>
      </c>
      <c r="AQ419" t="s">
        <v>206</v>
      </c>
      <c r="AR419" t="s">
        <v>2544</v>
      </c>
    </row>
    <row r="420" spans="1:44" x14ac:dyDescent="0.2">
      <c r="A420" t="s">
        <v>2545</v>
      </c>
      <c r="B420">
        <v>3009</v>
      </c>
      <c r="C420" t="s">
        <v>2546</v>
      </c>
      <c r="D420" t="s">
        <v>1267</v>
      </c>
      <c r="E420" t="s">
        <v>1268</v>
      </c>
      <c r="F420" t="s">
        <v>155</v>
      </c>
      <c r="G420" t="s">
        <v>1284</v>
      </c>
      <c r="H420" t="s">
        <v>157</v>
      </c>
      <c r="I420" t="s">
        <v>36</v>
      </c>
      <c r="J420" t="s">
        <v>2547</v>
      </c>
      <c r="K420" t="s">
        <v>2548</v>
      </c>
      <c r="L420" t="s">
        <v>159</v>
      </c>
      <c r="M420" t="s">
        <v>194</v>
      </c>
      <c r="N420" t="s">
        <v>195</v>
      </c>
      <c r="O420" s="31">
        <v>44166</v>
      </c>
      <c r="Q420">
        <v>564445</v>
      </c>
      <c r="R420">
        <v>17727.3</v>
      </c>
      <c r="S420" s="31">
        <v>45059</v>
      </c>
      <c r="T420">
        <v>17134.8</v>
      </c>
      <c r="U420" s="31">
        <v>44784</v>
      </c>
      <c r="V420">
        <v>612.93103448275861</v>
      </c>
      <c r="W420">
        <v>10345.200000000001</v>
      </c>
      <c r="X420" s="31">
        <v>44695</v>
      </c>
      <c r="Y420">
        <v>20.6</v>
      </c>
      <c r="Z420">
        <v>8000</v>
      </c>
      <c r="AA420">
        <v>7552.3</v>
      </c>
      <c r="AB420">
        <v>0.122904</v>
      </c>
      <c r="AC420">
        <v>125000</v>
      </c>
      <c r="AD420">
        <v>49945.507385174998</v>
      </c>
      <c r="AE420" t="s">
        <v>2549</v>
      </c>
      <c r="AF420" t="s">
        <v>2550</v>
      </c>
      <c r="AG420" t="s">
        <v>233</v>
      </c>
      <c r="AH420" t="s">
        <v>1284</v>
      </c>
      <c r="AI420" t="s">
        <v>2551</v>
      </c>
      <c r="AJ420" t="s">
        <v>2173</v>
      </c>
      <c r="AK420" t="s">
        <v>201</v>
      </c>
      <c r="AL420" t="s">
        <v>202</v>
      </c>
      <c r="AM420" t="s">
        <v>45</v>
      </c>
      <c r="AN420" t="s">
        <v>508</v>
      </c>
      <c r="AO420" t="s">
        <v>2129</v>
      </c>
      <c r="AP420" t="s">
        <v>205</v>
      </c>
      <c r="AQ420" t="s">
        <v>206</v>
      </c>
      <c r="AR420" t="s">
        <v>2552</v>
      </c>
    </row>
    <row r="421" spans="1:44" x14ac:dyDescent="0.2">
      <c r="A421" t="s">
        <v>2553</v>
      </c>
      <c r="B421">
        <v>3011</v>
      </c>
      <c r="C421" t="s">
        <v>2554</v>
      </c>
      <c r="D421" t="s">
        <v>1387</v>
      </c>
      <c r="E421" t="s">
        <v>1388</v>
      </c>
      <c r="F421" t="s">
        <v>155</v>
      </c>
      <c r="G421" t="s">
        <v>1389</v>
      </c>
      <c r="H421" t="s">
        <v>157</v>
      </c>
      <c r="I421" t="s">
        <v>1390</v>
      </c>
      <c r="J421" t="s">
        <v>2555</v>
      </c>
      <c r="L421" t="s">
        <v>159</v>
      </c>
      <c r="M421" t="s">
        <v>554</v>
      </c>
      <c r="N421" t="s">
        <v>555</v>
      </c>
      <c r="O421" s="31">
        <v>36251</v>
      </c>
      <c r="P421" s="31">
        <v>43318</v>
      </c>
      <c r="R421" t="s">
        <v>161</v>
      </c>
      <c r="S421" s="31">
        <v>45060</v>
      </c>
      <c r="T421" t="s">
        <v>161</v>
      </c>
      <c r="V421" t="s">
        <v>161</v>
      </c>
      <c r="W421" t="s">
        <v>161</v>
      </c>
      <c r="X421" s="31">
        <v>44695</v>
      </c>
      <c r="Y421">
        <v>0</v>
      </c>
      <c r="AA421">
        <v>0</v>
      </c>
      <c r="AB421" t="s">
        <v>161</v>
      </c>
      <c r="AC421">
        <v>125000</v>
      </c>
      <c r="AD421" t="s">
        <v>161</v>
      </c>
      <c r="AE421" t="s">
        <v>2556</v>
      </c>
      <c r="AF421" t="s">
        <v>2557</v>
      </c>
      <c r="AG421" t="s">
        <v>233</v>
      </c>
      <c r="AH421" t="s">
        <v>1389</v>
      </c>
      <c r="AI421" t="s">
        <v>161</v>
      </c>
      <c r="AJ421" t="s">
        <v>1394</v>
      </c>
      <c r="AK421" t="s">
        <v>559</v>
      </c>
      <c r="AL421" t="s">
        <v>202</v>
      </c>
      <c r="AQ421" t="s">
        <v>510</v>
      </c>
      <c r="AR421" t="s">
        <v>511</v>
      </c>
    </row>
    <row r="422" spans="1:44" x14ac:dyDescent="0.2">
      <c r="A422" t="s">
        <v>2558</v>
      </c>
      <c r="B422" t="s">
        <v>976</v>
      </c>
      <c r="C422" t="s">
        <v>2559</v>
      </c>
      <c r="D422" t="s">
        <v>978</v>
      </c>
      <c r="E422" t="s">
        <v>511</v>
      </c>
      <c r="F422" t="s">
        <v>155</v>
      </c>
      <c r="G422" t="s">
        <v>499</v>
      </c>
      <c r="H422" t="s">
        <v>157</v>
      </c>
      <c r="I422" t="s">
        <v>36</v>
      </c>
      <c r="L422" t="s">
        <v>159</v>
      </c>
      <c r="M422" t="s">
        <v>160</v>
      </c>
      <c r="N422" t="s">
        <v>160</v>
      </c>
      <c r="R422" t="s">
        <v>161</v>
      </c>
      <c r="S422" s="31">
        <v>45060</v>
      </c>
      <c r="T422" t="s">
        <v>161</v>
      </c>
      <c r="V422" t="s">
        <v>161</v>
      </c>
      <c r="W422" t="s">
        <v>161</v>
      </c>
      <c r="X422" s="31">
        <v>44695</v>
      </c>
      <c r="Y422">
        <v>0</v>
      </c>
      <c r="AA422">
        <v>0</v>
      </c>
      <c r="AB422" t="s">
        <v>161</v>
      </c>
      <c r="AC422">
        <v>125000</v>
      </c>
      <c r="AD422" t="s">
        <v>161</v>
      </c>
      <c r="AE422" t="s">
        <v>161</v>
      </c>
      <c r="AF422" t="s">
        <v>2560</v>
      </c>
      <c r="AG422" t="s">
        <v>233</v>
      </c>
      <c r="AH422" t="s">
        <v>499</v>
      </c>
      <c r="AI422" t="s">
        <v>161</v>
      </c>
      <c r="AJ422" t="s">
        <v>161</v>
      </c>
      <c r="AK422" t="s">
        <v>161</v>
      </c>
      <c r="AO422" t="s">
        <v>161</v>
      </c>
    </row>
    <row r="423" spans="1:44" x14ac:dyDescent="0.2">
      <c r="A423" t="s">
        <v>2561</v>
      </c>
      <c r="B423">
        <v>3011</v>
      </c>
      <c r="C423" t="s">
        <v>2562</v>
      </c>
      <c r="D423" t="s">
        <v>1387</v>
      </c>
      <c r="E423" t="s">
        <v>1388</v>
      </c>
      <c r="F423" t="s">
        <v>155</v>
      </c>
      <c r="G423" t="s">
        <v>499</v>
      </c>
      <c r="H423" t="s">
        <v>157</v>
      </c>
      <c r="I423" t="s">
        <v>36</v>
      </c>
      <c r="J423" t="s">
        <v>2563</v>
      </c>
      <c r="K423" t="s">
        <v>2450</v>
      </c>
      <c r="L423" t="s">
        <v>159</v>
      </c>
      <c r="M423" t="s">
        <v>194</v>
      </c>
      <c r="N423" t="s">
        <v>195</v>
      </c>
      <c r="O423" s="31">
        <v>44136</v>
      </c>
      <c r="Q423">
        <v>565150</v>
      </c>
      <c r="R423">
        <v>14418.8</v>
      </c>
      <c r="S423" s="31">
        <v>45059</v>
      </c>
      <c r="T423">
        <v>14003.7</v>
      </c>
      <c r="U423" s="31">
        <v>44784</v>
      </c>
      <c r="V423">
        <v>429.41379310344678</v>
      </c>
      <c r="W423">
        <v>8508.4</v>
      </c>
      <c r="X423" s="31">
        <v>44695</v>
      </c>
      <c r="Y423">
        <v>15.9</v>
      </c>
      <c r="Z423">
        <v>6000</v>
      </c>
      <c r="AA423">
        <v>5838.5</v>
      </c>
      <c r="AB423">
        <v>9.9320800000000001E-2</v>
      </c>
      <c r="AC423">
        <v>125000</v>
      </c>
      <c r="AD423">
        <v>51266.270240427693</v>
      </c>
      <c r="AE423" t="s">
        <v>2564</v>
      </c>
      <c r="AF423" t="s">
        <v>2565</v>
      </c>
      <c r="AG423" t="s">
        <v>233</v>
      </c>
      <c r="AH423" t="s">
        <v>785</v>
      </c>
      <c r="AI423" t="s">
        <v>1407</v>
      </c>
      <c r="AJ423" t="s">
        <v>1408</v>
      </c>
      <c r="AK423" t="s">
        <v>236</v>
      </c>
      <c r="AL423" t="s">
        <v>202</v>
      </c>
      <c r="AM423" t="s">
        <v>45</v>
      </c>
      <c r="AN423" t="s">
        <v>750</v>
      </c>
      <c r="AO423" t="s">
        <v>737</v>
      </c>
      <c r="AP423" t="s">
        <v>2453</v>
      </c>
      <c r="AQ423" t="s">
        <v>510</v>
      </c>
      <c r="AR423" t="s">
        <v>511</v>
      </c>
    </row>
    <row r="424" spans="1:44" x14ac:dyDescent="0.2">
      <c r="A424" t="s">
        <v>2566</v>
      </c>
      <c r="B424">
        <v>3016</v>
      </c>
      <c r="C424" t="s">
        <v>2567</v>
      </c>
      <c r="D424" t="s">
        <v>497</v>
      </c>
      <c r="E424" t="s">
        <v>498</v>
      </c>
      <c r="F424" t="s">
        <v>155</v>
      </c>
      <c r="G424" t="s">
        <v>533</v>
      </c>
      <c r="H424" t="s">
        <v>157</v>
      </c>
      <c r="I424" t="s">
        <v>36</v>
      </c>
      <c r="J424" t="s">
        <v>2568</v>
      </c>
      <c r="K424" t="s">
        <v>2569</v>
      </c>
      <c r="L424" t="s">
        <v>159</v>
      </c>
      <c r="M424" t="s">
        <v>194</v>
      </c>
      <c r="N424" t="s">
        <v>195</v>
      </c>
      <c r="O424" s="31">
        <v>43952</v>
      </c>
      <c r="Q424">
        <v>447621</v>
      </c>
      <c r="R424">
        <v>17507.400000000001</v>
      </c>
      <c r="S424" s="31">
        <v>45059</v>
      </c>
      <c r="T424">
        <v>17110.099999999999</v>
      </c>
      <c r="U424" s="31">
        <v>44784</v>
      </c>
      <c r="V424">
        <v>411.00000000000301</v>
      </c>
      <c r="W424">
        <v>11511.1</v>
      </c>
      <c r="X424" s="31">
        <v>44695</v>
      </c>
      <c r="Y424">
        <v>19.899999999999999</v>
      </c>
      <c r="Z424">
        <v>7000</v>
      </c>
      <c r="AA424">
        <v>7294.5</v>
      </c>
      <c r="AB424">
        <v>0.1287432</v>
      </c>
      <c r="AC424">
        <v>125000</v>
      </c>
      <c r="AD424">
        <v>50622.495542802855</v>
      </c>
      <c r="AE424" t="s">
        <v>2570</v>
      </c>
      <c r="AF424" t="s">
        <v>2571</v>
      </c>
      <c r="AG424" t="s">
        <v>233</v>
      </c>
      <c r="AH424" t="s">
        <v>538</v>
      </c>
      <c r="AI424" t="s">
        <v>505</v>
      </c>
      <c r="AJ424" t="s">
        <v>1577</v>
      </c>
      <c r="AK424" t="s">
        <v>201</v>
      </c>
      <c r="AL424" t="s">
        <v>202</v>
      </c>
      <c r="AM424" t="s">
        <v>45</v>
      </c>
      <c r="AN424" t="s">
        <v>750</v>
      </c>
      <c r="AO424" t="s">
        <v>737</v>
      </c>
      <c r="AP424" t="s">
        <v>205</v>
      </c>
      <c r="AQ424" t="s">
        <v>510</v>
      </c>
      <c r="AR424" t="s">
        <v>511</v>
      </c>
    </row>
    <row r="425" spans="1:44" x14ac:dyDescent="0.2">
      <c r="A425" t="s">
        <v>2572</v>
      </c>
      <c r="B425">
        <v>3016</v>
      </c>
      <c r="C425" t="s">
        <v>2573</v>
      </c>
      <c r="D425" t="s">
        <v>497</v>
      </c>
      <c r="E425" t="s">
        <v>498</v>
      </c>
      <c r="F425" t="s">
        <v>155</v>
      </c>
      <c r="G425" t="s">
        <v>533</v>
      </c>
      <c r="H425" t="s">
        <v>157</v>
      </c>
      <c r="I425" t="s">
        <v>36</v>
      </c>
      <c r="J425" t="s">
        <v>2574</v>
      </c>
      <c r="K425" t="s">
        <v>2569</v>
      </c>
      <c r="L425" t="s">
        <v>159</v>
      </c>
      <c r="M425" t="s">
        <v>194</v>
      </c>
      <c r="N425" t="s">
        <v>195</v>
      </c>
      <c r="O425" s="31">
        <v>43969</v>
      </c>
      <c r="Q425">
        <v>447635</v>
      </c>
      <c r="R425">
        <v>18883.3</v>
      </c>
      <c r="S425" s="31">
        <v>45059</v>
      </c>
      <c r="T425">
        <v>18370.5</v>
      </c>
      <c r="U425" s="31">
        <v>44784</v>
      </c>
      <c r="V425">
        <v>530.48275862068886</v>
      </c>
      <c r="W425">
        <v>12072.7</v>
      </c>
      <c r="X425" s="31">
        <v>44695</v>
      </c>
      <c r="Y425">
        <v>21.3</v>
      </c>
      <c r="Z425">
        <v>7000</v>
      </c>
      <c r="AA425">
        <v>7799.6999999999989</v>
      </c>
      <c r="AB425">
        <v>0.13574239999999999</v>
      </c>
      <c r="AC425">
        <v>125000</v>
      </c>
      <c r="AD425">
        <v>50576.845485548569</v>
      </c>
      <c r="AE425" t="s">
        <v>2575</v>
      </c>
      <c r="AF425" t="s">
        <v>2576</v>
      </c>
      <c r="AG425" t="s">
        <v>233</v>
      </c>
      <c r="AH425" t="s">
        <v>538</v>
      </c>
      <c r="AI425" t="s">
        <v>505</v>
      </c>
      <c r="AJ425" t="s">
        <v>1577</v>
      </c>
      <c r="AK425" t="s">
        <v>201</v>
      </c>
      <c r="AL425" t="s">
        <v>202</v>
      </c>
      <c r="AM425" t="s">
        <v>45</v>
      </c>
      <c r="AN425" t="s">
        <v>750</v>
      </c>
      <c r="AO425" t="s">
        <v>737</v>
      </c>
      <c r="AP425" t="s">
        <v>205</v>
      </c>
      <c r="AQ425" t="s">
        <v>510</v>
      </c>
      <c r="AR425" t="s">
        <v>511</v>
      </c>
    </row>
    <row r="426" spans="1:44" x14ac:dyDescent="0.2">
      <c r="A426" t="s">
        <v>2577</v>
      </c>
      <c r="B426">
        <v>3016</v>
      </c>
      <c r="C426" t="s">
        <v>2578</v>
      </c>
      <c r="D426" t="s">
        <v>497</v>
      </c>
      <c r="E426" t="s">
        <v>498</v>
      </c>
      <c r="F426" t="s">
        <v>155</v>
      </c>
      <c r="G426" t="s">
        <v>533</v>
      </c>
      <c r="H426" t="s">
        <v>157</v>
      </c>
      <c r="I426" t="s">
        <v>36</v>
      </c>
      <c r="J426" t="s">
        <v>2579</v>
      </c>
      <c r="K426" t="s">
        <v>2569</v>
      </c>
      <c r="L426" t="s">
        <v>159</v>
      </c>
      <c r="M426" t="s">
        <v>194</v>
      </c>
      <c r="N426" t="s">
        <v>195</v>
      </c>
      <c r="O426" s="31">
        <v>43983</v>
      </c>
      <c r="Q426">
        <v>448391</v>
      </c>
      <c r="R426">
        <v>19474.8</v>
      </c>
      <c r="S426" s="31">
        <v>45059</v>
      </c>
      <c r="T426">
        <v>18961.099999999999</v>
      </c>
      <c r="U426" s="31">
        <v>44784</v>
      </c>
      <c r="V426">
        <v>531.41379310344894</v>
      </c>
      <c r="W426">
        <v>12210.4</v>
      </c>
      <c r="X426" s="31">
        <v>44695</v>
      </c>
      <c r="Y426">
        <v>22.3</v>
      </c>
      <c r="Z426">
        <v>7500</v>
      </c>
      <c r="AA426">
        <v>8173.6000000000022</v>
      </c>
      <c r="AB426">
        <v>0.13835920000000002</v>
      </c>
      <c r="AC426">
        <v>125000</v>
      </c>
      <c r="AD426">
        <v>50559.778239317144</v>
      </c>
      <c r="AE426" t="s">
        <v>2580</v>
      </c>
      <c r="AF426" t="s">
        <v>2581</v>
      </c>
      <c r="AG426" t="s">
        <v>233</v>
      </c>
      <c r="AH426" t="s">
        <v>538</v>
      </c>
      <c r="AI426" t="s">
        <v>505</v>
      </c>
      <c r="AJ426" t="s">
        <v>1577</v>
      </c>
      <c r="AK426" t="s">
        <v>201</v>
      </c>
      <c r="AL426" t="s">
        <v>202</v>
      </c>
      <c r="AM426" t="s">
        <v>45</v>
      </c>
      <c r="AN426" t="s">
        <v>750</v>
      </c>
      <c r="AO426" t="s">
        <v>737</v>
      </c>
      <c r="AP426" t="s">
        <v>205</v>
      </c>
      <c r="AQ426" t="s">
        <v>510</v>
      </c>
      <c r="AR426" t="s">
        <v>511</v>
      </c>
    </row>
    <row r="427" spans="1:44" x14ac:dyDescent="0.2">
      <c r="A427" t="s">
        <v>2582</v>
      </c>
      <c r="B427">
        <v>3016</v>
      </c>
      <c r="C427" t="s">
        <v>2583</v>
      </c>
      <c r="D427" t="s">
        <v>497</v>
      </c>
      <c r="E427" t="s">
        <v>498</v>
      </c>
      <c r="F427" t="s">
        <v>155</v>
      </c>
      <c r="G427" t="s">
        <v>533</v>
      </c>
      <c r="H427" t="s">
        <v>157</v>
      </c>
      <c r="I427" t="s">
        <v>36</v>
      </c>
      <c r="J427" t="s">
        <v>2584</v>
      </c>
      <c r="K427" t="s">
        <v>2585</v>
      </c>
      <c r="L427" t="s">
        <v>159</v>
      </c>
      <c r="M427" t="s">
        <v>194</v>
      </c>
      <c r="N427" t="s">
        <v>195</v>
      </c>
      <c r="O427" s="31">
        <v>44013</v>
      </c>
      <c r="Q427">
        <v>448235</v>
      </c>
      <c r="R427">
        <v>18386.099999999999</v>
      </c>
      <c r="S427" s="31">
        <v>45059</v>
      </c>
      <c r="T427">
        <v>17830.8</v>
      </c>
      <c r="U427" s="31">
        <v>44784</v>
      </c>
      <c r="V427">
        <v>574.44827586206816</v>
      </c>
      <c r="W427">
        <v>11319.9</v>
      </c>
      <c r="X427" s="31">
        <v>44695</v>
      </c>
      <c r="Y427">
        <v>21.5</v>
      </c>
      <c r="Z427">
        <v>7000</v>
      </c>
      <c r="AA427">
        <v>7874</v>
      </c>
      <c r="AB427">
        <v>0.129944</v>
      </c>
      <c r="AC427">
        <v>125000</v>
      </c>
      <c r="AD427">
        <v>50614.663706485713</v>
      </c>
      <c r="AE427" t="s">
        <v>2586</v>
      </c>
      <c r="AF427" t="s">
        <v>2587</v>
      </c>
      <c r="AG427" t="s">
        <v>233</v>
      </c>
      <c r="AH427" t="s">
        <v>538</v>
      </c>
      <c r="AI427" t="s">
        <v>505</v>
      </c>
      <c r="AJ427" t="s">
        <v>1577</v>
      </c>
      <c r="AK427" t="s">
        <v>201</v>
      </c>
      <c r="AL427" t="s">
        <v>202</v>
      </c>
      <c r="AM427" t="s">
        <v>45</v>
      </c>
      <c r="AN427" t="s">
        <v>750</v>
      </c>
      <c r="AO427" t="s">
        <v>737</v>
      </c>
      <c r="AP427" t="s">
        <v>205</v>
      </c>
      <c r="AQ427" t="s">
        <v>510</v>
      </c>
      <c r="AR427" t="s">
        <v>511</v>
      </c>
    </row>
    <row r="428" spans="1:44" x14ac:dyDescent="0.2">
      <c r="A428" t="s">
        <v>2588</v>
      </c>
      <c r="B428">
        <v>3016</v>
      </c>
      <c r="C428" t="s">
        <v>2589</v>
      </c>
      <c r="D428" t="s">
        <v>497</v>
      </c>
      <c r="E428" t="s">
        <v>498</v>
      </c>
      <c r="F428" t="s">
        <v>155</v>
      </c>
      <c r="G428" t="s">
        <v>533</v>
      </c>
      <c r="H428" t="s">
        <v>157</v>
      </c>
      <c r="I428" t="s">
        <v>36</v>
      </c>
      <c r="J428" t="s">
        <v>2590</v>
      </c>
      <c r="K428" t="s">
        <v>734</v>
      </c>
      <c r="L428" t="s">
        <v>159</v>
      </c>
      <c r="M428" t="s">
        <v>194</v>
      </c>
      <c r="N428" t="s">
        <v>195</v>
      </c>
      <c r="O428" s="31">
        <v>44105</v>
      </c>
      <c r="Q428">
        <v>561484</v>
      </c>
      <c r="R428">
        <v>16870.3</v>
      </c>
      <c r="S428" s="31">
        <v>45059</v>
      </c>
      <c r="T428">
        <v>16439.400000000001</v>
      </c>
      <c r="U428" s="31">
        <v>44784</v>
      </c>
      <c r="V428">
        <v>445.75862068965296</v>
      </c>
      <c r="W428">
        <v>10210.9</v>
      </c>
      <c r="X428" s="31">
        <v>44695</v>
      </c>
      <c r="Y428">
        <v>21.9</v>
      </c>
      <c r="Z428">
        <v>7500</v>
      </c>
      <c r="AA428">
        <v>7999.3000000000011</v>
      </c>
      <c r="AB428">
        <v>0.12018960000000001</v>
      </c>
      <c r="AC428">
        <v>125000</v>
      </c>
      <c r="AD428">
        <v>50678.283679979999</v>
      </c>
      <c r="AE428" t="s">
        <v>2591</v>
      </c>
      <c r="AF428" t="s">
        <v>2592</v>
      </c>
      <c r="AG428" t="s">
        <v>233</v>
      </c>
      <c r="AH428" t="s">
        <v>538</v>
      </c>
      <c r="AI428" t="s">
        <v>505</v>
      </c>
      <c r="AJ428" t="s">
        <v>1577</v>
      </c>
      <c r="AK428" t="s">
        <v>201</v>
      </c>
      <c r="AL428" t="s">
        <v>202</v>
      </c>
      <c r="AM428" t="s">
        <v>45</v>
      </c>
      <c r="AN428" t="s">
        <v>750</v>
      </c>
      <c r="AO428" t="s">
        <v>737</v>
      </c>
      <c r="AP428" t="s">
        <v>205</v>
      </c>
      <c r="AQ428" t="s">
        <v>206</v>
      </c>
      <c r="AR428" t="s">
        <v>511</v>
      </c>
    </row>
    <row r="429" spans="1:44" x14ac:dyDescent="0.2">
      <c r="A429" t="s">
        <v>2593</v>
      </c>
      <c r="B429">
        <v>3016</v>
      </c>
      <c r="C429" t="s">
        <v>2594</v>
      </c>
      <c r="D429" t="s">
        <v>497</v>
      </c>
      <c r="E429" t="s">
        <v>498</v>
      </c>
      <c r="F429" t="s">
        <v>155</v>
      </c>
      <c r="G429" t="s">
        <v>533</v>
      </c>
      <c r="H429" t="s">
        <v>157</v>
      </c>
      <c r="I429" t="s">
        <v>36</v>
      </c>
      <c r="J429" t="s">
        <v>2595</v>
      </c>
      <c r="K429" t="s">
        <v>734</v>
      </c>
      <c r="L429" t="s">
        <v>159</v>
      </c>
      <c r="M429" t="s">
        <v>194</v>
      </c>
      <c r="N429" t="s">
        <v>195</v>
      </c>
      <c r="O429" s="31">
        <v>44105</v>
      </c>
      <c r="Q429">
        <v>548117</v>
      </c>
      <c r="R429">
        <v>16894.8</v>
      </c>
      <c r="S429" s="31">
        <v>45059</v>
      </c>
      <c r="T429">
        <v>16396.3</v>
      </c>
      <c r="U429" s="31">
        <v>44784</v>
      </c>
      <c r="V429">
        <v>515.68965517241384</v>
      </c>
      <c r="W429">
        <v>9992</v>
      </c>
      <c r="X429" s="31">
        <v>44695</v>
      </c>
      <c r="Y429">
        <v>22.2</v>
      </c>
      <c r="Z429">
        <v>7000</v>
      </c>
      <c r="AA429">
        <v>8140.9000000000005</v>
      </c>
      <c r="AB429">
        <v>0.1188776</v>
      </c>
      <c r="AC429">
        <v>125000</v>
      </c>
      <c r="AD429">
        <v>50686.840782951433</v>
      </c>
      <c r="AE429" t="s">
        <v>2596</v>
      </c>
      <c r="AF429" t="s">
        <v>2597</v>
      </c>
      <c r="AG429" t="s">
        <v>233</v>
      </c>
      <c r="AH429" t="s">
        <v>538</v>
      </c>
      <c r="AI429" t="s">
        <v>505</v>
      </c>
      <c r="AJ429" t="s">
        <v>1577</v>
      </c>
      <c r="AK429" t="s">
        <v>201</v>
      </c>
      <c r="AL429" t="s">
        <v>202</v>
      </c>
      <c r="AM429" t="s">
        <v>45</v>
      </c>
      <c r="AN429" t="s">
        <v>750</v>
      </c>
      <c r="AO429" t="s">
        <v>737</v>
      </c>
      <c r="AP429" t="s">
        <v>205</v>
      </c>
      <c r="AQ429" t="s">
        <v>206</v>
      </c>
      <c r="AR429" t="s">
        <v>511</v>
      </c>
    </row>
    <row r="430" spans="1:44" x14ac:dyDescent="0.2">
      <c r="A430" t="s">
        <v>2598</v>
      </c>
      <c r="B430">
        <v>3016</v>
      </c>
      <c r="C430" t="s">
        <v>2599</v>
      </c>
      <c r="D430" t="s">
        <v>497</v>
      </c>
      <c r="E430" t="s">
        <v>498</v>
      </c>
      <c r="F430" t="s">
        <v>155</v>
      </c>
      <c r="G430" t="s">
        <v>533</v>
      </c>
      <c r="H430" t="s">
        <v>157</v>
      </c>
      <c r="I430" t="s">
        <v>36</v>
      </c>
      <c r="J430" t="s">
        <v>2600</v>
      </c>
      <c r="K430" t="s">
        <v>734</v>
      </c>
      <c r="L430" t="s">
        <v>159</v>
      </c>
      <c r="M430" t="s">
        <v>194</v>
      </c>
      <c r="N430" t="s">
        <v>195</v>
      </c>
      <c r="O430" s="31">
        <v>44105</v>
      </c>
      <c r="Q430">
        <v>534085</v>
      </c>
      <c r="R430">
        <v>16902.8</v>
      </c>
      <c r="S430" s="31">
        <v>45059</v>
      </c>
      <c r="T430">
        <v>16353.8</v>
      </c>
      <c r="U430" s="31">
        <v>44760</v>
      </c>
      <c r="V430">
        <v>567.93103448275861</v>
      </c>
      <c r="W430">
        <v>9546.9</v>
      </c>
      <c r="X430" s="31">
        <v>44695</v>
      </c>
      <c r="Y430">
        <v>22.5</v>
      </c>
      <c r="Z430">
        <v>7500</v>
      </c>
      <c r="AA430">
        <v>8239.5</v>
      </c>
      <c r="AB430">
        <v>0.1170088</v>
      </c>
      <c r="AC430">
        <v>125000</v>
      </c>
      <c r="AD430">
        <v>50699.02943694</v>
      </c>
      <c r="AE430" t="s">
        <v>2601</v>
      </c>
      <c r="AF430" t="s">
        <v>2602</v>
      </c>
      <c r="AG430" t="s">
        <v>233</v>
      </c>
      <c r="AH430" t="s">
        <v>538</v>
      </c>
      <c r="AI430" t="s">
        <v>505</v>
      </c>
      <c r="AJ430" t="s">
        <v>1577</v>
      </c>
      <c r="AK430" t="s">
        <v>201</v>
      </c>
      <c r="AL430" t="s">
        <v>202</v>
      </c>
      <c r="AM430" t="s">
        <v>45</v>
      </c>
      <c r="AN430" t="s">
        <v>750</v>
      </c>
      <c r="AO430" t="s">
        <v>737</v>
      </c>
      <c r="AP430" t="s">
        <v>205</v>
      </c>
      <c r="AQ430" t="s">
        <v>206</v>
      </c>
      <c r="AR430" t="s">
        <v>511</v>
      </c>
    </row>
    <row r="431" spans="1:44" x14ac:dyDescent="0.2">
      <c r="A431" t="s">
        <v>2603</v>
      </c>
      <c r="B431">
        <v>3016</v>
      </c>
      <c r="C431" t="s">
        <v>2604</v>
      </c>
      <c r="D431" t="s">
        <v>497</v>
      </c>
      <c r="E431" t="s">
        <v>498</v>
      </c>
      <c r="F431" t="s">
        <v>155</v>
      </c>
      <c r="G431" t="s">
        <v>533</v>
      </c>
      <c r="H431" t="s">
        <v>157</v>
      </c>
      <c r="I431" t="s">
        <v>36</v>
      </c>
      <c r="J431" t="s">
        <v>2605</v>
      </c>
      <c r="K431" t="s">
        <v>734</v>
      </c>
      <c r="L431" t="s">
        <v>159</v>
      </c>
      <c r="M431" t="s">
        <v>194</v>
      </c>
      <c r="N431" t="s">
        <v>195</v>
      </c>
      <c r="O431" s="31">
        <v>44105</v>
      </c>
      <c r="Q431">
        <v>541107</v>
      </c>
      <c r="R431">
        <v>16743.8</v>
      </c>
      <c r="S431" s="31">
        <v>45059</v>
      </c>
      <c r="T431">
        <v>16193.9</v>
      </c>
      <c r="U431" s="31">
        <v>44784</v>
      </c>
      <c r="V431">
        <v>568.86206896551687</v>
      </c>
      <c r="W431">
        <v>9497.7999999999993</v>
      </c>
      <c r="X431" s="31">
        <v>44695</v>
      </c>
      <c r="Y431">
        <v>22.5</v>
      </c>
      <c r="Z431">
        <v>7500</v>
      </c>
      <c r="AA431">
        <v>8251.0999999999985</v>
      </c>
      <c r="AB431">
        <v>0.1166864</v>
      </c>
      <c r="AC431">
        <v>125000</v>
      </c>
      <c r="AD431">
        <v>50701.132188462856</v>
      </c>
      <c r="AE431" t="s">
        <v>2606</v>
      </c>
      <c r="AF431" t="s">
        <v>2607</v>
      </c>
      <c r="AG431" t="s">
        <v>233</v>
      </c>
      <c r="AH431" t="s">
        <v>538</v>
      </c>
      <c r="AI431" t="s">
        <v>505</v>
      </c>
      <c r="AJ431" t="s">
        <v>1577</v>
      </c>
      <c r="AK431" t="s">
        <v>201</v>
      </c>
      <c r="AL431" t="s">
        <v>202</v>
      </c>
      <c r="AM431" t="s">
        <v>45</v>
      </c>
      <c r="AN431" t="s">
        <v>750</v>
      </c>
      <c r="AO431" t="s">
        <v>737</v>
      </c>
      <c r="AP431" t="s">
        <v>205</v>
      </c>
      <c r="AQ431" t="s">
        <v>206</v>
      </c>
      <c r="AR431" t="s">
        <v>511</v>
      </c>
    </row>
    <row r="432" spans="1:44" x14ac:dyDescent="0.2">
      <c r="A432" t="s">
        <v>2608</v>
      </c>
      <c r="B432">
        <v>3018</v>
      </c>
      <c r="C432" t="s">
        <v>2609</v>
      </c>
      <c r="D432" t="s">
        <v>1444</v>
      </c>
      <c r="E432" t="s">
        <v>1445</v>
      </c>
      <c r="F432" t="s">
        <v>155</v>
      </c>
      <c r="G432" t="s">
        <v>499</v>
      </c>
      <c r="H432" t="s">
        <v>157</v>
      </c>
      <c r="I432" t="s">
        <v>36</v>
      </c>
      <c r="J432" t="s">
        <v>2610</v>
      </c>
      <c r="K432" t="s">
        <v>2611</v>
      </c>
      <c r="L432" t="s">
        <v>159</v>
      </c>
      <c r="M432" t="s">
        <v>194</v>
      </c>
      <c r="N432" t="s">
        <v>195</v>
      </c>
      <c r="O432" s="31">
        <v>39058</v>
      </c>
      <c r="Q432">
        <v>142289</v>
      </c>
      <c r="R432">
        <v>95499.3</v>
      </c>
      <c r="S432" s="31">
        <v>45059</v>
      </c>
      <c r="T432">
        <v>95233.4</v>
      </c>
      <c r="U432" s="31">
        <v>44784</v>
      </c>
      <c r="V432">
        <v>275.06896551725043</v>
      </c>
      <c r="W432">
        <v>90375.3</v>
      </c>
      <c r="X432" s="31">
        <v>44695</v>
      </c>
      <c r="Y432">
        <v>15.2</v>
      </c>
      <c r="Z432">
        <v>6500</v>
      </c>
      <c r="AA432">
        <v>5578.1000000000058</v>
      </c>
      <c r="AB432">
        <v>0.75257280000000004</v>
      </c>
      <c r="AC432">
        <v>125000</v>
      </c>
      <c r="AD432">
        <v>46677.901055150767</v>
      </c>
      <c r="AE432" t="s">
        <v>2612</v>
      </c>
      <c r="AF432" t="s">
        <v>2613</v>
      </c>
      <c r="AG432" t="s">
        <v>233</v>
      </c>
      <c r="AH432" t="s">
        <v>504</v>
      </c>
      <c r="AI432" t="s">
        <v>1486</v>
      </c>
      <c r="AJ432" t="s">
        <v>1987</v>
      </c>
      <c r="AK432" t="s">
        <v>1988</v>
      </c>
      <c r="AL432" t="s">
        <v>796</v>
      </c>
      <c r="AM432" t="s">
        <v>45</v>
      </c>
      <c r="AN432" t="s">
        <v>508</v>
      </c>
      <c r="AO432" t="s">
        <v>509</v>
      </c>
      <c r="AP432" t="s">
        <v>205</v>
      </c>
      <c r="AQ432" t="s">
        <v>510</v>
      </c>
      <c r="AR432" t="s">
        <v>511</v>
      </c>
    </row>
    <row r="433" spans="1:44" x14ac:dyDescent="0.2">
      <c r="A433" t="s">
        <v>2614</v>
      </c>
      <c r="B433">
        <v>3008</v>
      </c>
      <c r="C433" t="s">
        <v>2615</v>
      </c>
      <c r="D433" t="s">
        <v>1352</v>
      </c>
      <c r="E433" t="s">
        <v>1353</v>
      </c>
      <c r="F433" t="s">
        <v>155</v>
      </c>
      <c r="G433" t="s">
        <v>156</v>
      </c>
      <c r="H433" t="s">
        <v>157</v>
      </c>
      <c r="I433" t="s">
        <v>158</v>
      </c>
      <c r="J433" t="s">
        <v>2616</v>
      </c>
      <c r="K433" t="s">
        <v>243</v>
      </c>
      <c r="L433" t="s">
        <v>159</v>
      </c>
      <c r="M433" t="s">
        <v>194</v>
      </c>
      <c r="N433" t="s">
        <v>195</v>
      </c>
      <c r="O433" s="31">
        <v>43952</v>
      </c>
      <c r="Q433">
        <v>447867</v>
      </c>
      <c r="R433">
        <v>21401.9</v>
      </c>
      <c r="S433" s="31">
        <v>45059</v>
      </c>
      <c r="T433">
        <v>20873.900000000001</v>
      </c>
      <c r="U433" s="31">
        <v>44784</v>
      </c>
      <c r="V433">
        <v>546.20689655172418</v>
      </c>
      <c r="W433">
        <v>14690.2</v>
      </c>
      <c r="X433" s="31">
        <v>44695</v>
      </c>
      <c r="Y433">
        <v>17.899999999999999</v>
      </c>
      <c r="Z433">
        <v>6600</v>
      </c>
      <c r="AA433">
        <v>6557.2000000000007</v>
      </c>
      <c r="AB433">
        <v>0.15415120000000002</v>
      </c>
      <c r="AC433">
        <v>125000</v>
      </c>
      <c r="AD433">
        <v>50619.038172414708</v>
      </c>
      <c r="AE433" t="s">
        <v>2617</v>
      </c>
      <c r="AF433" t="s">
        <v>2618</v>
      </c>
      <c r="AG433" t="s">
        <v>233</v>
      </c>
      <c r="AH433" t="s">
        <v>156</v>
      </c>
      <c r="AI433" t="s">
        <v>1472</v>
      </c>
      <c r="AJ433" t="s">
        <v>1473</v>
      </c>
      <c r="AK433" t="s">
        <v>1434</v>
      </c>
      <c r="AL433" t="s">
        <v>202</v>
      </c>
      <c r="AM433" t="s">
        <v>203</v>
      </c>
      <c r="AN433" t="s">
        <v>248</v>
      </c>
      <c r="AO433" t="s">
        <v>249</v>
      </c>
      <c r="AQ433" t="s">
        <v>510</v>
      </c>
      <c r="AR433" t="s">
        <v>511</v>
      </c>
    </row>
    <row r="434" spans="1:44" x14ac:dyDescent="0.2">
      <c r="A434" t="s">
        <v>2619</v>
      </c>
      <c r="B434">
        <v>3008</v>
      </c>
      <c r="C434" t="s">
        <v>2620</v>
      </c>
      <c r="D434" t="s">
        <v>1352</v>
      </c>
      <c r="E434" t="s">
        <v>1353</v>
      </c>
      <c r="F434" t="s">
        <v>155</v>
      </c>
      <c r="G434" t="s">
        <v>156</v>
      </c>
      <c r="H434" t="s">
        <v>157</v>
      </c>
      <c r="I434" t="s">
        <v>158</v>
      </c>
      <c r="J434" t="s">
        <v>2621</v>
      </c>
      <c r="K434" t="s">
        <v>243</v>
      </c>
      <c r="L434" t="s">
        <v>159</v>
      </c>
      <c r="M434" t="s">
        <v>194</v>
      </c>
      <c r="N434" t="s">
        <v>195</v>
      </c>
      <c r="O434" s="31">
        <v>43952</v>
      </c>
      <c r="Q434">
        <v>448000</v>
      </c>
      <c r="R434">
        <v>20966.5</v>
      </c>
      <c r="S434" s="31">
        <v>45059</v>
      </c>
      <c r="T434">
        <v>20359.5</v>
      </c>
      <c r="U434" s="31">
        <v>44784</v>
      </c>
      <c r="V434">
        <v>627.93103448275861</v>
      </c>
      <c r="W434">
        <v>14452.1</v>
      </c>
      <c r="X434" s="31">
        <v>44695</v>
      </c>
      <c r="Y434">
        <v>16.8</v>
      </c>
      <c r="Z434">
        <v>6600</v>
      </c>
      <c r="AA434">
        <v>6137.7000000000007</v>
      </c>
      <c r="AB434">
        <v>0.15024399999999999</v>
      </c>
      <c r="AC434">
        <v>125000</v>
      </c>
      <c r="AD434">
        <v>50645.271156308823</v>
      </c>
      <c r="AE434" t="s">
        <v>2622</v>
      </c>
      <c r="AF434" t="s">
        <v>2623</v>
      </c>
      <c r="AG434" t="s">
        <v>233</v>
      </c>
      <c r="AH434" t="s">
        <v>156</v>
      </c>
      <c r="AI434" t="s">
        <v>1472</v>
      </c>
      <c r="AJ434" t="s">
        <v>1473</v>
      </c>
      <c r="AK434" t="s">
        <v>1434</v>
      </c>
      <c r="AL434" t="s">
        <v>202</v>
      </c>
      <c r="AM434" t="s">
        <v>203</v>
      </c>
      <c r="AN434" t="s">
        <v>248</v>
      </c>
      <c r="AO434" t="s">
        <v>249</v>
      </c>
      <c r="AQ434" t="s">
        <v>510</v>
      </c>
      <c r="AR434" t="s">
        <v>511</v>
      </c>
    </row>
    <row r="435" spans="1:44" x14ac:dyDescent="0.2">
      <c r="A435" t="s">
        <v>2624</v>
      </c>
      <c r="B435">
        <v>3008</v>
      </c>
      <c r="C435" t="s">
        <v>2625</v>
      </c>
      <c r="D435" t="s">
        <v>1352</v>
      </c>
      <c r="E435" t="s">
        <v>1353</v>
      </c>
      <c r="F435" t="s">
        <v>155</v>
      </c>
      <c r="G435" t="s">
        <v>156</v>
      </c>
      <c r="H435" t="s">
        <v>157</v>
      </c>
      <c r="I435" t="s">
        <v>158</v>
      </c>
      <c r="J435" t="s">
        <v>2626</v>
      </c>
      <c r="K435" t="s">
        <v>243</v>
      </c>
      <c r="L435" t="s">
        <v>159</v>
      </c>
      <c r="M435" t="s">
        <v>194</v>
      </c>
      <c r="N435" t="s">
        <v>195</v>
      </c>
      <c r="O435" s="31">
        <v>43952</v>
      </c>
      <c r="Q435">
        <v>447257</v>
      </c>
      <c r="R435">
        <v>20884.3</v>
      </c>
      <c r="S435" s="31">
        <v>45059</v>
      </c>
      <c r="T435">
        <v>20428.3</v>
      </c>
      <c r="U435" s="31">
        <v>44784</v>
      </c>
      <c r="V435">
        <v>471.72413793103448</v>
      </c>
      <c r="W435">
        <v>14500.1</v>
      </c>
      <c r="X435" s="31">
        <v>44695</v>
      </c>
      <c r="Y435">
        <v>18.600000000000001</v>
      </c>
      <c r="Z435">
        <v>6600</v>
      </c>
      <c r="AA435">
        <v>6807.6999999999989</v>
      </c>
      <c r="AB435">
        <v>0.15400239999999998</v>
      </c>
      <c r="AC435">
        <v>125000</v>
      </c>
      <c r="AD435">
        <v>50620.037217255885</v>
      </c>
      <c r="AE435" t="s">
        <v>2627</v>
      </c>
      <c r="AF435" t="s">
        <v>2628</v>
      </c>
      <c r="AG435" t="s">
        <v>233</v>
      </c>
      <c r="AH435" t="s">
        <v>156</v>
      </c>
      <c r="AI435" t="s">
        <v>1472</v>
      </c>
      <c r="AJ435" t="s">
        <v>1473</v>
      </c>
      <c r="AK435" t="s">
        <v>1434</v>
      </c>
      <c r="AL435" t="s">
        <v>202</v>
      </c>
      <c r="AM435" t="s">
        <v>203</v>
      </c>
      <c r="AN435" t="s">
        <v>248</v>
      </c>
      <c r="AO435" t="s">
        <v>249</v>
      </c>
      <c r="AQ435" t="s">
        <v>510</v>
      </c>
      <c r="AR435" t="s">
        <v>511</v>
      </c>
    </row>
    <row r="436" spans="1:44" x14ac:dyDescent="0.2">
      <c r="A436" t="s">
        <v>2629</v>
      </c>
      <c r="B436">
        <v>3008</v>
      </c>
      <c r="C436" t="s">
        <v>2630</v>
      </c>
      <c r="D436" t="s">
        <v>1352</v>
      </c>
      <c r="E436" t="s">
        <v>1353</v>
      </c>
      <c r="F436" t="s">
        <v>155</v>
      </c>
      <c r="G436" t="s">
        <v>156</v>
      </c>
      <c r="H436" t="s">
        <v>157</v>
      </c>
      <c r="I436" t="s">
        <v>158</v>
      </c>
      <c r="J436" t="s">
        <v>2631</v>
      </c>
      <c r="K436" t="s">
        <v>243</v>
      </c>
      <c r="L436" t="s">
        <v>159</v>
      </c>
      <c r="M436" t="s">
        <v>194</v>
      </c>
      <c r="N436" t="s">
        <v>195</v>
      </c>
      <c r="O436" s="31">
        <v>43922</v>
      </c>
      <c r="Q436">
        <v>449950</v>
      </c>
      <c r="R436">
        <v>16732</v>
      </c>
      <c r="S436" s="31">
        <v>45059</v>
      </c>
      <c r="T436">
        <v>16162.6</v>
      </c>
      <c r="U436" s="31">
        <v>44784</v>
      </c>
      <c r="V436">
        <v>589.03448275862036</v>
      </c>
      <c r="W436">
        <v>11636.5</v>
      </c>
      <c r="X436" s="31">
        <v>44695</v>
      </c>
      <c r="Y436">
        <v>13.7</v>
      </c>
      <c r="Z436">
        <v>6600</v>
      </c>
      <c r="AA436">
        <v>5004.6999999999989</v>
      </c>
      <c r="AB436">
        <v>0.11829919999999999</v>
      </c>
      <c r="AC436">
        <v>125000</v>
      </c>
      <c r="AD436">
        <v>50859.748895841178</v>
      </c>
      <c r="AE436" t="s">
        <v>2632</v>
      </c>
      <c r="AF436" t="s">
        <v>2633</v>
      </c>
      <c r="AG436" t="s">
        <v>233</v>
      </c>
      <c r="AH436" t="s">
        <v>156</v>
      </c>
      <c r="AI436" t="s">
        <v>1472</v>
      </c>
      <c r="AJ436" t="s">
        <v>1473</v>
      </c>
      <c r="AK436" t="s">
        <v>1434</v>
      </c>
      <c r="AL436" t="s">
        <v>202</v>
      </c>
      <c r="AM436" t="s">
        <v>203</v>
      </c>
      <c r="AN436" t="s">
        <v>248</v>
      </c>
      <c r="AO436" t="s">
        <v>249</v>
      </c>
      <c r="AQ436" t="s">
        <v>510</v>
      </c>
      <c r="AR436" t="s">
        <v>511</v>
      </c>
    </row>
    <row r="437" spans="1:44" x14ac:dyDescent="0.2">
      <c r="A437" t="s">
        <v>2634</v>
      </c>
      <c r="B437">
        <v>3008</v>
      </c>
      <c r="C437" t="s">
        <v>2635</v>
      </c>
      <c r="D437" t="s">
        <v>1352</v>
      </c>
      <c r="E437" t="s">
        <v>1353</v>
      </c>
      <c r="F437" t="s">
        <v>155</v>
      </c>
      <c r="G437" t="s">
        <v>156</v>
      </c>
      <c r="H437" t="s">
        <v>157</v>
      </c>
      <c r="I437" t="s">
        <v>158</v>
      </c>
      <c r="J437" t="s">
        <v>2636</v>
      </c>
      <c r="K437" t="s">
        <v>243</v>
      </c>
      <c r="L437" t="s">
        <v>159</v>
      </c>
      <c r="M437" t="s">
        <v>194</v>
      </c>
      <c r="N437" t="s">
        <v>195</v>
      </c>
      <c r="O437" s="31">
        <v>44013</v>
      </c>
      <c r="Q437">
        <v>449671</v>
      </c>
      <c r="R437">
        <v>20974.3</v>
      </c>
      <c r="S437" s="31">
        <v>45059</v>
      </c>
      <c r="T437">
        <v>20401.3</v>
      </c>
      <c r="U437" s="31">
        <v>44784</v>
      </c>
      <c r="V437">
        <v>592.75862068965512</v>
      </c>
      <c r="W437">
        <v>14616.2</v>
      </c>
      <c r="X437" s="31">
        <v>44695</v>
      </c>
      <c r="Y437">
        <v>18.2</v>
      </c>
      <c r="Z437">
        <v>6600</v>
      </c>
      <c r="AA437">
        <v>6672.6999999999989</v>
      </c>
      <c r="AB437">
        <v>0.1532424</v>
      </c>
      <c r="AC437">
        <v>125000</v>
      </c>
      <c r="AD437">
        <v>50625.139865638237</v>
      </c>
      <c r="AE437" t="s">
        <v>2637</v>
      </c>
      <c r="AF437" t="s">
        <v>2638</v>
      </c>
      <c r="AG437" t="s">
        <v>233</v>
      </c>
      <c r="AH437" t="s">
        <v>156</v>
      </c>
      <c r="AI437" t="s">
        <v>1472</v>
      </c>
      <c r="AJ437" t="s">
        <v>1473</v>
      </c>
      <c r="AK437" t="s">
        <v>1434</v>
      </c>
      <c r="AL437" t="s">
        <v>202</v>
      </c>
      <c r="AM437" t="s">
        <v>203</v>
      </c>
      <c r="AN437" t="s">
        <v>248</v>
      </c>
      <c r="AO437" t="s">
        <v>249</v>
      </c>
      <c r="AQ437" t="s">
        <v>510</v>
      </c>
      <c r="AR437" t="s">
        <v>511</v>
      </c>
    </row>
    <row r="438" spans="1:44" x14ac:dyDescent="0.2">
      <c r="A438" t="s">
        <v>2639</v>
      </c>
      <c r="B438">
        <v>3008</v>
      </c>
      <c r="C438" t="s">
        <v>2640</v>
      </c>
      <c r="D438" t="s">
        <v>1352</v>
      </c>
      <c r="E438" t="s">
        <v>1353</v>
      </c>
      <c r="F438" t="s">
        <v>155</v>
      </c>
      <c r="G438" t="s">
        <v>156</v>
      </c>
      <c r="H438" t="s">
        <v>157</v>
      </c>
      <c r="I438" t="s">
        <v>158</v>
      </c>
      <c r="J438" t="s">
        <v>2641</v>
      </c>
      <c r="K438" t="s">
        <v>243</v>
      </c>
      <c r="L438" t="s">
        <v>159</v>
      </c>
      <c r="M438" t="s">
        <v>194</v>
      </c>
      <c r="N438" t="s">
        <v>195</v>
      </c>
      <c r="O438" s="31">
        <v>44044</v>
      </c>
      <c r="Q438">
        <v>450075</v>
      </c>
      <c r="R438">
        <v>20677.5</v>
      </c>
      <c r="S438" s="31">
        <v>45059</v>
      </c>
      <c r="T438">
        <v>20171.5</v>
      </c>
      <c r="U438" s="31">
        <v>44784</v>
      </c>
      <c r="V438">
        <v>523.44827586206895</v>
      </c>
      <c r="W438">
        <v>13988.2</v>
      </c>
      <c r="X438" s="31">
        <v>44695</v>
      </c>
      <c r="Y438">
        <v>18.2</v>
      </c>
      <c r="Z438">
        <v>6600</v>
      </c>
      <c r="AA438">
        <v>6657</v>
      </c>
      <c r="AB438">
        <v>0.148364</v>
      </c>
      <c r="AC438">
        <v>125000</v>
      </c>
      <c r="AD438">
        <v>50657.893497044119</v>
      </c>
      <c r="AE438" t="s">
        <v>2642</v>
      </c>
      <c r="AF438" t="s">
        <v>2643</v>
      </c>
      <c r="AG438" t="s">
        <v>233</v>
      </c>
      <c r="AH438" t="s">
        <v>156</v>
      </c>
      <c r="AI438" t="s">
        <v>1472</v>
      </c>
      <c r="AJ438" t="s">
        <v>1473</v>
      </c>
      <c r="AK438" t="s">
        <v>1434</v>
      </c>
      <c r="AL438" t="s">
        <v>202</v>
      </c>
      <c r="AM438" t="s">
        <v>203</v>
      </c>
      <c r="AN438" t="s">
        <v>248</v>
      </c>
      <c r="AO438" t="s">
        <v>249</v>
      </c>
      <c r="AQ438" t="s">
        <v>510</v>
      </c>
      <c r="AR438" t="s">
        <v>511</v>
      </c>
    </row>
    <row r="439" spans="1:44" x14ac:dyDescent="0.2">
      <c r="A439" t="s">
        <v>2644</v>
      </c>
      <c r="B439">
        <v>3008</v>
      </c>
      <c r="C439" t="s">
        <v>2645</v>
      </c>
      <c r="D439" t="s">
        <v>1352</v>
      </c>
      <c r="E439" t="s">
        <v>1353</v>
      </c>
      <c r="F439" t="s">
        <v>155</v>
      </c>
      <c r="G439" t="s">
        <v>156</v>
      </c>
      <c r="H439" t="s">
        <v>157</v>
      </c>
      <c r="I439" t="s">
        <v>158</v>
      </c>
      <c r="J439" t="s">
        <v>2646</v>
      </c>
      <c r="K439" t="s">
        <v>243</v>
      </c>
      <c r="L439" t="s">
        <v>159</v>
      </c>
      <c r="M439" t="s">
        <v>194</v>
      </c>
      <c r="N439" t="s">
        <v>195</v>
      </c>
      <c r="O439" s="31">
        <v>44044</v>
      </c>
      <c r="Q439">
        <v>450592</v>
      </c>
      <c r="R439">
        <v>20528.2</v>
      </c>
      <c r="S439" s="31">
        <v>45059</v>
      </c>
      <c r="T439">
        <v>19864.2</v>
      </c>
      <c r="U439" s="31">
        <v>44784</v>
      </c>
      <c r="V439">
        <v>686.89655172413802</v>
      </c>
      <c r="W439">
        <v>13881.5</v>
      </c>
      <c r="X439" s="31">
        <v>44695</v>
      </c>
      <c r="Y439">
        <v>17.8</v>
      </c>
      <c r="Z439">
        <v>6600</v>
      </c>
      <c r="AA439">
        <v>6513.5</v>
      </c>
      <c r="AB439">
        <v>0.14700160000000001</v>
      </c>
      <c r="AC439">
        <v>125000</v>
      </c>
      <c r="AD439">
        <v>50667.040665670589</v>
      </c>
      <c r="AE439" t="s">
        <v>2647</v>
      </c>
      <c r="AF439" t="s">
        <v>2648</v>
      </c>
      <c r="AG439" t="s">
        <v>233</v>
      </c>
      <c r="AH439" t="s">
        <v>156</v>
      </c>
      <c r="AI439" t="s">
        <v>1472</v>
      </c>
      <c r="AJ439" t="s">
        <v>1473</v>
      </c>
      <c r="AK439" t="s">
        <v>1434</v>
      </c>
      <c r="AL439" t="s">
        <v>202</v>
      </c>
      <c r="AM439" t="s">
        <v>203</v>
      </c>
      <c r="AN439" t="s">
        <v>248</v>
      </c>
      <c r="AO439" t="s">
        <v>249</v>
      </c>
      <c r="AQ439" t="s">
        <v>510</v>
      </c>
      <c r="AR439" t="s">
        <v>511</v>
      </c>
    </row>
    <row r="440" spans="1:44" x14ac:dyDescent="0.2">
      <c r="A440" t="s">
        <v>2649</v>
      </c>
      <c r="B440">
        <v>3008</v>
      </c>
      <c r="C440" t="s">
        <v>2650</v>
      </c>
      <c r="D440" t="s">
        <v>1352</v>
      </c>
      <c r="E440" t="s">
        <v>1353</v>
      </c>
      <c r="F440" t="s">
        <v>155</v>
      </c>
      <c r="G440" t="s">
        <v>156</v>
      </c>
      <c r="H440" t="s">
        <v>157</v>
      </c>
      <c r="I440" t="s">
        <v>158</v>
      </c>
      <c r="J440" t="s">
        <v>2651</v>
      </c>
      <c r="K440" t="s">
        <v>243</v>
      </c>
      <c r="L440" t="s">
        <v>159</v>
      </c>
      <c r="M440" t="s">
        <v>194</v>
      </c>
      <c r="N440" t="s">
        <v>195</v>
      </c>
      <c r="O440" s="31">
        <v>44044</v>
      </c>
      <c r="Q440">
        <v>450710</v>
      </c>
      <c r="R440">
        <v>20733.900000000001</v>
      </c>
      <c r="S440" s="31">
        <v>45059</v>
      </c>
      <c r="T440">
        <v>20098.900000000001</v>
      </c>
      <c r="U440" s="31">
        <v>44784</v>
      </c>
      <c r="V440">
        <v>656.89655172413802</v>
      </c>
      <c r="W440">
        <v>13905.4</v>
      </c>
      <c r="X440" s="31">
        <v>44695</v>
      </c>
      <c r="Y440">
        <v>18</v>
      </c>
      <c r="Z440">
        <v>6600</v>
      </c>
      <c r="AA440">
        <v>6586.2000000000007</v>
      </c>
      <c r="AB440">
        <v>0.14798320000000001</v>
      </c>
      <c r="AC440">
        <v>125000</v>
      </c>
      <c r="AD440">
        <v>50660.450192444121</v>
      </c>
      <c r="AE440" t="s">
        <v>2652</v>
      </c>
      <c r="AF440" t="s">
        <v>2653</v>
      </c>
      <c r="AG440" t="s">
        <v>233</v>
      </c>
      <c r="AH440" t="s">
        <v>156</v>
      </c>
      <c r="AI440" t="s">
        <v>1472</v>
      </c>
      <c r="AJ440" t="s">
        <v>1473</v>
      </c>
      <c r="AK440" t="s">
        <v>1434</v>
      </c>
      <c r="AL440" t="s">
        <v>202</v>
      </c>
      <c r="AM440" t="s">
        <v>203</v>
      </c>
      <c r="AN440" t="s">
        <v>248</v>
      </c>
      <c r="AO440" t="s">
        <v>249</v>
      </c>
      <c r="AQ440" t="s">
        <v>510</v>
      </c>
      <c r="AR440" t="s">
        <v>511</v>
      </c>
    </row>
    <row r="441" spans="1:44" x14ac:dyDescent="0.2">
      <c r="A441" t="s">
        <v>4</v>
      </c>
      <c r="B441">
        <v>3008</v>
      </c>
      <c r="C441" t="s">
        <v>2654</v>
      </c>
      <c r="D441" t="s">
        <v>1352</v>
      </c>
      <c r="E441" t="s">
        <v>1353</v>
      </c>
      <c r="F441" t="s">
        <v>155</v>
      </c>
      <c r="G441" t="s">
        <v>156</v>
      </c>
      <c r="H441" t="s">
        <v>157</v>
      </c>
      <c r="I441" t="s">
        <v>158</v>
      </c>
      <c r="J441" t="s">
        <v>2655</v>
      </c>
      <c r="K441" t="s">
        <v>243</v>
      </c>
      <c r="L441" t="s">
        <v>159</v>
      </c>
      <c r="M441" t="s">
        <v>194</v>
      </c>
      <c r="N441" t="s">
        <v>195</v>
      </c>
      <c r="O441" s="31">
        <v>43922</v>
      </c>
      <c r="Q441">
        <v>447812</v>
      </c>
      <c r="R441">
        <v>20565.099999999999</v>
      </c>
      <c r="S441" s="31">
        <v>45059</v>
      </c>
      <c r="T441">
        <v>20105.099999999999</v>
      </c>
      <c r="U441" s="31">
        <v>44784</v>
      </c>
      <c r="V441">
        <v>475.86206896551727</v>
      </c>
      <c r="W441">
        <v>14715</v>
      </c>
      <c r="X441" s="31">
        <v>44695</v>
      </c>
      <c r="Y441">
        <v>16.7</v>
      </c>
      <c r="Z441">
        <v>6600</v>
      </c>
      <c r="AA441">
        <v>6123.7999999999993</v>
      </c>
      <c r="AB441">
        <v>0.14963279999999998</v>
      </c>
      <c r="AC441">
        <v>125000</v>
      </c>
      <c r="AD441">
        <v>50649.374759849998</v>
      </c>
      <c r="AE441" t="s">
        <v>2656</v>
      </c>
      <c r="AF441" t="s">
        <v>2657</v>
      </c>
      <c r="AG441" t="s">
        <v>233</v>
      </c>
      <c r="AH441" t="s">
        <v>156</v>
      </c>
      <c r="AI441" t="s">
        <v>1472</v>
      </c>
      <c r="AJ441" t="s">
        <v>1473</v>
      </c>
      <c r="AK441" t="s">
        <v>1434</v>
      </c>
      <c r="AL441" t="s">
        <v>202</v>
      </c>
      <c r="AM441" t="s">
        <v>203</v>
      </c>
      <c r="AN441" t="s">
        <v>248</v>
      </c>
      <c r="AO441" t="s">
        <v>249</v>
      </c>
      <c r="AQ441" t="s">
        <v>510</v>
      </c>
      <c r="AR441" t="s">
        <v>511</v>
      </c>
    </row>
    <row r="442" spans="1:44" x14ac:dyDescent="0.2">
      <c r="A442" t="s">
        <v>2658</v>
      </c>
      <c r="B442">
        <v>3008</v>
      </c>
      <c r="C442" t="s">
        <v>2659</v>
      </c>
      <c r="D442" t="s">
        <v>1352</v>
      </c>
      <c r="E442" t="s">
        <v>1353</v>
      </c>
      <c r="F442" t="s">
        <v>155</v>
      </c>
      <c r="G442" t="s">
        <v>156</v>
      </c>
      <c r="H442" t="s">
        <v>157</v>
      </c>
      <c r="I442" t="s">
        <v>158</v>
      </c>
      <c r="J442" t="s">
        <v>2660</v>
      </c>
      <c r="K442" t="s">
        <v>243</v>
      </c>
      <c r="L442" t="s">
        <v>159</v>
      </c>
      <c r="M442" t="s">
        <v>194</v>
      </c>
      <c r="N442" t="s">
        <v>195</v>
      </c>
      <c r="O442" s="31">
        <v>43922</v>
      </c>
      <c r="Q442">
        <v>447827</v>
      </c>
      <c r="R442">
        <v>21172</v>
      </c>
      <c r="S442" s="31">
        <v>45059</v>
      </c>
      <c r="T442">
        <v>20547</v>
      </c>
      <c r="U442" s="31">
        <v>44784</v>
      </c>
      <c r="V442">
        <v>646.55172413793105</v>
      </c>
      <c r="W442">
        <v>14370.8</v>
      </c>
      <c r="X442" s="31">
        <v>44695</v>
      </c>
      <c r="Y442">
        <v>18.2</v>
      </c>
      <c r="Z442">
        <v>6600</v>
      </c>
      <c r="AA442">
        <v>6683.2000000000007</v>
      </c>
      <c r="AB442">
        <v>0.15187999999999999</v>
      </c>
      <c r="AC442">
        <v>125000</v>
      </c>
      <c r="AD442">
        <v>50634.287034264707</v>
      </c>
      <c r="AE442" t="s">
        <v>2661</v>
      </c>
      <c r="AF442" t="s">
        <v>2662</v>
      </c>
      <c r="AG442" t="s">
        <v>233</v>
      </c>
      <c r="AH442" t="s">
        <v>156</v>
      </c>
      <c r="AI442" t="s">
        <v>1472</v>
      </c>
      <c r="AJ442" t="s">
        <v>1473</v>
      </c>
      <c r="AK442" t="s">
        <v>1434</v>
      </c>
      <c r="AL442" t="s">
        <v>202</v>
      </c>
      <c r="AM442" t="s">
        <v>203</v>
      </c>
      <c r="AN442" t="s">
        <v>248</v>
      </c>
      <c r="AO442" t="s">
        <v>249</v>
      </c>
      <c r="AQ442" t="s">
        <v>510</v>
      </c>
      <c r="AR442" t="s">
        <v>511</v>
      </c>
    </row>
    <row r="443" spans="1:44" x14ac:dyDescent="0.2">
      <c r="A443" t="s">
        <v>2663</v>
      </c>
      <c r="B443">
        <v>3018</v>
      </c>
      <c r="C443" t="s">
        <v>2664</v>
      </c>
      <c r="D443" t="s">
        <v>1444</v>
      </c>
      <c r="E443" t="s">
        <v>1445</v>
      </c>
      <c r="F443" t="s">
        <v>155</v>
      </c>
      <c r="G443" t="s">
        <v>499</v>
      </c>
      <c r="H443" t="s">
        <v>157</v>
      </c>
      <c r="I443" t="s">
        <v>36</v>
      </c>
      <c r="J443" t="s">
        <v>2665</v>
      </c>
      <c r="K443" t="s">
        <v>2611</v>
      </c>
      <c r="L443" t="s">
        <v>159</v>
      </c>
      <c r="M443" t="s">
        <v>194</v>
      </c>
      <c r="N443" t="s">
        <v>491</v>
      </c>
      <c r="O443" s="31">
        <v>39045</v>
      </c>
      <c r="Q443">
        <v>142324</v>
      </c>
      <c r="R443">
        <v>103958.1</v>
      </c>
      <c r="S443" s="31">
        <v>45059</v>
      </c>
      <c r="T443">
        <v>103727</v>
      </c>
      <c r="U443" s="31">
        <v>44784</v>
      </c>
      <c r="V443">
        <v>239.06896551724739</v>
      </c>
      <c r="W443">
        <v>99788.4</v>
      </c>
      <c r="X443" s="31">
        <v>44695</v>
      </c>
      <c r="Y443">
        <v>14.8</v>
      </c>
      <c r="Z443">
        <v>6800</v>
      </c>
      <c r="AA443">
        <v>5420.9000000000087</v>
      </c>
      <c r="AB443">
        <v>0.82672239999999997</v>
      </c>
      <c r="AC443">
        <v>125000</v>
      </c>
      <c r="AD443">
        <v>46103.387717550002</v>
      </c>
      <c r="AE443" t="s">
        <v>2666</v>
      </c>
      <c r="AF443" t="s">
        <v>2667</v>
      </c>
      <c r="AG443" t="s">
        <v>233</v>
      </c>
      <c r="AH443" t="s">
        <v>504</v>
      </c>
      <c r="AI443" t="s">
        <v>505</v>
      </c>
      <c r="AJ443" t="s">
        <v>506</v>
      </c>
      <c r="AK443" t="s">
        <v>201</v>
      </c>
      <c r="AL443" t="s">
        <v>796</v>
      </c>
      <c r="AM443" t="s">
        <v>96</v>
      </c>
      <c r="AN443" t="s">
        <v>1723</v>
      </c>
      <c r="AO443" t="s">
        <v>509</v>
      </c>
      <c r="AQ443" t="s">
        <v>510</v>
      </c>
      <c r="AR443" t="s">
        <v>511</v>
      </c>
    </row>
    <row r="444" spans="1:44" x14ac:dyDescent="0.2">
      <c r="A444" t="s">
        <v>2668</v>
      </c>
      <c r="B444">
        <v>3008</v>
      </c>
      <c r="C444" t="s">
        <v>2669</v>
      </c>
      <c r="D444" t="s">
        <v>1352</v>
      </c>
      <c r="E444" t="s">
        <v>1353</v>
      </c>
      <c r="F444" t="s">
        <v>155</v>
      </c>
      <c r="G444" t="s">
        <v>156</v>
      </c>
      <c r="H444" t="s">
        <v>157</v>
      </c>
      <c r="I444" t="s">
        <v>158</v>
      </c>
      <c r="J444" t="s">
        <v>2670</v>
      </c>
      <c r="K444" t="s">
        <v>243</v>
      </c>
      <c r="L444" t="s">
        <v>159</v>
      </c>
      <c r="M444" t="s">
        <v>194</v>
      </c>
      <c r="N444" t="s">
        <v>195</v>
      </c>
      <c r="O444" s="31">
        <v>43922</v>
      </c>
      <c r="Q444">
        <v>449831</v>
      </c>
      <c r="R444">
        <v>21033.3</v>
      </c>
      <c r="S444" s="31">
        <v>45059</v>
      </c>
      <c r="T444">
        <v>20519.3</v>
      </c>
      <c r="U444" s="31">
        <v>44784</v>
      </c>
      <c r="V444">
        <v>531.72413793103453</v>
      </c>
      <c r="W444">
        <v>14397.7</v>
      </c>
      <c r="X444" s="31">
        <v>44695</v>
      </c>
      <c r="Y444">
        <v>17.600000000000001</v>
      </c>
      <c r="Z444">
        <v>6600</v>
      </c>
      <c r="AA444">
        <v>6459.2999999999993</v>
      </c>
      <c r="AB444">
        <v>0.15067439999999999</v>
      </c>
      <c r="AC444">
        <v>125000</v>
      </c>
      <c r="AD444">
        <v>50642.381445961764</v>
      </c>
      <c r="AE444" t="s">
        <v>2671</v>
      </c>
      <c r="AF444" t="s">
        <v>2672</v>
      </c>
      <c r="AG444" t="s">
        <v>233</v>
      </c>
      <c r="AH444" t="s">
        <v>156</v>
      </c>
      <c r="AI444" t="s">
        <v>1472</v>
      </c>
      <c r="AJ444" t="s">
        <v>1473</v>
      </c>
      <c r="AK444" t="s">
        <v>1434</v>
      </c>
      <c r="AL444" t="s">
        <v>202</v>
      </c>
      <c r="AM444" t="s">
        <v>203</v>
      </c>
      <c r="AN444" t="s">
        <v>248</v>
      </c>
      <c r="AO444" t="s">
        <v>249</v>
      </c>
      <c r="AQ444" t="s">
        <v>510</v>
      </c>
      <c r="AR444" t="s">
        <v>511</v>
      </c>
    </row>
    <row r="445" spans="1:44" x14ac:dyDescent="0.2">
      <c r="A445" t="s">
        <v>2673</v>
      </c>
      <c r="B445">
        <v>3008</v>
      </c>
      <c r="C445" t="s">
        <v>2674</v>
      </c>
      <c r="D445" t="s">
        <v>1352</v>
      </c>
      <c r="E445" t="s">
        <v>1353</v>
      </c>
      <c r="F445" t="s">
        <v>155</v>
      </c>
      <c r="G445" t="s">
        <v>156</v>
      </c>
      <c r="H445" t="s">
        <v>157</v>
      </c>
      <c r="I445" t="s">
        <v>158</v>
      </c>
      <c r="J445" t="s">
        <v>2675</v>
      </c>
      <c r="K445" t="s">
        <v>243</v>
      </c>
      <c r="L445" t="s">
        <v>159</v>
      </c>
      <c r="M445" t="s">
        <v>194</v>
      </c>
      <c r="N445" t="s">
        <v>195</v>
      </c>
      <c r="O445" s="31">
        <v>43922</v>
      </c>
      <c r="Q445">
        <v>450122</v>
      </c>
      <c r="R445">
        <v>18008.400000000001</v>
      </c>
      <c r="S445" s="31">
        <v>45059</v>
      </c>
      <c r="T445">
        <v>17501.2</v>
      </c>
      <c r="U445" s="31">
        <v>44784</v>
      </c>
      <c r="V445">
        <v>524.68965517241463</v>
      </c>
      <c r="W445">
        <v>11869.2</v>
      </c>
      <c r="X445" s="31">
        <v>44695</v>
      </c>
      <c r="Y445">
        <v>17.899999999999999</v>
      </c>
      <c r="Z445">
        <v>6600</v>
      </c>
      <c r="AA445">
        <v>6573.4</v>
      </c>
      <c r="AB445">
        <v>0.1297912</v>
      </c>
      <c r="AC445">
        <v>125000</v>
      </c>
      <c r="AD445">
        <v>50782.591481091178</v>
      </c>
      <c r="AE445" t="s">
        <v>2676</v>
      </c>
      <c r="AF445" t="s">
        <v>2677</v>
      </c>
      <c r="AG445" t="s">
        <v>233</v>
      </c>
      <c r="AH445" t="s">
        <v>156</v>
      </c>
      <c r="AI445" t="s">
        <v>1472</v>
      </c>
      <c r="AJ445" t="s">
        <v>1473</v>
      </c>
      <c r="AK445" t="s">
        <v>1434</v>
      </c>
      <c r="AL445" t="s">
        <v>202</v>
      </c>
      <c r="AM445" t="s">
        <v>203</v>
      </c>
      <c r="AN445" t="s">
        <v>248</v>
      </c>
      <c r="AO445" t="s">
        <v>249</v>
      </c>
      <c r="AQ445" t="s">
        <v>510</v>
      </c>
      <c r="AR445" t="s">
        <v>511</v>
      </c>
    </row>
    <row r="446" spans="1:44" x14ac:dyDescent="0.2">
      <c r="A446" t="s">
        <v>2678</v>
      </c>
      <c r="B446">
        <v>3008</v>
      </c>
      <c r="C446" t="s">
        <v>2679</v>
      </c>
      <c r="D446" t="s">
        <v>1352</v>
      </c>
      <c r="E446" t="s">
        <v>1353</v>
      </c>
      <c r="F446" t="s">
        <v>155</v>
      </c>
      <c r="G446" t="s">
        <v>156</v>
      </c>
      <c r="H446" t="s">
        <v>157</v>
      </c>
      <c r="I446" t="s">
        <v>158</v>
      </c>
      <c r="J446" t="s">
        <v>2680</v>
      </c>
      <c r="K446" t="s">
        <v>243</v>
      </c>
      <c r="L446" t="s">
        <v>159</v>
      </c>
      <c r="M446" t="s">
        <v>194</v>
      </c>
      <c r="N446" t="s">
        <v>195</v>
      </c>
      <c r="O446" s="31">
        <v>44044</v>
      </c>
      <c r="Q446">
        <v>450832</v>
      </c>
      <c r="R446">
        <v>20433</v>
      </c>
      <c r="S446" s="31">
        <v>45059</v>
      </c>
      <c r="T446">
        <v>19958</v>
      </c>
      <c r="U446" s="31">
        <v>44784</v>
      </c>
      <c r="V446">
        <v>491.37931034482762</v>
      </c>
      <c r="W446">
        <v>13761.5</v>
      </c>
      <c r="X446" s="31">
        <v>44695</v>
      </c>
      <c r="Y446">
        <v>18.3</v>
      </c>
      <c r="Z446">
        <v>6600</v>
      </c>
      <c r="AA446">
        <v>6693.9</v>
      </c>
      <c r="AB446">
        <v>0.146096</v>
      </c>
      <c r="AC446">
        <v>125000</v>
      </c>
      <c r="AD446">
        <v>50673.120874058826</v>
      </c>
      <c r="AE446" t="s">
        <v>2681</v>
      </c>
      <c r="AF446" t="s">
        <v>2682</v>
      </c>
      <c r="AG446" t="s">
        <v>233</v>
      </c>
      <c r="AH446" t="s">
        <v>156</v>
      </c>
      <c r="AI446" t="s">
        <v>1472</v>
      </c>
      <c r="AJ446" t="s">
        <v>1473</v>
      </c>
      <c r="AK446" t="s">
        <v>1434</v>
      </c>
      <c r="AL446" t="s">
        <v>202</v>
      </c>
      <c r="AM446" t="s">
        <v>203</v>
      </c>
      <c r="AN446" t="s">
        <v>248</v>
      </c>
      <c r="AO446" t="s">
        <v>249</v>
      </c>
      <c r="AQ446" t="s">
        <v>510</v>
      </c>
      <c r="AR446" t="s">
        <v>511</v>
      </c>
    </row>
    <row r="447" spans="1:44" x14ac:dyDescent="0.2">
      <c r="A447" t="s">
        <v>2683</v>
      </c>
      <c r="B447">
        <v>3008</v>
      </c>
      <c r="C447" t="s">
        <v>2684</v>
      </c>
      <c r="D447" t="s">
        <v>1352</v>
      </c>
      <c r="E447" t="s">
        <v>1353</v>
      </c>
      <c r="F447" t="s">
        <v>155</v>
      </c>
      <c r="G447" t="s">
        <v>156</v>
      </c>
      <c r="H447" t="s">
        <v>157</v>
      </c>
      <c r="I447" t="s">
        <v>158</v>
      </c>
      <c r="J447" t="s">
        <v>2685</v>
      </c>
      <c r="K447" t="s">
        <v>243</v>
      </c>
      <c r="L447" t="s">
        <v>159</v>
      </c>
      <c r="M447" t="s">
        <v>194</v>
      </c>
      <c r="N447" t="s">
        <v>195</v>
      </c>
      <c r="O447" s="31">
        <v>44075</v>
      </c>
      <c r="Q447">
        <v>450981</v>
      </c>
      <c r="R447">
        <v>20021.900000000001</v>
      </c>
      <c r="S447" s="31">
        <v>45059</v>
      </c>
      <c r="T447">
        <v>19456.900000000001</v>
      </c>
      <c r="U447" s="31">
        <v>44784</v>
      </c>
      <c r="V447">
        <v>584.48275862068965</v>
      </c>
      <c r="W447">
        <v>13216.9</v>
      </c>
      <c r="X447" s="31">
        <v>44695</v>
      </c>
      <c r="Y447">
        <v>18.2</v>
      </c>
      <c r="Z447">
        <v>6600</v>
      </c>
      <c r="AA447">
        <v>6649.7000000000007</v>
      </c>
      <c r="AB447">
        <v>0.14235120000000001</v>
      </c>
      <c r="AC447">
        <v>125000</v>
      </c>
      <c r="AD447">
        <v>50698.263502561764</v>
      </c>
      <c r="AE447" t="s">
        <v>2686</v>
      </c>
      <c r="AF447" t="s">
        <v>2687</v>
      </c>
      <c r="AG447" t="s">
        <v>233</v>
      </c>
      <c r="AH447" t="s">
        <v>156</v>
      </c>
      <c r="AI447" t="s">
        <v>1472</v>
      </c>
      <c r="AJ447" t="s">
        <v>1473</v>
      </c>
      <c r="AK447" t="s">
        <v>1434</v>
      </c>
      <c r="AL447" t="s">
        <v>202</v>
      </c>
      <c r="AM447" t="s">
        <v>203</v>
      </c>
      <c r="AN447" t="s">
        <v>248</v>
      </c>
      <c r="AO447" t="s">
        <v>249</v>
      </c>
      <c r="AQ447" t="s">
        <v>510</v>
      </c>
      <c r="AR447" t="s">
        <v>511</v>
      </c>
    </row>
    <row r="448" spans="1:44" x14ac:dyDescent="0.2">
      <c r="A448" t="s">
        <v>2688</v>
      </c>
      <c r="B448">
        <v>3009</v>
      </c>
      <c r="C448" t="s">
        <v>2689</v>
      </c>
      <c r="D448" t="s">
        <v>1267</v>
      </c>
      <c r="E448" t="s">
        <v>1268</v>
      </c>
      <c r="F448" t="s">
        <v>155</v>
      </c>
      <c r="G448" t="s">
        <v>1284</v>
      </c>
      <c r="H448" t="s">
        <v>157</v>
      </c>
      <c r="I448" t="s">
        <v>36</v>
      </c>
      <c r="J448" t="s">
        <v>2690</v>
      </c>
      <c r="K448" t="s">
        <v>2178</v>
      </c>
      <c r="L448" t="s">
        <v>159</v>
      </c>
      <c r="M448" t="s">
        <v>194</v>
      </c>
      <c r="N448" t="s">
        <v>195</v>
      </c>
      <c r="O448" s="31">
        <v>44197</v>
      </c>
      <c r="Q448">
        <v>566222</v>
      </c>
      <c r="R448">
        <v>18027.7</v>
      </c>
      <c r="S448" s="31">
        <v>45059</v>
      </c>
      <c r="T448">
        <v>17509.8</v>
      </c>
      <c r="U448" s="31">
        <v>44784</v>
      </c>
      <c r="V448">
        <v>535.75862068965671</v>
      </c>
      <c r="W448">
        <v>10635.7</v>
      </c>
      <c r="X448" s="31">
        <v>44695</v>
      </c>
      <c r="Y448">
        <v>21.2</v>
      </c>
      <c r="Z448">
        <v>8000</v>
      </c>
      <c r="AA448">
        <v>7747.4000000000005</v>
      </c>
      <c r="AB448">
        <v>0.12577279999999999</v>
      </c>
      <c r="AC448">
        <v>125000</v>
      </c>
      <c r="AD448">
        <v>49929.135403560002</v>
      </c>
      <c r="AE448" t="s">
        <v>2691</v>
      </c>
      <c r="AF448" t="s">
        <v>2692</v>
      </c>
      <c r="AG448" t="s">
        <v>233</v>
      </c>
      <c r="AH448" t="s">
        <v>1284</v>
      </c>
      <c r="AI448" t="s">
        <v>2172</v>
      </c>
      <c r="AJ448" t="s">
        <v>2173</v>
      </c>
      <c r="AK448" t="s">
        <v>201</v>
      </c>
      <c r="AL448" t="s">
        <v>202</v>
      </c>
      <c r="AM448" t="s">
        <v>45</v>
      </c>
      <c r="AN448" t="s">
        <v>508</v>
      </c>
      <c r="AO448" t="s">
        <v>2129</v>
      </c>
      <c r="AP448" t="s">
        <v>205</v>
      </c>
      <c r="AQ448" t="s">
        <v>206</v>
      </c>
    </row>
    <row r="449" spans="1:44" x14ac:dyDescent="0.2">
      <c r="A449" t="s">
        <v>2693</v>
      </c>
      <c r="B449">
        <v>3009</v>
      </c>
      <c r="C449" t="s">
        <v>2694</v>
      </c>
      <c r="D449" t="s">
        <v>1267</v>
      </c>
      <c r="E449" t="s">
        <v>1268</v>
      </c>
      <c r="F449" t="s">
        <v>155</v>
      </c>
      <c r="G449" t="s">
        <v>1284</v>
      </c>
      <c r="H449" t="s">
        <v>157</v>
      </c>
      <c r="I449" t="s">
        <v>36</v>
      </c>
      <c r="J449" t="s">
        <v>2695</v>
      </c>
      <c r="K449" t="s">
        <v>2178</v>
      </c>
      <c r="L449" t="s">
        <v>159</v>
      </c>
      <c r="M449" t="s">
        <v>194</v>
      </c>
      <c r="N449" t="s">
        <v>195</v>
      </c>
      <c r="O449" s="31">
        <v>44197</v>
      </c>
      <c r="Q449">
        <v>566830</v>
      </c>
      <c r="R449">
        <v>15717.4</v>
      </c>
      <c r="S449" s="31">
        <v>45059</v>
      </c>
      <c r="T449">
        <v>15256.3</v>
      </c>
      <c r="U449" s="31">
        <v>44784</v>
      </c>
      <c r="V449">
        <v>477.0000000000004</v>
      </c>
      <c r="W449">
        <v>9439.5</v>
      </c>
      <c r="X449" s="31">
        <v>44695</v>
      </c>
      <c r="Y449">
        <v>15.4</v>
      </c>
      <c r="Z449">
        <v>8000</v>
      </c>
      <c r="AA449">
        <v>5638.7000000000007</v>
      </c>
      <c r="AB449">
        <v>0.1071088</v>
      </c>
      <c r="AC449">
        <v>125000</v>
      </c>
      <c r="AD449">
        <v>50035.649160134999</v>
      </c>
      <c r="AE449" t="s">
        <v>2696</v>
      </c>
      <c r="AF449" t="s">
        <v>2697</v>
      </c>
      <c r="AG449" t="s">
        <v>233</v>
      </c>
      <c r="AH449" t="s">
        <v>1284</v>
      </c>
      <c r="AI449" t="s">
        <v>2172</v>
      </c>
      <c r="AJ449" t="s">
        <v>2173</v>
      </c>
      <c r="AK449" t="s">
        <v>201</v>
      </c>
      <c r="AL449" t="s">
        <v>202</v>
      </c>
      <c r="AM449" t="s">
        <v>45</v>
      </c>
      <c r="AN449" t="s">
        <v>508</v>
      </c>
      <c r="AO449" t="s">
        <v>2129</v>
      </c>
      <c r="AP449" t="s">
        <v>205</v>
      </c>
      <c r="AQ449" t="s">
        <v>206</v>
      </c>
    </row>
    <row r="450" spans="1:44" x14ac:dyDescent="0.2">
      <c r="A450" t="s">
        <v>2698</v>
      </c>
      <c r="B450">
        <v>3018</v>
      </c>
      <c r="C450" t="s">
        <v>2699</v>
      </c>
      <c r="D450" t="s">
        <v>1444</v>
      </c>
      <c r="E450" t="s">
        <v>1445</v>
      </c>
      <c r="F450" t="s">
        <v>155</v>
      </c>
      <c r="G450" t="s">
        <v>499</v>
      </c>
      <c r="H450" t="s">
        <v>157</v>
      </c>
      <c r="I450" t="s">
        <v>36</v>
      </c>
      <c r="J450" t="s">
        <v>2700</v>
      </c>
      <c r="K450" t="s">
        <v>2611</v>
      </c>
      <c r="L450" t="s">
        <v>159</v>
      </c>
      <c r="M450" t="s">
        <v>194</v>
      </c>
      <c r="N450" t="s">
        <v>491</v>
      </c>
      <c r="O450" s="31">
        <v>39048</v>
      </c>
      <c r="Q450">
        <v>142350</v>
      </c>
      <c r="R450">
        <v>97251.5</v>
      </c>
      <c r="S450" s="31">
        <v>45059</v>
      </c>
      <c r="T450">
        <v>97018.2</v>
      </c>
      <c r="U450" s="31">
        <v>44784</v>
      </c>
      <c r="V450">
        <v>241.34482758620993</v>
      </c>
      <c r="W450">
        <v>93707.3</v>
      </c>
      <c r="X450" s="31">
        <v>44695</v>
      </c>
      <c r="Y450">
        <v>13.8</v>
      </c>
      <c r="Z450">
        <v>6500</v>
      </c>
      <c r="AA450">
        <v>5063.8000000000029</v>
      </c>
      <c r="AB450">
        <v>0.77552640000000006</v>
      </c>
      <c r="AC450">
        <v>125000</v>
      </c>
      <c r="AD450">
        <v>46516.677528959997</v>
      </c>
      <c r="AE450" t="s">
        <v>2701</v>
      </c>
      <c r="AF450" t="s">
        <v>2702</v>
      </c>
      <c r="AG450" t="s">
        <v>233</v>
      </c>
      <c r="AH450" t="s">
        <v>504</v>
      </c>
      <c r="AI450" t="s">
        <v>505</v>
      </c>
      <c r="AJ450" t="s">
        <v>506</v>
      </c>
      <c r="AK450" t="s">
        <v>201</v>
      </c>
      <c r="AL450" t="s">
        <v>796</v>
      </c>
      <c r="AM450" t="s">
        <v>45</v>
      </c>
      <c r="AN450" t="s">
        <v>508</v>
      </c>
      <c r="AO450" t="s">
        <v>509</v>
      </c>
      <c r="AP450" t="s">
        <v>205</v>
      </c>
      <c r="AQ450" t="s">
        <v>510</v>
      </c>
      <c r="AR450" t="s">
        <v>511</v>
      </c>
    </row>
    <row r="451" spans="1:44" x14ac:dyDescent="0.2">
      <c r="A451" t="s">
        <v>2703</v>
      </c>
      <c r="B451">
        <v>3009</v>
      </c>
      <c r="C451" t="s">
        <v>2704</v>
      </c>
      <c r="D451" t="s">
        <v>1267</v>
      </c>
      <c r="E451" t="s">
        <v>1268</v>
      </c>
      <c r="F451" t="s">
        <v>155</v>
      </c>
      <c r="G451" t="s">
        <v>1284</v>
      </c>
      <c r="H451" t="s">
        <v>157</v>
      </c>
      <c r="I451" t="s">
        <v>36</v>
      </c>
      <c r="J451" t="s">
        <v>2705</v>
      </c>
      <c r="K451" t="s">
        <v>2178</v>
      </c>
      <c r="L451" t="s">
        <v>159</v>
      </c>
      <c r="M451" t="s">
        <v>194</v>
      </c>
      <c r="N451" t="s">
        <v>195</v>
      </c>
      <c r="O451" s="31">
        <v>44197</v>
      </c>
      <c r="Q451">
        <v>566930</v>
      </c>
      <c r="R451">
        <v>17706.5</v>
      </c>
      <c r="S451" s="31">
        <v>45059</v>
      </c>
      <c r="T451">
        <v>17139.5</v>
      </c>
      <c r="U451" s="31">
        <v>44784</v>
      </c>
      <c r="V451">
        <v>586.55172413793105</v>
      </c>
      <c r="W451">
        <v>10174.799999999999</v>
      </c>
      <c r="X451" s="31">
        <v>44695</v>
      </c>
      <c r="Y451">
        <v>21.6</v>
      </c>
      <c r="Z451">
        <v>8000</v>
      </c>
      <c r="AA451">
        <v>7894.9999999999991</v>
      </c>
      <c r="AB451">
        <v>0.1224584</v>
      </c>
      <c r="AC451">
        <v>125000</v>
      </c>
      <c r="AD451">
        <v>49948.0503839925</v>
      </c>
      <c r="AE451" t="s">
        <v>2706</v>
      </c>
      <c r="AF451" t="s">
        <v>2707</v>
      </c>
      <c r="AG451" t="s">
        <v>233</v>
      </c>
      <c r="AH451" t="s">
        <v>1284</v>
      </c>
      <c r="AI451" t="s">
        <v>2172</v>
      </c>
      <c r="AJ451" t="s">
        <v>2173</v>
      </c>
      <c r="AK451" t="s">
        <v>201</v>
      </c>
      <c r="AL451" t="s">
        <v>202</v>
      </c>
      <c r="AM451" t="s">
        <v>45</v>
      </c>
      <c r="AN451" t="s">
        <v>508</v>
      </c>
      <c r="AO451" t="s">
        <v>2129</v>
      </c>
      <c r="AP451" t="s">
        <v>205</v>
      </c>
      <c r="AQ451" t="s">
        <v>206</v>
      </c>
    </row>
    <row r="452" spans="1:44" x14ac:dyDescent="0.2">
      <c r="A452" t="s">
        <v>2708</v>
      </c>
      <c r="B452">
        <v>3001</v>
      </c>
      <c r="C452" t="s">
        <v>2709</v>
      </c>
      <c r="D452" t="s">
        <v>1282</v>
      </c>
      <c r="E452" t="s">
        <v>1283</v>
      </c>
      <c r="F452" t="s">
        <v>155</v>
      </c>
      <c r="G452" t="s">
        <v>1284</v>
      </c>
      <c r="H452" t="s">
        <v>157</v>
      </c>
      <c r="I452" t="s">
        <v>36</v>
      </c>
      <c r="L452" t="s">
        <v>159</v>
      </c>
      <c r="M452" t="s">
        <v>259</v>
      </c>
      <c r="N452" t="s">
        <v>259</v>
      </c>
      <c r="O452" s="31">
        <v>45292</v>
      </c>
      <c r="R452" t="s">
        <v>161</v>
      </c>
      <c r="S452" s="31">
        <v>45060</v>
      </c>
      <c r="T452" t="s">
        <v>161</v>
      </c>
      <c r="V452" t="s">
        <v>161</v>
      </c>
      <c r="W452" t="s">
        <v>161</v>
      </c>
      <c r="X452" s="31">
        <v>44695</v>
      </c>
      <c r="Y452">
        <v>0</v>
      </c>
      <c r="AA452">
        <v>0</v>
      </c>
      <c r="AB452" t="s">
        <v>161</v>
      </c>
      <c r="AC452">
        <v>125000</v>
      </c>
      <c r="AD452" t="s">
        <v>161</v>
      </c>
      <c r="AE452" t="s">
        <v>2710</v>
      </c>
      <c r="AF452" t="s">
        <v>2711</v>
      </c>
      <c r="AG452" t="s">
        <v>233</v>
      </c>
      <c r="AH452" t="s">
        <v>1284</v>
      </c>
      <c r="AI452" t="s">
        <v>161</v>
      </c>
      <c r="AJ452" t="s">
        <v>161</v>
      </c>
      <c r="AK452" t="s">
        <v>161</v>
      </c>
      <c r="AL452" t="s">
        <v>202</v>
      </c>
      <c r="AO452" t="s">
        <v>161</v>
      </c>
    </row>
    <row r="453" spans="1:44" x14ac:dyDescent="0.2">
      <c r="A453" t="s">
        <v>2712</v>
      </c>
      <c r="B453">
        <v>3001</v>
      </c>
      <c r="C453" t="s">
        <v>2713</v>
      </c>
      <c r="D453" t="s">
        <v>1282</v>
      </c>
      <c r="E453" t="s">
        <v>1283</v>
      </c>
      <c r="F453" t="s">
        <v>155</v>
      </c>
      <c r="G453" t="s">
        <v>1284</v>
      </c>
      <c r="H453" t="s">
        <v>157</v>
      </c>
      <c r="I453" t="s">
        <v>36</v>
      </c>
      <c r="L453" t="s">
        <v>159</v>
      </c>
      <c r="M453" t="s">
        <v>259</v>
      </c>
      <c r="N453" t="s">
        <v>259</v>
      </c>
      <c r="O453" s="31">
        <v>45292</v>
      </c>
      <c r="R453" t="s">
        <v>161</v>
      </c>
      <c r="S453" s="31">
        <v>45060</v>
      </c>
      <c r="T453" t="s">
        <v>161</v>
      </c>
      <c r="V453" t="s">
        <v>161</v>
      </c>
      <c r="W453" t="s">
        <v>161</v>
      </c>
      <c r="X453" s="31">
        <v>44695</v>
      </c>
      <c r="Y453">
        <v>0</v>
      </c>
      <c r="AA453">
        <v>0</v>
      </c>
      <c r="AB453" t="s">
        <v>161</v>
      </c>
      <c r="AC453">
        <v>125000</v>
      </c>
      <c r="AD453" t="s">
        <v>161</v>
      </c>
      <c r="AE453" t="s">
        <v>2714</v>
      </c>
      <c r="AF453" t="s">
        <v>2715</v>
      </c>
      <c r="AG453" t="s">
        <v>233</v>
      </c>
      <c r="AH453" t="s">
        <v>1284</v>
      </c>
      <c r="AI453" t="s">
        <v>161</v>
      </c>
      <c r="AJ453" t="s">
        <v>161</v>
      </c>
      <c r="AK453" t="s">
        <v>161</v>
      </c>
      <c r="AL453" t="s">
        <v>202</v>
      </c>
      <c r="AO453" t="s">
        <v>161</v>
      </c>
    </row>
    <row r="454" spans="1:44" x14ac:dyDescent="0.2">
      <c r="A454" t="s">
        <v>2716</v>
      </c>
      <c r="B454">
        <v>3001</v>
      </c>
      <c r="C454" t="s">
        <v>2717</v>
      </c>
      <c r="D454" t="s">
        <v>1282</v>
      </c>
      <c r="E454" t="s">
        <v>1283</v>
      </c>
      <c r="F454" t="s">
        <v>155</v>
      </c>
      <c r="G454" t="s">
        <v>1284</v>
      </c>
      <c r="H454" t="s">
        <v>157</v>
      </c>
      <c r="I454" t="s">
        <v>36</v>
      </c>
      <c r="L454" t="s">
        <v>159</v>
      </c>
      <c r="M454" t="s">
        <v>259</v>
      </c>
      <c r="N454" t="s">
        <v>259</v>
      </c>
      <c r="O454" s="31">
        <v>45292</v>
      </c>
      <c r="R454" t="s">
        <v>161</v>
      </c>
      <c r="S454" s="31">
        <v>45060</v>
      </c>
      <c r="T454" t="s">
        <v>161</v>
      </c>
      <c r="V454" t="s">
        <v>161</v>
      </c>
      <c r="W454" t="s">
        <v>161</v>
      </c>
      <c r="X454" s="31">
        <v>44695</v>
      </c>
      <c r="Y454">
        <v>0</v>
      </c>
      <c r="AA454">
        <v>0</v>
      </c>
      <c r="AB454" t="s">
        <v>161</v>
      </c>
      <c r="AC454">
        <v>125000</v>
      </c>
      <c r="AD454" t="s">
        <v>161</v>
      </c>
      <c r="AE454" t="s">
        <v>2718</v>
      </c>
      <c r="AF454" t="s">
        <v>2719</v>
      </c>
      <c r="AG454" t="s">
        <v>233</v>
      </c>
      <c r="AH454" t="s">
        <v>1284</v>
      </c>
      <c r="AI454" t="s">
        <v>161</v>
      </c>
      <c r="AJ454" t="s">
        <v>161</v>
      </c>
      <c r="AK454" t="s">
        <v>161</v>
      </c>
      <c r="AL454" t="s">
        <v>202</v>
      </c>
      <c r="AO454" t="s">
        <v>161</v>
      </c>
    </row>
    <row r="455" spans="1:44" x14ac:dyDescent="0.2">
      <c r="A455" t="s">
        <v>2720</v>
      </c>
      <c r="B455">
        <v>3001</v>
      </c>
      <c r="C455" t="s">
        <v>2721</v>
      </c>
      <c r="D455" t="s">
        <v>1282</v>
      </c>
      <c r="E455" t="s">
        <v>1283</v>
      </c>
      <c r="F455" t="s">
        <v>155</v>
      </c>
      <c r="G455" t="s">
        <v>1284</v>
      </c>
      <c r="H455" t="s">
        <v>157</v>
      </c>
      <c r="I455" t="s">
        <v>36</v>
      </c>
      <c r="L455" t="s">
        <v>159</v>
      </c>
      <c r="M455" t="s">
        <v>160</v>
      </c>
      <c r="N455" t="s">
        <v>160</v>
      </c>
      <c r="O455" s="31">
        <v>45658</v>
      </c>
      <c r="R455" t="s">
        <v>161</v>
      </c>
      <c r="S455" s="31">
        <v>45060</v>
      </c>
      <c r="T455" t="s">
        <v>161</v>
      </c>
      <c r="V455" t="s">
        <v>161</v>
      </c>
      <c r="W455" t="s">
        <v>161</v>
      </c>
      <c r="X455" s="31">
        <v>44695</v>
      </c>
      <c r="Y455">
        <v>0</v>
      </c>
      <c r="AA455">
        <v>0</v>
      </c>
      <c r="AB455" t="s">
        <v>161</v>
      </c>
      <c r="AC455">
        <v>125000</v>
      </c>
      <c r="AD455" t="s">
        <v>161</v>
      </c>
      <c r="AE455" t="s">
        <v>2722</v>
      </c>
      <c r="AF455" t="s">
        <v>2723</v>
      </c>
      <c r="AG455" t="s">
        <v>233</v>
      </c>
      <c r="AH455" t="s">
        <v>1284</v>
      </c>
      <c r="AI455" t="s">
        <v>161</v>
      </c>
      <c r="AJ455" t="s">
        <v>161</v>
      </c>
      <c r="AK455" t="s">
        <v>161</v>
      </c>
      <c r="AL455" t="s">
        <v>202</v>
      </c>
      <c r="AO455" t="s">
        <v>161</v>
      </c>
    </row>
    <row r="456" spans="1:44" x14ac:dyDescent="0.2">
      <c r="A456" t="s">
        <v>2724</v>
      </c>
      <c r="B456">
        <v>3001</v>
      </c>
      <c r="C456" t="s">
        <v>2725</v>
      </c>
      <c r="D456" t="s">
        <v>1282</v>
      </c>
      <c r="E456" t="s">
        <v>1283</v>
      </c>
      <c r="F456" t="s">
        <v>155</v>
      </c>
      <c r="G456" t="s">
        <v>1284</v>
      </c>
      <c r="H456" t="s">
        <v>157</v>
      </c>
      <c r="I456" t="s">
        <v>36</v>
      </c>
      <c r="L456" t="s">
        <v>159</v>
      </c>
      <c r="M456" t="s">
        <v>160</v>
      </c>
      <c r="N456" t="s">
        <v>160</v>
      </c>
      <c r="O456" s="31">
        <v>45658</v>
      </c>
      <c r="R456" t="s">
        <v>161</v>
      </c>
      <c r="S456" s="31">
        <v>45060</v>
      </c>
      <c r="T456" t="s">
        <v>161</v>
      </c>
      <c r="V456" t="s">
        <v>161</v>
      </c>
      <c r="W456" t="s">
        <v>161</v>
      </c>
      <c r="X456" s="31">
        <v>44695</v>
      </c>
      <c r="Y456">
        <v>0</v>
      </c>
      <c r="AA456">
        <v>0</v>
      </c>
      <c r="AB456" t="s">
        <v>161</v>
      </c>
      <c r="AC456">
        <v>125000</v>
      </c>
      <c r="AD456" t="s">
        <v>161</v>
      </c>
      <c r="AE456" t="s">
        <v>2726</v>
      </c>
      <c r="AF456" t="s">
        <v>2727</v>
      </c>
      <c r="AG456" t="s">
        <v>233</v>
      </c>
      <c r="AH456" t="s">
        <v>1284</v>
      </c>
      <c r="AI456" t="s">
        <v>161</v>
      </c>
      <c r="AJ456" t="s">
        <v>161</v>
      </c>
      <c r="AK456" t="s">
        <v>161</v>
      </c>
      <c r="AL456" t="s">
        <v>202</v>
      </c>
      <c r="AO456" t="s">
        <v>161</v>
      </c>
    </row>
    <row r="457" spans="1:44" x14ac:dyDescent="0.2">
      <c r="A457" t="s">
        <v>2728</v>
      </c>
      <c r="B457">
        <v>3001</v>
      </c>
      <c r="C457" t="s">
        <v>2729</v>
      </c>
      <c r="D457" t="s">
        <v>1282</v>
      </c>
      <c r="E457" t="s">
        <v>1283</v>
      </c>
      <c r="F457" t="s">
        <v>155</v>
      </c>
      <c r="G457" t="s">
        <v>1284</v>
      </c>
      <c r="H457" t="s">
        <v>157</v>
      </c>
      <c r="I457" t="s">
        <v>36</v>
      </c>
      <c r="J457" t="s">
        <v>2730</v>
      </c>
      <c r="L457" t="s">
        <v>159</v>
      </c>
      <c r="M457" t="s">
        <v>259</v>
      </c>
      <c r="N457" t="s">
        <v>259</v>
      </c>
      <c r="O457" s="31">
        <v>45658</v>
      </c>
      <c r="R457" t="s">
        <v>161</v>
      </c>
      <c r="S457" s="31">
        <v>45060</v>
      </c>
      <c r="T457" t="s">
        <v>161</v>
      </c>
      <c r="V457" t="s">
        <v>161</v>
      </c>
      <c r="W457" t="s">
        <v>161</v>
      </c>
      <c r="X457" s="31">
        <v>44695</v>
      </c>
      <c r="Y457">
        <v>0</v>
      </c>
      <c r="AA457">
        <v>0</v>
      </c>
      <c r="AB457" t="s">
        <v>161</v>
      </c>
      <c r="AC457">
        <v>125000</v>
      </c>
      <c r="AD457" t="s">
        <v>161</v>
      </c>
      <c r="AE457" t="s">
        <v>2731</v>
      </c>
      <c r="AF457" t="s">
        <v>2732</v>
      </c>
      <c r="AG457" t="s">
        <v>233</v>
      </c>
      <c r="AH457" t="s">
        <v>1284</v>
      </c>
      <c r="AI457" t="s">
        <v>161</v>
      </c>
      <c r="AJ457" t="s">
        <v>161</v>
      </c>
      <c r="AK457" t="s">
        <v>161</v>
      </c>
      <c r="AL457" t="s">
        <v>202</v>
      </c>
      <c r="AO457" t="s">
        <v>161</v>
      </c>
    </row>
    <row r="458" spans="1:44" x14ac:dyDescent="0.2">
      <c r="A458" t="s">
        <v>2733</v>
      </c>
      <c r="B458">
        <v>3001</v>
      </c>
      <c r="C458" t="s">
        <v>2734</v>
      </c>
      <c r="D458" t="s">
        <v>1282</v>
      </c>
      <c r="E458" t="s">
        <v>1283</v>
      </c>
      <c r="F458" t="s">
        <v>155</v>
      </c>
      <c r="G458" t="s">
        <v>1284</v>
      </c>
      <c r="H458" t="s">
        <v>157</v>
      </c>
      <c r="I458" t="s">
        <v>36</v>
      </c>
      <c r="L458" t="s">
        <v>159</v>
      </c>
      <c r="M458" t="s">
        <v>259</v>
      </c>
      <c r="N458" t="s">
        <v>259</v>
      </c>
      <c r="O458" s="31">
        <v>45658</v>
      </c>
      <c r="R458" t="s">
        <v>161</v>
      </c>
      <c r="S458" s="31">
        <v>45060</v>
      </c>
      <c r="T458" t="s">
        <v>161</v>
      </c>
      <c r="V458" t="s">
        <v>161</v>
      </c>
      <c r="W458" t="s">
        <v>161</v>
      </c>
      <c r="X458" s="31">
        <v>44695</v>
      </c>
      <c r="Y458">
        <v>0</v>
      </c>
      <c r="AA458">
        <v>0</v>
      </c>
      <c r="AB458" t="s">
        <v>161</v>
      </c>
      <c r="AC458">
        <v>125000</v>
      </c>
      <c r="AD458" t="s">
        <v>161</v>
      </c>
      <c r="AE458" t="s">
        <v>2735</v>
      </c>
      <c r="AF458" t="s">
        <v>2736</v>
      </c>
      <c r="AG458" t="s">
        <v>233</v>
      </c>
      <c r="AH458" t="s">
        <v>1284</v>
      </c>
      <c r="AI458" t="s">
        <v>161</v>
      </c>
      <c r="AJ458" t="s">
        <v>161</v>
      </c>
      <c r="AK458" t="s">
        <v>161</v>
      </c>
      <c r="AL458" t="s">
        <v>202</v>
      </c>
      <c r="AO458" t="s">
        <v>161</v>
      </c>
    </row>
    <row r="459" spans="1:44" x14ac:dyDescent="0.2">
      <c r="A459" t="s">
        <v>2737</v>
      </c>
      <c r="B459">
        <v>3001</v>
      </c>
      <c r="C459" t="s">
        <v>2738</v>
      </c>
      <c r="D459" t="s">
        <v>1282</v>
      </c>
      <c r="E459" t="s">
        <v>1283</v>
      </c>
      <c r="F459" t="s">
        <v>155</v>
      </c>
      <c r="G459" t="s">
        <v>1284</v>
      </c>
      <c r="H459" t="s">
        <v>157</v>
      </c>
      <c r="I459" t="s">
        <v>36</v>
      </c>
      <c r="L459" t="s">
        <v>159</v>
      </c>
      <c r="M459" t="s">
        <v>259</v>
      </c>
      <c r="N459" t="s">
        <v>259</v>
      </c>
      <c r="O459" s="31">
        <v>45658</v>
      </c>
      <c r="R459" t="s">
        <v>161</v>
      </c>
      <c r="S459" s="31">
        <v>45060</v>
      </c>
      <c r="T459" t="s">
        <v>161</v>
      </c>
      <c r="V459" t="s">
        <v>161</v>
      </c>
      <c r="W459" t="s">
        <v>161</v>
      </c>
      <c r="X459" s="31">
        <v>44695</v>
      </c>
      <c r="Y459">
        <v>0</v>
      </c>
      <c r="AA459">
        <v>0</v>
      </c>
      <c r="AB459" t="s">
        <v>161</v>
      </c>
      <c r="AC459">
        <v>125000</v>
      </c>
      <c r="AD459" t="s">
        <v>161</v>
      </c>
      <c r="AE459" t="s">
        <v>2739</v>
      </c>
      <c r="AF459" t="s">
        <v>2740</v>
      </c>
      <c r="AG459" t="s">
        <v>233</v>
      </c>
      <c r="AH459" t="s">
        <v>1284</v>
      </c>
      <c r="AI459" t="s">
        <v>161</v>
      </c>
      <c r="AJ459" t="s">
        <v>161</v>
      </c>
      <c r="AK459" t="s">
        <v>161</v>
      </c>
      <c r="AL459" t="s">
        <v>202</v>
      </c>
      <c r="AO459" t="s">
        <v>161</v>
      </c>
    </row>
    <row r="460" spans="1:44" x14ac:dyDescent="0.2">
      <c r="A460" t="s">
        <v>2741</v>
      </c>
      <c r="B460">
        <v>3001</v>
      </c>
      <c r="C460" t="s">
        <v>2742</v>
      </c>
      <c r="D460" t="s">
        <v>1282</v>
      </c>
      <c r="E460" t="s">
        <v>1283</v>
      </c>
      <c r="F460" t="s">
        <v>155</v>
      </c>
      <c r="G460" t="s">
        <v>1284</v>
      </c>
      <c r="H460" t="s">
        <v>157</v>
      </c>
      <c r="I460" t="s">
        <v>36</v>
      </c>
      <c r="L460" t="s">
        <v>159</v>
      </c>
      <c r="M460" t="s">
        <v>259</v>
      </c>
      <c r="N460" t="s">
        <v>259</v>
      </c>
      <c r="O460" s="31">
        <v>45658</v>
      </c>
      <c r="R460" t="s">
        <v>161</v>
      </c>
      <c r="S460" s="31">
        <v>45060</v>
      </c>
      <c r="T460" t="s">
        <v>161</v>
      </c>
      <c r="V460" t="s">
        <v>161</v>
      </c>
      <c r="W460" t="s">
        <v>161</v>
      </c>
      <c r="X460" s="31">
        <v>44695</v>
      </c>
      <c r="Y460">
        <v>0</v>
      </c>
      <c r="AA460">
        <v>0</v>
      </c>
      <c r="AB460" t="s">
        <v>161</v>
      </c>
      <c r="AC460">
        <v>125000</v>
      </c>
      <c r="AD460" t="s">
        <v>161</v>
      </c>
      <c r="AE460" t="s">
        <v>2743</v>
      </c>
      <c r="AF460" t="s">
        <v>2744</v>
      </c>
      <c r="AG460" t="s">
        <v>233</v>
      </c>
      <c r="AH460" t="s">
        <v>1284</v>
      </c>
      <c r="AI460" t="s">
        <v>161</v>
      </c>
      <c r="AJ460" t="s">
        <v>161</v>
      </c>
      <c r="AK460" t="s">
        <v>161</v>
      </c>
      <c r="AL460" t="s">
        <v>202</v>
      </c>
      <c r="AO460" t="s">
        <v>161</v>
      </c>
    </row>
    <row r="461" spans="1:44" x14ac:dyDescent="0.2">
      <c r="A461" t="s">
        <v>2745</v>
      </c>
      <c r="B461">
        <v>3018</v>
      </c>
      <c r="C461" t="s">
        <v>2746</v>
      </c>
      <c r="D461" t="s">
        <v>1444</v>
      </c>
      <c r="E461" t="s">
        <v>1445</v>
      </c>
      <c r="F461" t="s">
        <v>155</v>
      </c>
      <c r="G461" t="s">
        <v>499</v>
      </c>
      <c r="H461" t="s">
        <v>157</v>
      </c>
      <c r="I461" t="s">
        <v>36</v>
      </c>
      <c r="J461" t="s">
        <v>2747</v>
      </c>
      <c r="K461" t="s">
        <v>2611</v>
      </c>
      <c r="L461" t="s">
        <v>159</v>
      </c>
      <c r="M461" t="s">
        <v>194</v>
      </c>
      <c r="N461" t="s">
        <v>195</v>
      </c>
      <c r="O461" s="31">
        <v>39062</v>
      </c>
      <c r="Q461">
        <v>142376</v>
      </c>
      <c r="R461">
        <v>99130.5</v>
      </c>
      <c r="S461" s="31">
        <v>45059</v>
      </c>
      <c r="T461">
        <v>98822.9</v>
      </c>
      <c r="U461" s="31">
        <v>44784</v>
      </c>
      <c r="V461">
        <v>318.20689655173015</v>
      </c>
      <c r="W461">
        <v>94590.399999999994</v>
      </c>
      <c r="X461" s="31">
        <v>44695</v>
      </c>
      <c r="Y461">
        <v>14.6</v>
      </c>
      <c r="Z461">
        <v>6800</v>
      </c>
      <c r="AA461">
        <v>5347.9000000000087</v>
      </c>
      <c r="AB461">
        <v>0.78328640000000005</v>
      </c>
      <c r="AC461">
        <v>125000</v>
      </c>
      <c r="AD461">
        <v>46395.017500623529</v>
      </c>
      <c r="AE461" t="s">
        <v>2748</v>
      </c>
      <c r="AF461" t="s">
        <v>2749</v>
      </c>
      <c r="AG461" t="s">
        <v>233</v>
      </c>
      <c r="AH461" t="s">
        <v>504</v>
      </c>
      <c r="AI461" t="s">
        <v>1486</v>
      </c>
      <c r="AJ461" t="s">
        <v>1987</v>
      </c>
      <c r="AK461" t="s">
        <v>1988</v>
      </c>
      <c r="AL461" t="s">
        <v>796</v>
      </c>
      <c r="AM461" t="s">
        <v>45</v>
      </c>
      <c r="AN461" t="s">
        <v>508</v>
      </c>
      <c r="AO461" t="s">
        <v>509</v>
      </c>
      <c r="AQ461" t="s">
        <v>510</v>
      </c>
      <c r="AR461" t="s">
        <v>511</v>
      </c>
    </row>
    <row r="462" spans="1:44" x14ac:dyDescent="0.2">
      <c r="A462" t="s">
        <v>2750</v>
      </c>
      <c r="B462">
        <v>3001</v>
      </c>
      <c r="C462" t="s">
        <v>2751</v>
      </c>
      <c r="D462" t="s">
        <v>1282</v>
      </c>
      <c r="E462" t="s">
        <v>1283</v>
      </c>
      <c r="F462" t="s">
        <v>155</v>
      </c>
      <c r="G462" t="s">
        <v>1284</v>
      </c>
      <c r="H462" t="s">
        <v>157</v>
      </c>
      <c r="I462" t="s">
        <v>36</v>
      </c>
      <c r="L462" t="s">
        <v>159</v>
      </c>
      <c r="M462" t="s">
        <v>259</v>
      </c>
      <c r="N462" t="s">
        <v>259</v>
      </c>
      <c r="O462" s="31">
        <v>45658</v>
      </c>
      <c r="R462" t="s">
        <v>161</v>
      </c>
      <c r="S462" s="31">
        <v>45060</v>
      </c>
      <c r="T462" t="s">
        <v>161</v>
      </c>
      <c r="V462" t="s">
        <v>161</v>
      </c>
      <c r="W462" t="s">
        <v>161</v>
      </c>
      <c r="X462" s="31">
        <v>44695</v>
      </c>
      <c r="Y462">
        <v>0</v>
      </c>
      <c r="AA462">
        <v>0</v>
      </c>
      <c r="AB462" t="s">
        <v>161</v>
      </c>
      <c r="AC462">
        <v>125000</v>
      </c>
      <c r="AD462" t="s">
        <v>161</v>
      </c>
      <c r="AE462" t="s">
        <v>2752</v>
      </c>
      <c r="AF462" t="s">
        <v>2753</v>
      </c>
      <c r="AG462" t="s">
        <v>233</v>
      </c>
      <c r="AH462" t="s">
        <v>1284</v>
      </c>
      <c r="AI462" t="s">
        <v>161</v>
      </c>
      <c r="AJ462" t="s">
        <v>161</v>
      </c>
      <c r="AK462" t="s">
        <v>161</v>
      </c>
      <c r="AL462" t="s">
        <v>202</v>
      </c>
      <c r="AO462" t="s">
        <v>161</v>
      </c>
    </row>
    <row r="463" spans="1:44" x14ac:dyDescent="0.2">
      <c r="A463" t="s">
        <v>2754</v>
      </c>
      <c r="B463">
        <v>3001</v>
      </c>
      <c r="C463" t="s">
        <v>2755</v>
      </c>
      <c r="D463" t="s">
        <v>1282</v>
      </c>
      <c r="E463" t="s">
        <v>1283</v>
      </c>
      <c r="F463" t="s">
        <v>155</v>
      </c>
      <c r="G463" t="s">
        <v>1284</v>
      </c>
      <c r="H463" t="s">
        <v>157</v>
      </c>
      <c r="I463" t="s">
        <v>36</v>
      </c>
      <c r="L463" t="s">
        <v>159</v>
      </c>
      <c r="M463" t="s">
        <v>259</v>
      </c>
      <c r="N463" t="s">
        <v>259</v>
      </c>
      <c r="O463" s="31">
        <v>45658</v>
      </c>
      <c r="R463" t="s">
        <v>161</v>
      </c>
      <c r="S463" s="31">
        <v>45060</v>
      </c>
      <c r="T463" t="s">
        <v>161</v>
      </c>
      <c r="V463" t="s">
        <v>161</v>
      </c>
      <c r="W463" t="s">
        <v>161</v>
      </c>
      <c r="X463" s="31">
        <v>44695</v>
      </c>
      <c r="Y463">
        <v>0</v>
      </c>
      <c r="AA463">
        <v>0</v>
      </c>
      <c r="AB463" t="s">
        <v>161</v>
      </c>
      <c r="AC463">
        <v>125000</v>
      </c>
      <c r="AD463" t="s">
        <v>161</v>
      </c>
      <c r="AE463" t="s">
        <v>2756</v>
      </c>
      <c r="AF463" t="s">
        <v>2757</v>
      </c>
      <c r="AG463" t="s">
        <v>233</v>
      </c>
      <c r="AH463" t="s">
        <v>1284</v>
      </c>
      <c r="AI463" t="s">
        <v>161</v>
      </c>
      <c r="AJ463" t="s">
        <v>161</v>
      </c>
      <c r="AK463" t="s">
        <v>161</v>
      </c>
      <c r="AL463" t="s">
        <v>202</v>
      </c>
      <c r="AO463" t="s">
        <v>161</v>
      </c>
    </row>
    <row r="464" spans="1:44" x14ac:dyDescent="0.2">
      <c r="A464" t="s">
        <v>2758</v>
      </c>
      <c r="B464">
        <v>3001</v>
      </c>
      <c r="C464" t="s">
        <v>2759</v>
      </c>
      <c r="D464" t="s">
        <v>1282</v>
      </c>
      <c r="E464" t="s">
        <v>1283</v>
      </c>
      <c r="F464" t="s">
        <v>155</v>
      </c>
      <c r="G464" t="s">
        <v>1284</v>
      </c>
      <c r="H464" t="s">
        <v>157</v>
      </c>
      <c r="I464" t="s">
        <v>36</v>
      </c>
      <c r="L464" t="s">
        <v>159</v>
      </c>
      <c r="M464" t="s">
        <v>259</v>
      </c>
      <c r="N464" t="s">
        <v>259</v>
      </c>
      <c r="O464" s="31">
        <v>45658</v>
      </c>
      <c r="R464" t="s">
        <v>161</v>
      </c>
      <c r="S464" s="31">
        <v>45060</v>
      </c>
      <c r="T464" t="s">
        <v>161</v>
      </c>
      <c r="V464" t="s">
        <v>161</v>
      </c>
      <c r="W464" t="s">
        <v>161</v>
      </c>
      <c r="X464" s="31">
        <v>44695</v>
      </c>
      <c r="Y464">
        <v>0</v>
      </c>
      <c r="AA464">
        <v>0</v>
      </c>
      <c r="AB464" t="s">
        <v>161</v>
      </c>
      <c r="AC464">
        <v>125000</v>
      </c>
      <c r="AD464" t="s">
        <v>161</v>
      </c>
      <c r="AE464" t="s">
        <v>2760</v>
      </c>
      <c r="AF464" t="s">
        <v>2761</v>
      </c>
      <c r="AG464" t="s">
        <v>233</v>
      </c>
      <c r="AH464" t="s">
        <v>1284</v>
      </c>
      <c r="AI464" t="s">
        <v>161</v>
      </c>
      <c r="AJ464" t="s">
        <v>161</v>
      </c>
      <c r="AK464" t="s">
        <v>161</v>
      </c>
      <c r="AL464" t="s">
        <v>202</v>
      </c>
      <c r="AO464" t="s">
        <v>161</v>
      </c>
    </row>
    <row r="465" spans="1:44" x14ac:dyDescent="0.2">
      <c r="A465" t="s">
        <v>2762</v>
      </c>
      <c r="B465">
        <v>3001</v>
      </c>
      <c r="C465" t="s">
        <v>2763</v>
      </c>
      <c r="D465" t="s">
        <v>1282</v>
      </c>
      <c r="E465" t="s">
        <v>1283</v>
      </c>
      <c r="F465" t="s">
        <v>155</v>
      </c>
      <c r="G465" t="s">
        <v>1284</v>
      </c>
      <c r="H465" t="s">
        <v>157</v>
      </c>
      <c r="I465" t="s">
        <v>36</v>
      </c>
      <c r="L465" t="s">
        <v>159</v>
      </c>
      <c r="M465" t="s">
        <v>259</v>
      </c>
      <c r="N465" t="s">
        <v>259</v>
      </c>
      <c r="O465" s="31">
        <v>45658</v>
      </c>
      <c r="R465" t="s">
        <v>161</v>
      </c>
      <c r="S465" s="31">
        <v>45060</v>
      </c>
      <c r="T465" t="s">
        <v>161</v>
      </c>
      <c r="V465" t="s">
        <v>161</v>
      </c>
      <c r="W465" t="s">
        <v>161</v>
      </c>
      <c r="X465" s="31">
        <v>44695</v>
      </c>
      <c r="Y465">
        <v>0</v>
      </c>
      <c r="AA465">
        <v>0</v>
      </c>
      <c r="AB465" t="s">
        <v>161</v>
      </c>
      <c r="AC465">
        <v>125000</v>
      </c>
      <c r="AD465" t="s">
        <v>161</v>
      </c>
      <c r="AE465" t="s">
        <v>2764</v>
      </c>
      <c r="AF465" t="s">
        <v>2765</v>
      </c>
      <c r="AG465" t="s">
        <v>233</v>
      </c>
      <c r="AH465" t="s">
        <v>1284</v>
      </c>
      <c r="AI465" t="s">
        <v>161</v>
      </c>
      <c r="AJ465" t="s">
        <v>161</v>
      </c>
      <c r="AK465" t="s">
        <v>161</v>
      </c>
      <c r="AL465" t="s">
        <v>202</v>
      </c>
      <c r="AO465" t="s">
        <v>161</v>
      </c>
    </row>
    <row r="466" spans="1:44" x14ac:dyDescent="0.2">
      <c r="A466" t="s">
        <v>2766</v>
      </c>
      <c r="B466">
        <v>3001</v>
      </c>
      <c r="C466" t="s">
        <v>2767</v>
      </c>
      <c r="D466" t="s">
        <v>1282</v>
      </c>
      <c r="E466" t="s">
        <v>1283</v>
      </c>
      <c r="F466" t="s">
        <v>155</v>
      </c>
      <c r="G466" t="s">
        <v>1284</v>
      </c>
      <c r="H466" t="s">
        <v>157</v>
      </c>
      <c r="I466" t="s">
        <v>36</v>
      </c>
      <c r="L466" t="s">
        <v>159</v>
      </c>
      <c r="M466" t="s">
        <v>259</v>
      </c>
      <c r="N466" t="s">
        <v>259</v>
      </c>
      <c r="O466" s="31">
        <v>45658</v>
      </c>
      <c r="R466" t="s">
        <v>161</v>
      </c>
      <c r="S466" s="31">
        <v>45060</v>
      </c>
      <c r="T466" t="s">
        <v>161</v>
      </c>
      <c r="V466" t="s">
        <v>161</v>
      </c>
      <c r="W466" t="s">
        <v>161</v>
      </c>
      <c r="X466" s="31">
        <v>44695</v>
      </c>
      <c r="Y466">
        <v>0</v>
      </c>
      <c r="AA466">
        <v>0</v>
      </c>
      <c r="AB466" t="s">
        <v>161</v>
      </c>
      <c r="AC466">
        <v>125000</v>
      </c>
      <c r="AD466" t="s">
        <v>161</v>
      </c>
      <c r="AE466" t="s">
        <v>2768</v>
      </c>
      <c r="AF466" t="s">
        <v>2769</v>
      </c>
      <c r="AG466" t="s">
        <v>233</v>
      </c>
      <c r="AH466" t="s">
        <v>1284</v>
      </c>
      <c r="AI466" t="s">
        <v>161</v>
      </c>
      <c r="AJ466" t="s">
        <v>161</v>
      </c>
      <c r="AK466" t="s">
        <v>161</v>
      </c>
      <c r="AL466" t="s">
        <v>202</v>
      </c>
      <c r="AO466" t="s">
        <v>161</v>
      </c>
    </row>
    <row r="467" spans="1:44" x14ac:dyDescent="0.2">
      <c r="A467" t="s">
        <v>2770</v>
      </c>
      <c r="B467">
        <v>3001</v>
      </c>
      <c r="C467" t="s">
        <v>2771</v>
      </c>
      <c r="D467" t="s">
        <v>1282</v>
      </c>
      <c r="E467" t="s">
        <v>1283</v>
      </c>
      <c r="F467" t="s">
        <v>155</v>
      </c>
      <c r="G467" t="s">
        <v>1284</v>
      </c>
      <c r="H467" t="s">
        <v>157</v>
      </c>
      <c r="I467" t="s">
        <v>36</v>
      </c>
      <c r="L467" t="s">
        <v>159</v>
      </c>
      <c r="M467" t="s">
        <v>259</v>
      </c>
      <c r="N467" t="s">
        <v>259</v>
      </c>
      <c r="O467" s="31">
        <v>45658</v>
      </c>
      <c r="R467" t="s">
        <v>161</v>
      </c>
      <c r="S467" s="31">
        <v>45060</v>
      </c>
      <c r="T467" t="s">
        <v>161</v>
      </c>
      <c r="V467" t="s">
        <v>161</v>
      </c>
      <c r="W467" t="s">
        <v>161</v>
      </c>
      <c r="X467" s="31">
        <v>44695</v>
      </c>
      <c r="Y467">
        <v>0</v>
      </c>
      <c r="AA467">
        <v>0</v>
      </c>
      <c r="AB467" t="s">
        <v>161</v>
      </c>
      <c r="AC467">
        <v>125000</v>
      </c>
      <c r="AD467" t="s">
        <v>161</v>
      </c>
      <c r="AE467" t="s">
        <v>2772</v>
      </c>
      <c r="AF467" t="s">
        <v>2773</v>
      </c>
      <c r="AG467" t="s">
        <v>233</v>
      </c>
      <c r="AH467" t="s">
        <v>1284</v>
      </c>
      <c r="AI467" t="s">
        <v>161</v>
      </c>
      <c r="AJ467" t="s">
        <v>161</v>
      </c>
      <c r="AK467" t="s">
        <v>161</v>
      </c>
      <c r="AL467" t="s">
        <v>202</v>
      </c>
      <c r="AO467" t="s">
        <v>161</v>
      </c>
    </row>
    <row r="468" spans="1:44" x14ac:dyDescent="0.2">
      <c r="A468" t="s">
        <v>2774</v>
      </c>
      <c r="B468">
        <v>3001</v>
      </c>
      <c r="C468" t="s">
        <v>2775</v>
      </c>
      <c r="D468" t="s">
        <v>1282</v>
      </c>
      <c r="E468" t="s">
        <v>1283</v>
      </c>
      <c r="F468" t="s">
        <v>155</v>
      </c>
      <c r="G468" t="s">
        <v>1284</v>
      </c>
      <c r="H468" t="s">
        <v>157</v>
      </c>
      <c r="I468" t="s">
        <v>36</v>
      </c>
      <c r="L468" t="s">
        <v>159</v>
      </c>
      <c r="M468" t="s">
        <v>259</v>
      </c>
      <c r="N468" t="s">
        <v>259</v>
      </c>
      <c r="O468" s="31">
        <v>45658</v>
      </c>
      <c r="R468" t="s">
        <v>161</v>
      </c>
      <c r="S468" s="31">
        <v>45060</v>
      </c>
      <c r="T468" t="s">
        <v>161</v>
      </c>
      <c r="V468" t="s">
        <v>161</v>
      </c>
      <c r="W468" t="s">
        <v>161</v>
      </c>
      <c r="X468" s="31">
        <v>44695</v>
      </c>
      <c r="Y468">
        <v>0</v>
      </c>
      <c r="AA468">
        <v>0</v>
      </c>
      <c r="AB468" t="s">
        <v>161</v>
      </c>
      <c r="AC468">
        <v>125000</v>
      </c>
      <c r="AD468" t="s">
        <v>161</v>
      </c>
      <c r="AE468" t="s">
        <v>2776</v>
      </c>
      <c r="AF468" t="s">
        <v>2777</v>
      </c>
      <c r="AG468" t="s">
        <v>233</v>
      </c>
      <c r="AH468" t="s">
        <v>1284</v>
      </c>
      <c r="AI468" t="s">
        <v>161</v>
      </c>
      <c r="AJ468" t="s">
        <v>161</v>
      </c>
      <c r="AK468" t="s">
        <v>161</v>
      </c>
      <c r="AL468" t="s">
        <v>202</v>
      </c>
      <c r="AO468" t="s">
        <v>161</v>
      </c>
    </row>
    <row r="469" spans="1:44" x14ac:dyDescent="0.2">
      <c r="A469" t="s">
        <v>2778</v>
      </c>
      <c r="B469">
        <v>3001</v>
      </c>
      <c r="C469" t="s">
        <v>2779</v>
      </c>
      <c r="D469" t="s">
        <v>1282</v>
      </c>
      <c r="E469" t="s">
        <v>1283</v>
      </c>
      <c r="F469" t="s">
        <v>155</v>
      </c>
      <c r="G469" t="s">
        <v>1284</v>
      </c>
      <c r="H469" t="s">
        <v>157</v>
      </c>
      <c r="I469" t="s">
        <v>36</v>
      </c>
      <c r="L469" t="s">
        <v>159</v>
      </c>
      <c r="M469" t="s">
        <v>259</v>
      </c>
      <c r="N469" t="s">
        <v>259</v>
      </c>
      <c r="O469" s="31">
        <v>45658</v>
      </c>
      <c r="R469" t="s">
        <v>161</v>
      </c>
      <c r="S469" s="31">
        <v>45060</v>
      </c>
      <c r="T469" t="s">
        <v>161</v>
      </c>
      <c r="V469" t="s">
        <v>161</v>
      </c>
      <c r="W469" t="s">
        <v>161</v>
      </c>
      <c r="X469" s="31">
        <v>44695</v>
      </c>
      <c r="Y469">
        <v>0</v>
      </c>
      <c r="AA469">
        <v>0</v>
      </c>
      <c r="AB469" t="s">
        <v>161</v>
      </c>
      <c r="AC469">
        <v>125000</v>
      </c>
      <c r="AD469" t="s">
        <v>161</v>
      </c>
      <c r="AE469" t="s">
        <v>2780</v>
      </c>
      <c r="AF469" t="s">
        <v>2781</v>
      </c>
      <c r="AG469" t="s">
        <v>233</v>
      </c>
      <c r="AH469" t="s">
        <v>1284</v>
      </c>
      <c r="AI469" t="s">
        <v>161</v>
      </c>
      <c r="AJ469" t="s">
        <v>161</v>
      </c>
      <c r="AK469" t="s">
        <v>161</v>
      </c>
      <c r="AL469" t="s">
        <v>202</v>
      </c>
      <c r="AO469" t="s">
        <v>161</v>
      </c>
    </row>
    <row r="470" spans="1:44" x14ac:dyDescent="0.2">
      <c r="A470" t="s">
        <v>2782</v>
      </c>
      <c r="B470">
        <v>3001</v>
      </c>
      <c r="C470" t="s">
        <v>2783</v>
      </c>
      <c r="D470" t="s">
        <v>1282</v>
      </c>
      <c r="E470" t="s">
        <v>1283</v>
      </c>
      <c r="F470" t="s">
        <v>155</v>
      </c>
      <c r="G470" t="s">
        <v>1284</v>
      </c>
      <c r="H470" t="s">
        <v>157</v>
      </c>
      <c r="I470" t="s">
        <v>36</v>
      </c>
      <c r="L470" t="s">
        <v>159</v>
      </c>
      <c r="M470" t="s">
        <v>259</v>
      </c>
      <c r="N470" t="s">
        <v>259</v>
      </c>
      <c r="O470" s="31">
        <v>45658</v>
      </c>
      <c r="R470" t="s">
        <v>161</v>
      </c>
      <c r="S470" s="31">
        <v>45060</v>
      </c>
      <c r="T470" t="s">
        <v>161</v>
      </c>
      <c r="V470" t="s">
        <v>161</v>
      </c>
      <c r="W470" t="s">
        <v>161</v>
      </c>
      <c r="X470" s="31">
        <v>44695</v>
      </c>
      <c r="Y470">
        <v>0</v>
      </c>
      <c r="AA470">
        <v>0</v>
      </c>
      <c r="AB470" t="s">
        <v>161</v>
      </c>
      <c r="AC470">
        <v>125000</v>
      </c>
      <c r="AD470" t="s">
        <v>161</v>
      </c>
      <c r="AE470" t="s">
        <v>2784</v>
      </c>
      <c r="AF470" t="s">
        <v>2785</v>
      </c>
      <c r="AG470" t="s">
        <v>233</v>
      </c>
      <c r="AH470" t="s">
        <v>1284</v>
      </c>
      <c r="AI470" t="s">
        <v>161</v>
      </c>
      <c r="AJ470" t="s">
        <v>161</v>
      </c>
      <c r="AK470" t="s">
        <v>161</v>
      </c>
      <c r="AL470" t="s">
        <v>202</v>
      </c>
      <c r="AO470" t="s">
        <v>161</v>
      </c>
    </row>
    <row r="471" spans="1:44" x14ac:dyDescent="0.2">
      <c r="A471" t="s">
        <v>2786</v>
      </c>
      <c r="B471">
        <v>3018</v>
      </c>
      <c r="C471" t="s">
        <v>2787</v>
      </c>
      <c r="D471" t="s">
        <v>1444</v>
      </c>
      <c r="E471" t="s">
        <v>1445</v>
      </c>
      <c r="F471" t="s">
        <v>155</v>
      </c>
      <c r="G471" t="s">
        <v>499</v>
      </c>
      <c r="H471" t="s">
        <v>157</v>
      </c>
      <c r="I471" t="s">
        <v>36</v>
      </c>
      <c r="J471" t="s">
        <v>2788</v>
      </c>
      <c r="K471" t="s">
        <v>1398</v>
      </c>
      <c r="L471" t="s">
        <v>159</v>
      </c>
      <c r="M471" t="s">
        <v>194</v>
      </c>
      <c r="N471" t="s">
        <v>491</v>
      </c>
      <c r="O471" s="31">
        <v>39064</v>
      </c>
      <c r="Q471">
        <v>142402</v>
      </c>
      <c r="R471">
        <v>98748</v>
      </c>
      <c r="S471" s="31">
        <v>45059</v>
      </c>
      <c r="T471">
        <v>98748</v>
      </c>
      <c r="U471" s="31">
        <v>44784</v>
      </c>
      <c r="V471" t="s">
        <v>161</v>
      </c>
      <c r="W471">
        <v>95238.7</v>
      </c>
      <c r="X471" s="31">
        <v>44695</v>
      </c>
      <c r="Y471">
        <v>13.1</v>
      </c>
      <c r="Z471">
        <v>6500</v>
      </c>
      <c r="AA471">
        <v>4806.3000000000029</v>
      </c>
      <c r="AB471">
        <v>0.78860399999999997</v>
      </c>
      <c r="AC471">
        <v>125000</v>
      </c>
      <c r="AD471">
        <v>46424.821925215387</v>
      </c>
      <c r="AE471" t="s">
        <v>2789</v>
      </c>
      <c r="AF471" t="s">
        <v>2790</v>
      </c>
      <c r="AG471" t="s">
        <v>233</v>
      </c>
      <c r="AH471" t="s">
        <v>504</v>
      </c>
      <c r="AI471" t="s">
        <v>505</v>
      </c>
      <c r="AJ471" t="s">
        <v>506</v>
      </c>
      <c r="AK471" t="s">
        <v>201</v>
      </c>
      <c r="AL471" t="s">
        <v>796</v>
      </c>
      <c r="AM471" t="s">
        <v>45</v>
      </c>
      <c r="AN471" t="s">
        <v>508</v>
      </c>
      <c r="AO471" t="s">
        <v>509</v>
      </c>
      <c r="AP471" t="s">
        <v>205</v>
      </c>
      <c r="AQ471" t="s">
        <v>510</v>
      </c>
      <c r="AR471" t="s">
        <v>511</v>
      </c>
    </row>
    <row r="472" spans="1:44" x14ac:dyDescent="0.2">
      <c r="A472" t="s">
        <v>2791</v>
      </c>
      <c r="B472">
        <v>3001</v>
      </c>
      <c r="C472" t="s">
        <v>2792</v>
      </c>
      <c r="D472" t="s">
        <v>1282</v>
      </c>
      <c r="E472" t="s">
        <v>1283</v>
      </c>
      <c r="F472" t="s">
        <v>155</v>
      </c>
      <c r="G472" t="s">
        <v>1284</v>
      </c>
      <c r="H472" t="s">
        <v>157</v>
      </c>
      <c r="I472" t="s">
        <v>36</v>
      </c>
      <c r="L472" t="s">
        <v>159</v>
      </c>
      <c r="M472" t="s">
        <v>259</v>
      </c>
      <c r="N472" t="s">
        <v>259</v>
      </c>
      <c r="O472" s="31">
        <v>45658</v>
      </c>
      <c r="R472" t="s">
        <v>161</v>
      </c>
      <c r="S472" s="31">
        <v>45060</v>
      </c>
      <c r="T472" t="s">
        <v>161</v>
      </c>
      <c r="V472" t="s">
        <v>161</v>
      </c>
      <c r="W472" t="s">
        <v>161</v>
      </c>
      <c r="X472" s="31">
        <v>44695</v>
      </c>
      <c r="Y472">
        <v>0</v>
      </c>
      <c r="AA472">
        <v>0</v>
      </c>
      <c r="AB472" t="s">
        <v>161</v>
      </c>
      <c r="AC472">
        <v>125000</v>
      </c>
      <c r="AD472" t="s">
        <v>161</v>
      </c>
      <c r="AE472" t="s">
        <v>2793</v>
      </c>
      <c r="AF472" t="s">
        <v>2794</v>
      </c>
      <c r="AG472" t="s">
        <v>233</v>
      </c>
      <c r="AH472" t="s">
        <v>1284</v>
      </c>
      <c r="AI472" t="s">
        <v>161</v>
      </c>
      <c r="AJ472" t="s">
        <v>161</v>
      </c>
      <c r="AK472" t="s">
        <v>161</v>
      </c>
      <c r="AL472" t="s">
        <v>202</v>
      </c>
      <c r="AO472" t="s">
        <v>161</v>
      </c>
    </row>
    <row r="473" spans="1:44" x14ac:dyDescent="0.2">
      <c r="A473" t="s">
        <v>2795</v>
      </c>
      <c r="B473">
        <v>3018</v>
      </c>
      <c r="C473" t="s">
        <v>2796</v>
      </c>
      <c r="D473" t="s">
        <v>1444</v>
      </c>
      <c r="E473" t="s">
        <v>1445</v>
      </c>
      <c r="F473" t="s">
        <v>155</v>
      </c>
      <c r="G473" t="s">
        <v>499</v>
      </c>
      <c r="H473" t="s">
        <v>157</v>
      </c>
      <c r="I473" t="s">
        <v>36</v>
      </c>
      <c r="J473" t="s">
        <v>2797</v>
      </c>
      <c r="K473" t="s">
        <v>1398</v>
      </c>
      <c r="L473" t="s">
        <v>159</v>
      </c>
      <c r="M473" t="s">
        <v>194</v>
      </c>
      <c r="N473" t="s">
        <v>195</v>
      </c>
      <c r="O473" s="31">
        <v>39063</v>
      </c>
      <c r="Q473">
        <v>148912</v>
      </c>
      <c r="R473">
        <v>99595.199999999997</v>
      </c>
      <c r="S473" s="31">
        <v>45059</v>
      </c>
      <c r="T473">
        <v>99162</v>
      </c>
      <c r="U473" s="31">
        <v>44784</v>
      </c>
      <c r="V473">
        <v>448.13793103447972</v>
      </c>
      <c r="W473">
        <v>94771.6</v>
      </c>
      <c r="X473" s="31">
        <v>44695</v>
      </c>
      <c r="Y473">
        <v>13.5</v>
      </c>
      <c r="Z473">
        <v>6500</v>
      </c>
      <c r="AA473">
        <v>4943.6999999999971</v>
      </c>
      <c r="AB473">
        <v>0.78194160000000001</v>
      </c>
      <c r="AC473">
        <v>125000</v>
      </c>
      <c r="AD473">
        <v>46471.617879701538</v>
      </c>
      <c r="AE473" t="s">
        <v>2798</v>
      </c>
      <c r="AF473" t="s">
        <v>2799</v>
      </c>
      <c r="AG473" t="s">
        <v>233</v>
      </c>
      <c r="AH473" t="s">
        <v>504</v>
      </c>
      <c r="AI473" t="s">
        <v>1486</v>
      </c>
      <c r="AJ473" t="s">
        <v>1987</v>
      </c>
      <c r="AK473" t="s">
        <v>1988</v>
      </c>
      <c r="AL473" t="s">
        <v>796</v>
      </c>
      <c r="AM473" t="s">
        <v>45</v>
      </c>
      <c r="AN473" t="s">
        <v>508</v>
      </c>
      <c r="AO473" t="s">
        <v>509</v>
      </c>
      <c r="AP473" t="s">
        <v>205</v>
      </c>
      <c r="AQ473" t="s">
        <v>510</v>
      </c>
      <c r="AR473" t="s">
        <v>511</v>
      </c>
    </row>
    <row r="474" spans="1:44" x14ac:dyDescent="0.2">
      <c r="A474" t="s">
        <v>2800</v>
      </c>
      <c r="B474">
        <v>3001</v>
      </c>
      <c r="C474" t="s">
        <v>2801</v>
      </c>
      <c r="D474" t="s">
        <v>1282</v>
      </c>
      <c r="E474" t="s">
        <v>1283</v>
      </c>
      <c r="F474" t="s">
        <v>155</v>
      </c>
      <c r="G474" t="s">
        <v>2802</v>
      </c>
      <c r="H474" t="s">
        <v>157</v>
      </c>
      <c r="I474" t="s">
        <v>1390</v>
      </c>
      <c r="J474" t="s">
        <v>2803</v>
      </c>
      <c r="L474" t="s">
        <v>159</v>
      </c>
      <c r="M474" t="s">
        <v>554</v>
      </c>
      <c r="N474" t="s">
        <v>555</v>
      </c>
      <c r="O474" s="31">
        <v>34414</v>
      </c>
      <c r="P474" s="31">
        <v>40354</v>
      </c>
      <c r="R474" t="s">
        <v>161</v>
      </c>
      <c r="S474" s="31">
        <v>45060</v>
      </c>
      <c r="T474" t="s">
        <v>161</v>
      </c>
      <c r="V474" t="s">
        <v>161</v>
      </c>
      <c r="W474" t="s">
        <v>161</v>
      </c>
      <c r="X474" s="31">
        <v>44695</v>
      </c>
      <c r="Y474">
        <v>0</v>
      </c>
      <c r="AA474">
        <v>0</v>
      </c>
      <c r="AB474" t="s">
        <v>161</v>
      </c>
      <c r="AC474">
        <v>125000</v>
      </c>
      <c r="AD474" t="s">
        <v>161</v>
      </c>
      <c r="AE474" t="s">
        <v>2804</v>
      </c>
      <c r="AF474" t="s">
        <v>2805</v>
      </c>
      <c r="AG474" t="s">
        <v>233</v>
      </c>
      <c r="AH474" t="s">
        <v>2802</v>
      </c>
      <c r="AI474" t="s">
        <v>161</v>
      </c>
      <c r="AJ474" t="s">
        <v>2806</v>
      </c>
      <c r="AK474" t="s">
        <v>559</v>
      </c>
      <c r="AL474" t="s">
        <v>511</v>
      </c>
      <c r="AQ474" t="s">
        <v>510</v>
      </c>
      <c r="AR474" t="s">
        <v>511</v>
      </c>
    </row>
    <row r="475" spans="1:44" x14ac:dyDescent="0.2">
      <c r="A475" t="s">
        <v>2807</v>
      </c>
      <c r="B475">
        <v>3001</v>
      </c>
      <c r="C475" t="s">
        <v>2808</v>
      </c>
      <c r="D475" t="s">
        <v>1282</v>
      </c>
      <c r="E475" t="s">
        <v>1283</v>
      </c>
      <c r="F475" t="s">
        <v>155</v>
      </c>
      <c r="G475" t="s">
        <v>2802</v>
      </c>
      <c r="H475" t="s">
        <v>157</v>
      </c>
      <c r="I475" t="s">
        <v>1390</v>
      </c>
      <c r="J475" t="s">
        <v>2809</v>
      </c>
      <c r="L475" t="s">
        <v>159</v>
      </c>
      <c r="M475" t="s">
        <v>554</v>
      </c>
      <c r="N475" t="s">
        <v>555</v>
      </c>
      <c r="O475" s="31">
        <v>39303</v>
      </c>
      <c r="P475" s="31">
        <v>44522</v>
      </c>
      <c r="R475" t="s">
        <v>161</v>
      </c>
      <c r="S475" s="31">
        <v>45060</v>
      </c>
      <c r="T475" t="s">
        <v>161</v>
      </c>
      <c r="V475" t="s">
        <v>161</v>
      </c>
      <c r="W475" t="s">
        <v>161</v>
      </c>
      <c r="X475" s="31">
        <v>44695</v>
      </c>
      <c r="Y475">
        <v>0</v>
      </c>
      <c r="AA475">
        <v>0</v>
      </c>
      <c r="AB475" t="s">
        <v>161</v>
      </c>
      <c r="AC475">
        <v>125000</v>
      </c>
      <c r="AD475" t="s">
        <v>161</v>
      </c>
      <c r="AE475" t="s">
        <v>2810</v>
      </c>
      <c r="AF475" t="s">
        <v>2811</v>
      </c>
      <c r="AG475" t="s">
        <v>233</v>
      </c>
      <c r="AH475" t="s">
        <v>2802</v>
      </c>
      <c r="AI475" t="s">
        <v>161</v>
      </c>
      <c r="AJ475" t="s">
        <v>2806</v>
      </c>
      <c r="AK475" t="s">
        <v>559</v>
      </c>
      <c r="AL475" t="s">
        <v>511</v>
      </c>
      <c r="AQ475" t="s">
        <v>510</v>
      </c>
      <c r="AR475" t="s">
        <v>511</v>
      </c>
    </row>
    <row r="476" spans="1:44" x14ac:dyDescent="0.2">
      <c r="A476" t="s">
        <v>2812</v>
      </c>
      <c r="B476">
        <v>3008</v>
      </c>
      <c r="C476" t="s">
        <v>2813</v>
      </c>
      <c r="D476" t="s">
        <v>1352</v>
      </c>
      <c r="E476" t="s">
        <v>1353</v>
      </c>
      <c r="F476" t="s">
        <v>155</v>
      </c>
      <c r="G476" t="s">
        <v>344</v>
      </c>
      <c r="H476" t="s">
        <v>191</v>
      </c>
      <c r="I476" t="s">
        <v>158</v>
      </c>
      <c r="L476" t="s">
        <v>159</v>
      </c>
      <c r="M476" t="s">
        <v>259</v>
      </c>
      <c r="N476" t="s">
        <v>259</v>
      </c>
      <c r="O476" s="31">
        <v>44562</v>
      </c>
      <c r="R476" t="s">
        <v>161</v>
      </c>
      <c r="S476" s="31">
        <v>45060</v>
      </c>
      <c r="T476" t="s">
        <v>161</v>
      </c>
      <c r="V476" t="s">
        <v>161</v>
      </c>
      <c r="W476" t="s">
        <v>161</v>
      </c>
      <c r="X476" s="31">
        <v>44695</v>
      </c>
      <c r="Y476">
        <v>0</v>
      </c>
      <c r="AA476">
        <v>0</v>
      </c>
      <c r="AB476" t="s">
        <v>161</v>
      </c>
      <c r="AC476">
        <v>80000</v>
      </c>
      <c r="AD476" t="s">
        <v>161</v>
      </c>
      <c r="AE476" t="s">
        <v>2814</v>
      </c>
      <c r="AF476" t="s">
        <v>2815</v>
      </c>
      <c r="AG476" t="s">
        <v>198</v>
      </c>
      <c r="AH476" t="s">
        <v>344</v>
      </c>
      <c r="AI476" t="s">
        <v>161</v>
      </c>
      <c r="AJ476" t="s">
        <v>161</v>
      </c>
      <c r="AK476" t="s">
        <v>161</v>
      </c>
      <c r="AL476" t="s">
        <v>202</v>
      </c>
      <c r="AO476" t="s">
        <v>161</v>
      </c>
    </row>
    <row r="477" spans="1:44" x14ac:dyDescent="0.2">
      <c r="A477" t="s">
        <v>2816</v>
      </c>
      <c r="B477">
        <v>3001</v>
      </c>
      <c r="C477" t="s">
        <v>2817</v>
      </c>
      <c r="D477" t="s">
        <v>1282</v>
      </c>
      <c r="E477" t="s">
        <v>1283</v>
      </c>
      <c r="F477" t="s">
        <v>155</v>
      </c>
      <c r="G477" t="s">
        <v>2802</v>
      </c>
      <c r="H477" t="s">
        <v>157</v>
      </c>
      <c r="I477" t="s">
        <v>1390</v>
      </c>
      <c r="J477" t="s">
        <v>2818</v>
      </c>
      <c r="L477" t="s">
        <v>159</v>
      </c>
      <c r="M477" t="s">
        <v>554</v>
      </c>
      <c r="N477" t="s">
        <v>555</v>
      </c>
      <c r="O477" s="31">
        <v>34454</v>
      </c>
      <c r="P477" s="31">
        <v>43641</v>
      </c>
      <c r="R477" t="s">
        <v>161</v>
      </c>
      <c r="S477" s="31">
        <v>45060</v>
      </c>
      <c r="T477" t="s">
        <v>161</v>
      </c>
      <c r="V477" t="s">
        <v>161</v>
      </c>
      <c r="W477" t="s">
        <v>161</v>
      </c>
      <c r="X477" s="31">
        <v>44695</v>
      </c>
      <c r="Y477">
        <v>0</v>
      </c>
      <c r="AA477">
        <v>0</v>
      </c>
      <c r="AB477" t="s">
        <v>161</v>
      </c>
      <c r="AC477">
        <v>125000</v>
      </c>
      <c r="AD477" t="s">
        <v>161</v>
      </c>
      <c r="AE477" t="s">
        <v>2819</v>
      </c>
      <c r="AF477" t="s">
        <v>2820</v>
      </c>
      <c r="AG477" t="s">
        <v>233</v>
      </c>
      <c r="AH477" t="s">
        <v>2802</v>
      </c>
      <c r="AI477" t="s">
        <v>161</v>
      </c>
      <c r="AJ477" t="s">
        <v>2806</v>
      </c>
      <c r="AK477" t="s">
        <v>559</v>
      </c>
      <c r="AL477" t="s">
        <v>511</v>
      </c>
      <c r="AQ477" t="s">
        <v>510</v>
      </c>
      <c r="AR477" t="s">
        <v>511</v>
      </c>
    </row>
    <row r="478" spans="1:44" x14ac:dyDescent="0.2">
      <c r="A478" t="s">
        <v>2821</v>
      </c>
      <c r="B478">
        <v>3021</v>
      </c>
      <c r="C478" t="s">
        <v>2822</v>
      </c>
      <c r="D478" t="s">
        <v>54</v>
      </c>
      <c r="E478" t="s">
        <v>770</v>
      </c>
      <c r="F478" t="s">
        <v>155</v>
      </c>
      <c r="G478" t="s">
        <v>344</v>
      </c>
      <c r="H478" t="s">
        <v>191</v>
      </c>
      <c r="I478" t="s">
        <v>158</v>
      </c>
      <c r="J478" t="s">
        <v>2823</v>
      </c>
      <c r="K478" t="s">
        <v>800</v>
      </c>
      <c r="L478" t="s">
        <v>159</v>
      </c>
      <c r="M478" t="s">
        <v>194</v>
      </c>
      <c r="N478" t="s">
        <v>195</v>
      </c>
      <c r="O478" s="31">
        <v>44747</v>
      </c>
      <c r="Q478">
        <v>602568</v>
      </c>
      <c r="R478">
        <v>3142</v>
      </c>
      <c r="S478" s="31">
        <v>45050</v>
      </c>
      <c r="T478">
        <v>2500</v>
      </c>
      <c r="U478" s="31">
        <v>44784</v>
      </c>
      <c r="V478">
        <v>520.54054054054052</v>
      </c>
      <c r="W478" t="s">
        <v>161</v>
      </c>
      <c r="X478" s="31">
        <v>44695</v>
      </c>
      <c r="Y478">
        <v>3.4</v>
      </c>
      <c r="Z478">
        <v>5000</v>
      </c>
      <c r="AA478">
        <v>1251</v>
      </c>
      <c r="AB478">
        <v>1.5637499999999999E-2</v>
      </c>
      <c r="AC478">
        <v>80000</v>
      </c>
      <c r="AD478">
        <v>50684.491601560003</v>
      </c>
      <c r="AE478" t="s">
        <v>2824</v>
      </c>
      <c r="AF478" t="s">
        <v>2825</v>
      </c>
      <c r="AG478" t="s">
        <v>198</v>
      </c>
      <c r="AH478" t="s">
        <v>344</v>
      </c>
      <c r="AI478" t="s">
        <v>1852</v>
      </c>
      <c r="AJ478" t="s">
        <v>2826</v>
      </c>
      <c r="AK478" t="s">
        <v>236</v>
      </c>
      <c r="AL478" t="s">
        <v>202</v>
      </c>
      <c r="AO478" t="s">
        <v>805</v>
      </c>
    </row>
    <row r="479" spans="1:44" x14ac:dyDescent="0.2">
      <c r="A479" t="s">
        <v>2827</v>
      </c>
      <c r="B479">
        <v>3001</v>
      </c>
      <c r="C479" t="s">
        <v>2828</v>
      </c>
      <c r="D479" t="s">
        <v>1282</v>
      </c>
      <c r="E479" t="s">
        <v>1283</v>
      </c>
      <c r="F479" t="s">
        <v>155</v>
      </c>
      <c r="G479" t="s">
        <v>2802</v>
      </c>
      <c r="H479" t="s">
        <v>157</v>
      </c>
      <c r="I479" t="s">
        <v>1390</v>
      </c>
      <c r="J479" t="s">
        <v>2829</v>
      </c>
      <c r="L479" t="s">
        <v>159</v>
      </c>
      <c r="M479" t="s">
        <v>554</v>
      </c>
      <c r="N479" t="s">
        <v>555</v>
      </c>
      <c r="O479" s="31">
        <v>34454</v>
      </c>
      <c r="P479" s="31">
        <v>43641</v>
      </c>
      <c r="R479" t="s">
        <v>161</v>
      </c>
      <c r="S479" s="31">
        <v>45060</v>
      </c>
      <c r="T479" t="s">
        <v>161</v>
      </c>
      <c r="V479" t="s">
        <v>161</v>
      </c>
      <c r="W479" t="s">
        <v>161</v>
      </c>
      <c r="X479" s="31">
        <v>44695</v>
      </c>
      <c r="Y479">
        <v>0</v>
      </c>
      <c r="AA479">
        <v>0</v>
      </c>
      <c r="AB479" t="s">
        <v>161</v>
      </c>
      <c r="AC479">
        <v>125000</v>
      </c>
      <c r="AD479" t="s">
        <v>161</v>
      </c>
      <c r="AE479" t="s">
        <v>2830</v>
      </c>
      <c r="AF479" t="s">
        <v>2831</v>
      </c>
      <c r="AG479" t="s">
        <v>233</v>
      </c>
      <c r="AH479" t="s">
        <v>2802</v>
      </c>
      <c r="AI479" t="s">
        <v>161</v>
      </c>
      <c r="AJ479" t="s">
        <v>2806</v>
      </c>
      <c r="AK479" t="s">
        <v>559</v>
      </c>
      <c r="AL479" t="s">
        <v>511</v>
      </c>
      <c r="AQ479" t="s">
        <v>510</v>
      </c>
      <c r="AR479" t="s">
        <v>511</v>
      </c>
    </row>
    <row r="480" spans="1:44" x14ac:dyDescent="0.2">
      <c r="A480" t="s">
        <v>2832</v>
      </c>
      <c r="B480">
        <v>3001</v>
      </c>
      <c r="C480" t="s">
        <v>2833</v>
      </c>
      <c r="D480" t="s">
        <v>1282</v>
      </c>
      <c r="E480" t="s">
        <v>1283</v>
      </c>
      <c r="F480" t="s">
        <v>155</v>
      </c>
      <c r="G480" t="s">
        <v>2802</v>
      </c>
      <c r="H480" t="s">
        <v>157</v>
      </c>
      <c r="I480" t="s">
        <v>1390</v>
      </c>
      <c r="J480" t="s">
        <v>2834</v>
      </c>
      <c r="L480" t="s">
        <v>159</v>
      </c>
      <c r="M480" t="s">
        <v>554</v>
      </c>
      <c r="N480" t="s">
        <v>555</v>
      </c>
      <c r="O480" s="31">
        <v>34454</v>
      </c>
      <c r="P480" s="31">
        <v>43641</v>
      </c>
      <c r="R480" t="s">
        <v>161</v>
      </c>
      <c r="S480" s="31">
        <v>45060</v>
      </c>
      <c r="T480" t="s">
        <v>161</v>
      </c>
      <c r="V480" t="s">
        <v>161</v>
      </c>
      <c r="W480" t="s">
        <v>161</v>
      </c>
      <c r="X480" s="31">
        <v>44695</v>
      </c>
      <c r="Y480">
        <v>0</v>
      </c>
      <c r="AA480">
        <v>0</v>
      </c>
      <c r="AB480" t="s">
        <v>161</v>
      </c>
      <c r="AC480">
        <v>125000</v>
      </c>
      <c r="AD480" t="s">
        <v>161</v>
      </c>
      <c r="AE480" t="s">
        <v>2835</v>
      </c>
      <c r="AF480" t="s">
        <v>2836</v>
      </c>
      <c r="AG480" t="s">
        <v>233</v>
      </c>
      <c r="AH480" t="s">
        <v>2802</v>
      </c>
      <c r="AI480" t="s">
        <v>161</v>
      </c>
      <c r="AJ480" t="s">
        <v>2806</v>
      </c>
      <c r="AK480" t="s">
        <v>559</v>
      </c>
      <c r="AL480" t="s">
        <v>511</v>
      </c>
      <c r="AQ480" t="s">
        <v>510</v>
      </c>
      <c r="AR480" t="s">
        <v>511</v>
      </c>
    </row>
    <row r="481" spans="1:44" x14ac:dyDescent="0.2">
      <c r="A481" t="s">
        <v>2837</v>
      </c>
      <c r="B481">
        <v>3001</v>
      </c>
      <c r="C481" t="s">
        <v>2838</v>
      </c>
      <c r="D481" t="s">
        <v>1282</v>
      </c>
      <c r="E481" t="s">
        <v>1283</v>
      </c>
      <c r="F481" t="s">
        <v>155</v>
      </c>
      <c r="G481" t="s">
        <v>2802</v>
      </c>
      <c r="H481" t="s">
        <v>157</v>
      </c>
      <c r="I481" t="s">
        <v>1390</v>
      </c>
      <c r="J481" t="s">
        <v>2839</v>
      </c>
      <c r="L481" t="s">
        <v>159</v>
      </c>
      <c r="M481" t="s">
        <v>554</v>
      </c>
      <c r="N481" t="s">
        <v>555</v>
      </c>
      <c r="O481" s="31">
        <v>39303</v>
      </c>
      <c r="P481" s="31">
        <v>44522</v>
      </c>
      <c r="R481" t="s">
        <v>161</v>
      </c>
      <c r="S481" s="31">
        <v>45060</v>
      </c>
      <c r="T481" t="s">
        <v>161</v>
      </c>
      <c r="V481" t="s">
        <v>161</v>
      </c>
      <c r="W481" t="s">
        <v>161</v>
      </c>
      <c r="X481" s="31">
        <v>44695</v>
      </c>
      <c r="Y481">
        <v>0</v>
      </c>
      <c r="AA481">
        <v>0</v>
      </c>
      <c r="AB481" t="s">
        <v>161</v>
      </c>
      <c r="AC481">
        <v>125000</v>
      </c>
      <c r="AD481" t="s">
        <v>161</v>
      </c>
      <c r="AE481" t="s">
        <v>2840</v>
      </c>
      <c r="AF481" t="s">
        <v>2841</v>
      </c>
      <c r="AG481" t="s">
        <v>233</v>
      </c>
      <c r="AH481" t="s">
        <v>2802</v>
      </c>
      <c r="AI481" t="s">
        <v>161</v>
      </c>
      <c r="AJ481" t="s">
        <v>2806</v>
      </c>
      <c r="AK481" t="s">
        <v>559</v>
      </c>
      <c r="AL481" t="s">
        <v>511</v>
      </c>
      <c r="AQ481" t="s">
        <v>510</v>
      </c>
      <c r="AR481" t="s">
        <v>511</v>
      </c>
    </row>
    <row r="482" spans="1:44" x14ac:dyDescent="0.2">
      <c r="A482" t="s">
        <v>2842</v>
      </c>
      <c r="B482">
        <v>3018</v>
      </c>
      <c r="C482" t="s">
        <v>2843</v>
      </c>
      <c r="D482" t="s">
        <v>1444</v>
      </c>
      <c r="E482" t="s">
        <v>1445</v>
      </c>
      <c r="F482" t="s">
        <v>155</v>
      </c>
      <c r="G482" t="s">
        <v>499</v>
      </c>
      <c r="H482" t="s">
        <v>157</v>
      </c>
      <c r="I482" t="s">
        <v>36</v>
      </c>
      <c r="J482" t="s">
        <v>2844</v>
      </c>
      <c r="K482" t="s">
        <v>1398</v>
      </c>
      <c r="L482" t="s">
        <v>159</v>
      </c>
      <c r="M482" t="s">
        <v>194</v>
      </c>
      <c r="N482" t="s">
        <v>195</v>
      </c>
      <c r="O482" s="31">
        <v>39069</v>
      </c>
      <c r="Q482">
        <v>148994</v>
      </c>
      <c r="R482">
        <v>100964.5</v>
      </c>
      <c r="S482" s="31">
        <v>45059</v>
      </c>
      <c r="T482">
        <v>100705.60000000001</v>
      </c>
      <c r="U482" s="31">
        <v>44784</v>
      </c>
      <c r="V482">
        <v>267.82758620689049</v>
      </c>
      <c r="W482">
        <v>96178.2</v>
      </c>
      <c r="X482" s="31">
        <v>44695</v>
      </c>
      <c r="Y482">
        <v>16.100000000000001</v>
      </c>
      <c r="Z482">
        <v>6500</v>
      </c>
      <c r="AA482">
        <v>5881.6999999999971</v>
      </c>
      <c r="AB482">
        <v>0.79388159999999997</v>
      </c>
      <c r="AC482">
        <v>125000</v>
      </c>
      <c r="AD482">
        <v>46387.752651470772</v>
      </c>
      <c r="AE482" t="s">
        <v>2845</v>
      </c>
      <c r="AF482" t="s">
        <v>2846</v>
      </c>
      <c r="AG482" t="s">
        <v>233</v>
      </c>
      <c r="AH482" t="s">
        <v>504</v>
      </c>
      <c r="AI482" t="s">
        <v>1486</v>
      </c>
      <c r="AJ482" t="s">
        <v>1987</v>
      </c>
      <c r="AK482" t="s">
        <v>1988</v>
      </c>
      <c r="AL482" t="s">
        <v>796</v>
      </c>
      <c r="AM482" t="s">
        <v>45</v>
      </c>
      <c r="AN482" t="s">
        <v>508</v>
      </c>
      <c r="AO482" t="s">
        <v>509</v>
      </c>
      <c r="AP482" t="s">
        <v>205</v>
      </c>
      <c r="AQ482" t="s">
        <v>510</v>
      </c>
      <c r="AR482" t="s">
        <v>511</v>
      </c>
    </row>
    <row r="483" spans="1:44" x14ac:dyDescent="0.2">
      <c r="A483" t="s">
        <v>2847</v>
      </c>
      <c r="B483">
        <v>3018</v>
      </c>
      <c r="C483" t="s">
        <v>2848</v>
      </c>
      <c r="D483" t="s">
        <v>1444</v>
      </c>
      <c r="E483" t="s">
        <v>1445</v>
      </c>
      <c r="F483" t="s">
        <v>155</v>
      </c>
      <c r="G483" t="s">
        <v>1597</v>
      </c>
      <c r="H483" t="s">
        <v>157</v>
      </c>
      <c r="I483" t="s">
        <v>36</v>
      </c>
      <c r="J483" t="s">
        <v>2849</v>
      </c>
      <c r="K483" t="s">
        <v>2850</v>
      </c>
      <c r="L483" t="s">
        <v>159</v>
      </c>
      <c r="M483" t="s">
        <v>194</v>
      </c>
      <c r="N483" t="s">
        <v>1589</v>
      </c>
      <c r="O483" s="31">
        <v>37469</v>
      </c>
      <c r="Q483">
        <v>131128</v>
      </c>
      <c r="R483">
        <v>84895.1</v>
      </c>
      <c r="S483" s="31">
        <v>45059</v>
      </c>
      <c r="T483">
        <v>84895.1</v>
      </c>
      <c r="U483" s="31">
        <v>44784</v>
      </c>
      <c r="V483" t="s">
        <v>161</v>
      </c>
      <c r="W483">
        <v>84895.1</v>
      </c>
      <c r="X483" s="31">
        <v>44695</v>
      </c>
      <c r="Y483">
        <v>0</v>
      </c>
      <c r="Z483">
        <v>5200</v>
      </c>
      <c r="AA483">
        <v>0</v>
      </c>
      <c r="AB483">
        <v>1.3636613366874546</v>
      </c>
      <c r="AC483">
        <v>125000</v>
      </c>
      <c r="AD483">
        <v>42947.633000000002</v>
      </c>
      <c r="AE483" t="s">
        <v>2851</v>
      </c>
      <c r="AF483" t="s">
        <v>2852</v>
      </c>
      <c r="AG483" t="s">
        <v>233</v>
      </c>
      <c r="AH483" t="s">
        <v>1597</v>
      </c>
      <c r="AI483" t="s">
        <v>2853</v>
      </c>
      <c r="AJ483" t="s">
        <v>1507</v>
      </c>
      <c r="AK483" t="s">
        <v>1434</v>
      </c>
      <c r="AL483" t="s">
        <v>796</v>
      </c>
      <c r="AO483" t="s">
        <v>1605</v>
      </c>
      <c r="AQ483" t="s">
        <v>510</v>
      </c>
      <c r="AR483" t="s">
        <v>511</v>
      </c>
    </row>
    <row r="484" spans="1:44" x14ac:dyDescent="0.2">
      <c r="A484" t="s">
        <v>2854</v>
      </c>
      <c r="B484">
        <v>3018</v>
      </c>
      <c r="C484" t="s">
        <v>2855</v>
      </c>
      <c r="D484" t="s">
        <v>1444</v>
      </c>
      <c r="E484" t="s">
        <v>1445</v>
      </c>
      <c r="F484" t="s">
        <v>155</v>
      </c>
      <c r="G484" t="s">
        <v>1597</v>
      </c>
      <c r="H484" t="s">
        <v>157</v>
      </c>
      <c r="I484" t="s">
        <v>36</v>
      </c>
      <c r="J484" t="s">
        <v>2856</v>
      </c>
      <c r="K484" t="s">
        <v>2857</v>
      </c>
      <c r="L484" t="s">
        <v>159</v>
      </c>
      <c r="M484" t="s">
        <v>194</v>
      </c>
      <c r="N484" t="s">
        <v>1589</v>
      </c>
      <c r="O484" s="31">
        <v>37620</v>
      </c>
      <c r="Q484">
        <v>131215</v>
      </c>
      <c r="R484">
        <v>85701.7</v>
      </c>
      <c r="S484" s="31">
        <v>45059</v>
      </c>
      <c r="T484">
        <v>85701.7</v>
      </c>
      <c r="U484" s="31">
        <v>44784</v>
      </c>
      <c r="V484" t="s">
        <v>161</v>
      </c>
      <c r="W484">
        <v>85701.7</v>
      </c>
      <c r="X484" s="31">
        <v>44695</v>
      </c>
      <c r="Y484">
        <v>0</v>
      </c>
      <c r="Z484">
        <v>5200</v>
      </c>
      <c r="AA484">
        <v>0</v>
      </c>
      <c r="AB484">
        <v>1.3360997168454245</v>
      </c>
      <c r="AC484">
        <v>125000</v>
      </c>
      <c r="AD484">
        <v>43098.633000000002</v>
      </c>
      <c r="AE484" t="s">
        <v>2858</v>
      </c>
      <c r="AF484" t="s">
        <v>2859</v>
      </c>
      <c r="AG484" t="s">
        <v>233</v>
      </c>
      <c r="AH484" t="s">
        <v>1597</v>
      </c>
      <c r="AI484" t="s">
        <v>2853</v>
      </c>
      <c r="AJ484" t="s">
        <v>1507</v>
      </c>
      <c r="AK484" t="s">
        <v>1434</v>
      </c>
      <c r="AL484" t="s">
        <v>796</v>
      </c>
      <c r="AO484" t="s">
        <v>1605</v>
      </c>
      <c r="AQ484" t="s">
        <v>510</v>
      </c>
      <c r="AR484" t="s">
        <v>511</v>
      </c>
    </row>
    <row r="485" spans="1:44" x14ac:dyDescent="0.2">
      <c r="A485" t="s">
        <v>2860</v>
      </c>
      <c r="B485">
        <v>3018</v>
      </c>
      <c r="C485" t="s">
        <v>2861</v>
      </c>
      <c r="D485" t="s">
        <v>1444</v>
      </c>
      <c r="E485" t="s">
        <v>1445</v>
      </c>
      <c r="F485" t="s">
        <v>155</v>
      </c>
      <c r="G485" t="s">
        <v>1597</v>
      </c>
      <c r="H485" t="s">
        <v>157</v>
      </c>
      <c r="I485" t="s">
        <v>36</v>
      </c>
      <c r="J485" t="s">
        <v>2862</v>
      </c>
      <c r="K485" t="s">
        <v>2857</v>
      </c>
      <c r="L485" t="s">
        <v>159</v>
      </c>
      <c r="M485" t="s">
        <v>194</v>
      </c>
      <c r="N485" t="s">
        <v>1589</v>
      </c>
      <c r="O485" s="31">
        <v>37660</v>
      </c>
      <c r="Q485">
        <v>131838</v>
      </c>
      <c r="R485">
        <v>82786</v>
      </c>
      <c r="S485" s="31">
        <v>45059</v>
      </c>
      <c r="T485">
        <v>82786</v>
      </c>
      <c r="U485" s="31">
        <v>44784</v>
      </c>
      <c r="V485" t="s">
        <v>161</v>
      </c>
      <c r="W485">
        <v>82786</v>
      </c>
      <c r="X485" s="31">
        <v>44695</v>
      </c>
      <c r="Y485">
        <v>0</v>
      </c>
      <c r="Z485">
        <v>5200</v>
      </c>
      <c r="AA485">
        <v>0</v>
      </c>
      <c r="AB485">
        <v>1.3287986254965425</v>
      </c>
      <c r="AC485">
        <v>125000</v>
      </c>
      <c r="AD485">
        <v>43138.633000000002</v>
      </c>
      <c r="AE485" t="s">
        <v>2863</v>
      </c>
      <c r="AF485" t="s">
        <v>2864</v>
      </c>
      <c r="AG485" t="s">
        <v>233</v>
      </c>
      <c r="AH485" t="s">
        <v>1597</v>
      </c>
      <c r="AI485" t="s">
        <v>2853</v>
      </c>
      <c r="AJ485" t="s">
        <v>1507</v>
      </c>
      <c r="AK485" t="s">
        <v>1434</v>
      </c>
      <c r="AL485" t="s">
        <v>796</v>
      </c>
      <c r="AO485" t="s">
        <v>1605</v>
      </c>
      <c r="AQ485" t="s">
        <v>510</v>
      </c>
      <c r="AR485" t="s">
        <v>511</v>
      </c>
    </row>
    <row r="486" spans="1:44" x14ac:dyDescent="0.2">
      <c r="A486" t="s">
        <v>2865</v>
      </c>
      <c r="B486">
        <v>3008</v>
      </c>
      <c r="C486" t="s">
        <v>2866</v>
      </c>
      <c r="D486" t="s">
        <v>1352</v>
      </c>
      <c r="E486" t="s">
        <v>1353</v>
      </c>
      <c r="F486" t="s">
        <v>155</v>
      </c>
      <c r="G486" t="s">
        <v>1597</v>
      </c>
      <c r="H486" t="s">
        <v>157</v>
      </c>
      <c r="I486" t="s">
        <v>36</v>
      </c>
      <c r="J486" t="s">
        <v>2867</v>
      </c>
      <c r="K486" t="s">
        <v>2868</v>
      </c>
      <c r="L486" t="s">
        <v>159</v>
      </c>
      <c r="M486" t="s">
        <v>554</v>
      </c>
      <c r="N486" t="s">
        <v>1493</v>
      </c>
      <c r="O486" s="31">
        <v>38011</v>
      </c>
      <c r="P486" s="31">
        <v>43929</v>
      </c>
      <c r="Q486">
        <v>134023</v>
      </c>
      <c r="R486">
        <v>100423.1</v>
      </c>
      <c r="S486" s="31">
        <v>44776</v>
      </c>
      <c r="T486">
        <v>100423.1</v>
      </c>
      <c r="U486" s="31">
        <v>44784</v>
      </c>
      <c r="V486" t="s">
        <v>161</v>
      </c>
      <c r="W486">
        <v>100423.1</v>
      </c>
      <c r="X486" s="31">
        <v>44695</v>
      </c>
      <c r="Y486">
        <v>0</v>
      </c>
      <c r="Z486">
        <v>6400</v>
      </c>
      <c r="AA486">
        <v>0</v>
      </c>
      <c r="AB486">
        <v>1.2347970743796854</v>
      </c>
      <c r="AC486">
        <v>125000</v>
      </c>
      <c r="AD486">
        <v>43489.633000000002</v>
      </c>
      <c r="AE486" t="s">
        <v>2869</v>
      </c>
      <c r="AF486" t="s">
        <v>2870</v>
      </c>
      <c r="AG486" t="s">
        <v>233</v>
      </c>
      <c r="AH486" t="s">
        <v>1597</v>
      </c>
      <c r="AI486" t="s">
        <v>1793</v>
      </c>
      <c r="AJ486" t="s">
        <v>1794</v>
      </c>
      <c r="AK486" t="s">
        <v>559</v>
      </c>
      <c r="AL486" t="s">
        <v>1333</v>
      </c>
      <c r="AQ486" t="s">
        <v>1075</v>
      </c>
    </row>
    <row r="487" spans="1:44" x14ac:dyDescent="0.2">
      <c r="A487" t="s">
        <v>2871</v>
      </c>
      <c r="B487">
        <v>3008</v>
      </c>
      <c r="C487" t="s">
        <v>2872</v>
      </c>
      <c r="D487" t="s">
        <v>1352</v>
      </c>
      <c r="E487" t="s">
        <v>1353</v>
      </c>
      <c r="F487" t="s">
        <v>155</v>
      </c>
      <c r="G487" t="s">
        <v>1597</v>
      </c>
      <c r="H487" t="s">
        <v>157</v>
      </c>
      <c r="I487" t="s">
        <v>36</v>
      </c>
      <c r="J487" t="s">
        <v>2873</v>
      </c>
      <c r="K487" t="s">
        <v>2868</v>
      </c>
      <c r="L487" t="s">
        <v>159</v>
      </c>
      <c r="M487" t="s">
        <v>490</v>
      </c>
      <c r="N487" t="s">
        <v>1589</v>
      </c>
      <c r="O487" s="31">
        <v>38048</v>
      </c>
      <c r="Q487">
        <v>134090</v>
      </c>
      <c r="R487">
        <v>94807.9</v>
      </c>
      <c r="S487" s="31">
        <v>45059</v>
      </c>
      <c r="T487">
        <v>94807.9</v>
      </c>
      <c r="U487" s="31">
        <v>44784</v>
      </c>
      <c r="V487" t="s">
        <v>161</v>
      </c>
      <c r="W487">
        <v>94807.9</v>
      </c>
      <c r="X487" s="31">
        <v>44695</v>
      </c>
      <c r="Y487">
        <v>0</v>
      </c>
      <c r="Z487">
        <v>6400</v>
      </c>
      <c r="AA487">
        <v>0</v>
      </c>
      <c r="AB487">
        <v>1.2579780394123861</v>
      </c>
      <c r="AC487">
        <v>125000</v>
      </c>
      <c r="AD487">
        <v>43526.633000000002</v>
      </c>
      <c r="AE487" t="s">
        <v>2874</v>
      </c>
      <c r="AF487" t="s">
        <v>2875</v>
      </c>
      <c r="AG487" t="s">
        <v>233</v>
      </c>
      <c r="AH487" t="s">
        <v>1597</v>
      </c>
      <c r="AI487" t="s">
        <v>1793</v>
      </c>
      <c r="AJ487" t="s">
        <v>1794</v>
      </c>
      <c r="AK487" t="s">
        <v>201</v>
      </c>
      <c r="AL487" t="s">
        <v>1333</v>
      </c>
      <c r="AO487" t="s">
        <v>1605</v>
      </c>
      <c r="AQ487" t="s">
        <v>1075</v>
      </c>
    </row>
    <row r="488" spans="1:44" x14ac:dyDescent="0.2">
      <c r="A488" t="s">
        <v>2876</v>
      </c>
      <c r="B488">
        <v>3008</v>
      </c>
      <c r="C488" t="s">
        <v>2877</v>
      </c>
      <c r="D488" t="s">
        <v>1352</v>
      </c>
      <c r="E488" t="s">
        <v>1353</v>
      </c>
      <c r="F488" t="s">
        <v>155</v>
      </c>
      <c r="G488" t="s">
        <v>1597</v>
      </c>
      <c r="H488" t="s">
        <v>157</v>
      </c>
      <c r="I488" t="s">
        <v>36</v>
      </c>
      <c r="J488" t="s">
        <v>2878</v>
      </c>
      <c r="K488" t="s">
        <v>2868</v>
      </c>
      <c r="L488" t="s">
        <v>159</v>
      </c>
      <c r="M488" t="s">
        <v>554</v>
      </c>
      <c r="N488" t="s">
        <v>1493</v>
      </c>
      <c r="O488" s="31">
        <v>38109</v>
      </c>
      <c r="P488" s="31">
        <v>43941</v>
      </c>
      <c r="Q488">
        <v>134091</v>
      </c>
      <c r="R488">
        <v>99649.1</v>
      </c>
      <c r="S488" s="31">
        <v>44776</v>
      </c>
      <c r="T488">
        <v>99649.1</v>
      </c>
      <c r="U488" s="31">
        <v>44784</v>
      </c>
      <c r="V488" t="s">
        <v>161</v>
      </c>
      <c r="W488">
        <v>99649.1</v>
      </c>
      <c r="X488" s="31">
        <v>44695</v>
      </c>
      <c r="Y488">
        <v>0</v>
      </c>
      <c r="Z488">
        <v>6400</v>
      </c>
      <c r="AA488">
        <v>0</v>
      </c>
      <c r="AB488">
        <v>1.2169094005749244</v>
      </c>
      <c r="AC488">
        <v>125000</v>
      </c>
      <c r="AD488">
        <v>43587.633000000002</v>
      </c>
      <c r="AE488" t="s">
        <v>2879</v>
      </c>
      <c r="AF488" t="s">
        <v>2880</v>
      </c>
      <c r="AG488" t="s">
        <v>233</v>
      </c>
      <c r="AH488" t="s">
        <v>1597</v>
      </c>
      <c r="AI488" t="s">
        <v>1793</v>
      </c>
      <c r="AJ488" t="s">
        <v>1794</v>
      </c>
      <c r="AK488" t="s">
        <v>559</v>
      </c>
      <c r="AL488" t="s">
        <v>1333</v>
      </c>
      <c r="AQ488" t="s">
        <v>1075</v>
      </c>
      <c r="AR488" t="s">
        <v>2881</v>
      </c>
    </row>
    <row r="489" spans="1:44" x14ac:dyDescent="0.2">
      <c r="A489" t="s">
        <v>2882</v>
      </c>
      <c r="B489">
        <v>3007</v>
      </c>
      <c r="C489" t="s">
        <v>2883</v>
      </c>
      <c r="D489" t="s">
        <v>531</v>
      </c>
      <c r="E489" t="s">
        <v>532</v>
      </c>
      <c r="F489" t="s">
        <v>155</v>
      </c>
      <c r="G489" t="s">
        <v>1597</v>
      </c>
      <c r="H489" t="s">
        <v>157</v>
      </c>
      <c r="I489" t="s">
        <v>36</v>
      </c>
      <c r="J489" t="s">
        <v>2884</v>
      </c>
      <c r="K489" t="s">
        <v>2868</v>
      </c>
      <c r="L489" t="s">
        <v>159</v>
      </c>
      <c r="M489" t="s">
        <v>554</v>
      </c>
      <c r="N489" t="s">
        <v>1493</v>
      </c>
      <c r="O489" s="31">
        <v>38056</v>
      </c>
      <c r="P489" s="31">
        <v>44363</v>
      </c>
      <c r="R489" t="s">
        <v>161</v>
      </c>
      <c r="S489" s="31">
        <v>45060</v>
      </c>
      <c r="T489" t="s">
        <v>161</v>
      </c>
      <c r="V489" t="s">
        <v>161</v>
      </c>
      <c r="W489" t="s">
        <v>161</v>
      </c>
      <c r="X489" s="31">
        <v>44695</v>
      </c>
      <c r="Y489">
        <v>0</v>
      </c>
      <c r="Z489">
        <v>6250</v>
      </c>
      <c r="AA489">
        <v>0</v>
      </c>
      <c r="AB489" t="s">
        <v>161</v>
      </c>
      <c r="AC489">
        <v>125000</v>
      </c>
      <c r="AD489">
        <v>43534.633000000002</v>
      </c>
      <c r="AE489" t="s">
        <v>2885</v>
      </c>
      <c r="AF489" t="s">
        <v>2886</v>
      </c>
      <c r="AG489" t="s">
        <v>233</v>
      </c>
      <c r="AH489" t="s">
        <v>1597</v>
      </c>
      <c r="AI489" t="s">
        <v>161</v>
      </c>
      <c r="AJ489" t="s">
        <v>558</v>
      </c>
      <c r="AK489" t="s">
        <v>559</v>
      </c>
      <c r="AL489" t="s">
        <v>1333</v>
      </c>
      <c r="AQ489" t="s">
        <v>510</v>
      </c>
      <c r="AR489" t="s">
        <v>2887</v>
      </c>
    </row>
    <row r="490" spans="1:44" x14ac:dyDescent="0.2">
      <c r="A490" t="s">
        <v>2888</v>
      </c>
      <c r="B490">
        <v>3016</v>
      </c>
      <c r="C490" t="s">
        <v>2889</v>
      </c>
      <c r="D490" t="s">
        <v>497</v>
      </c>
      <c r="E490" t="s">
        <v>498</v>
      </c>
      <c r="F490" t="s">
        <v>155</v>
      </c>
      <c r="G490" t="s">
        <v>1597</v>
      </c>
      <c r="H490" t="s">
        <v>157</v>
      </c>
      <c r="I490" t="s">
        <v>36</v>
      </c>
      <c r="J490" t="s">
        <v>2890</v>
      </c>
      <c r="K490" t="s">
        <v>2868</v>
      </c>
      <c r="L490" t="s">
        <v>159</v>
      </c>
      <c r="M490" t="s">
        <v>194</v>
      </c>
      <c r="N490" t="s">
        <v>1589</v>
      </c>
      <c r="O490" s="31">
        <v>38047</v>
      </c>
      <c r="Q490">
        <v>134093</v>
      </c>
      <c r="R490">
        <v>82766.8</v>
      </c>
      <c r="S490" s="31">
        <v>45059</v>
      </c>
      <c r="T490">
        <v>82766.8</v>
      </c>
      <c r="U490" s="31">
        <v>44784</v>
      </c>
      <c r="V490" t="s">
        <v>161</v>
      </c>
      <c r="W490">
        <v>82766.8</v>
      </c>
      <c r="X490" s="31">
        <v>44695</v>
      </c>
      <c r="Y490">
        <v>0</v>
      </c>
      <c r="Z490">
        <v>5200</v>
      </c>
      <c r="AA490">
        <v>0</v>
      </c>
      <c r="AB490">
        <v>1.2581605666961082</v>
      </c>
      <c r="AC490">
        <v>125000</v>
      </c>
      <c r="AD490">
        <v>43525.633000000002</v>
      </c>
      <c r="AE490" t="s">
        <v>2891</v>
      </c>
      <c r="AF490" t="s">
        <v>2892</v>
      </c>
      <c r="AG490" t="s">
        <v>233</v>
      </c>
      <c r="AH490" t="s">
        <v>1597</v>
      </c>
      <c r="AI490" t="s">
        <v>1834</v>
      </c>
      <c r="AJ490" t="s">
        <v>1650</v>
      </c>
      <c r="AK490" t="s">
        <v>201</v>
      </c>
      <c r="AL490" t="s">
        <v>1333</v>
      </c>
      <c r="AO490" t="s">
        <v>1605</v>
      </c>
      <c r="AQ490" t="s">
        <v>510</v>
      </c>
      <c r="AR490" t="s">
        <v>2893</v>
      </c>
    </row>
    <row r="491" spans="1:44" x14ac:dyDescent="0.2">
      <c r="A491" t="s">
        <v>2894</v>
      </c>
      <c r="B491">
        <v>3008</v>
      </c>
      <c r="C491" t="s">
        <v>2895</v>
      </c>
      <c r="D491" t="s">
        <v>1352</v>
      </c>
      <c r="E491" t="s">
        <v>1353</v>
      </c>
      <c r="F491" t="s">
        <v>155</v>
      </c>
      <c r="G491" t="s">
        <v>1597</v>
      </c>
      <c r="H491" t="s">
        <v>157</v>
      </c>
      <c r="I491" t="s">
        <v>36</v>
      </c>
      <c r="J491" t="s">
        <v>2896</v>
      </c>
      <c r="K491" t="s">
        <v>2868</v>
      </c>
      <c r="L491" t="s">
        <v>159</v>
      </c>
      <c r="M491" t="s">
        <v>554</v>
      </c>
      <c r="N491" t="s">
        <v>1493</v>
      </c>
      <c r="O491" s="31">
        <v>37971</v>
      </c>
      <c r="P491" s="31">
        <v>44079</v>
      </c>
      <c r="Q491">
        <v>134054</v>
      </c>
      <c r="R491">
        <v>98042.4</v>
      </c>
      <c r="S491" s="31">
        <v>44880</v>
      </c>
      <c r="T491">
        <v>98042.4</v>
      </c>
      <c r="U491" s="31">
        <v>44784</v>
      </c>
      <c r="V491" t="s">
        <v>161</v>
      </c>
      <c r="W491">
        <v>98042.4</v>
      </c>
      <c r="X491" s="31">
        <v>44695</v>
      </c>
      <c r="Y491">
        <v>0</v>
      </c>
      <c r="Z491">
        <v>6400</v>
      </c>
      <c r="AA491">
        <v>0</v>
      </c>
      <c r="AB491">
        <v>1.261081003235661</v>
      </c>
      <c r="AC491">
        <v>125000</v>
      </c>
      <c r="AD491">
        <v>43449.633000000002</v>
      </c>
      <c r="AE491" t="s">
        <v>2897</v>
      </c>
      <c r="AF491" t="s">
        <v>2898</v>
      </c>
      <c r="AG491" t="s">
        <v>233</v>
      </c>
      <c r="AH491" t="s">
        <v>1597</v>
      </c>
      <c r="AI491" t="s">
        <v>1793</v>
      </c>
      <c r="AJ491" t="s">
        <v>1794</v>
      </c>
      <c r="AK491" t="s">
        <v>559</v>
      </c>
      <c r="AL491" t="s">
        <v>202</v>
      </c>
      <c r="AQ491" t="s">
        <v>1075</v>
      </c>
    </row>
    <row r="492" spans="1:44" x14ac:dyDescent="0.2">
      <c r="A492" t="s">
        <v>2899</v>
      </c>
      <c r="B492">
        <v>3008</v>
      </c>
      <c r="C492" t="s">
        <v>2900</v>
      </c>
      <c r="D492" t="s">
        <v>1352</v>
      </c>
      <c r="E492" t="s">
        <v>1353</v>
      </c>
      <c r="F492" t="s">
        <v>155</v>
      </c>
      <c r="G492" t="s">
        <v>1597</v>
      </c>
      <c r="H492" t="s">
        <v>157</v>
      </c>
      <c r="I492" t="s">
        <v>36</v>
      </c>
      <c r="J492" t="s">
        <v>2901</v>
      </c>
      <c r="K492" t="s">
        <v>2868</v>
      </c>
      <c r="L492" t="s">
        <v>159</v>
      </c>
      <c r="M492" t="s">
        <v>490</v>
      </c>
      <c r="N492" t="s">
        <v>1589</v>
      </c>
      <c r="O492" s="31">
        <v>37973</v>
      </c>
      <c r="Q492">
        <v>134085</v>
      </c>
      <c r="R492">
        <v>93513</v>
      </c>
      <c r="S492" s="31">
        <v>45059</v>
      </c>
      <c r="T492">
        <v>93513</v>
      </c>
      <c r="U492" s="31">
        <v>44784</v>
      </c>
      <c r="V492" t="s">
        <v>161</v>
      </c>
      <c r="W492">
        <v>93513</v>
      </c>
      <c r="X492" s="31">
        <v>44695</v>
      </c>
      <c r="Y492">
        <v>0</v>
      </c>
      <c r="Z492">
        <v>6400</v>
      </c>
      <c r="AA492">
        <v>0</v>
      </c>
      <c r="AB492">
        <v>1.27166758569154</v>
      </c>
      <c r="AC492">
        <v>125000</v>
      </c>
      <c r="AD492">
        <v>43451.633000000002</v>
      </c>
      <c r="AE492" t="s">
        <v>2902</v>
      </c>
      <c r="AF492" t="s">
        <v>2903</v>
      </c>
      <c r="AG492" t="s">
        <v>233</v>
      </c>
      <c r="AH492" t="s">
        <v>1597</v>
      </c>
      <c r="AI492" t="s">
        <v>1793</v>
      </c>
      <c r="AJ492" t="s">
        <v>1794</v>
      </c>
      <c r="AK492" t="s">
        <v>201</v>
      </c>
      <c r="AL492" t="s">
        <v>202</v>
      </c>
      <c r="AO492" t="s">
        <v>1605</v>
      </c>
      <c r="AQ492" t="s">
        <v>1075</v>
      </c>
    </row>
    <row r="493" spans="1:44" x14ac:dyDescent="0.2">
      <c r="A493" t="s">
        <v>2904</v>
      </c>
      <c r="B493">
        <v>3018</v>
      </c>
      <c r="C493" t="s">
        <v>2905</v>
      </c>
      <c r="D493" t="s">
        <v>1444</v>
      </c>
      <c r="E493" t="s">
        <v>1445</v>
      </c>
      <c r="F493" t="s">
        <v>155</v>
      </c>
      <c r="G493" t="s">
        <v>499</v>
      </c>
      <c r="H493" t="s">
        <v>157</v>
      </c>
      <c r="I493" t="s">
        <v>36</v>
      </c>
      <c r="J493" t="s">
        <v>2906</v>
      </c>
      <c r="K493" t="s">
        <v>1398</v>
      </c>
      <c r="L493" t="s">
        <v>159</v>
      </c>
      <c r="M493" t="s">
        <v>194</v>
      </c>
      <c r="N493" t="s">
        <v>491</v>
      </c>
      <c r="O493" s="31">
        <v>39092</v>
      </c>
      <c r="Q493">
        <v>149046</v>
      </c>
      <c r="R493">
        <v>102783</v>
      </c>
      <c r="S493" s="31">
        <v>45059</v>
      </c>
      <c r="T493">
        <v>102783</v>
      </c>
      <c r="U493" s="31">
        <v>44784</v>
      </c>
      <c r="V493" t="s">
        <v>161</v>
      </c>
      <c r="W493">
        <v>98321.8</v>
      </c>
      <c r="X493" s="31">
        <v>44695</v>
      </c>
      <c r="Y493">
        <v>14.8</v>
      </c>
      <c r="Z493">
        <v>6800</v>
      </c>
      <c r="AA493">
        <v>5440.4000000000087</v>
      </c>
      <c r="AB493">
        <v>0.81469440000000004</v>
      </c>
      <c r="AC493">
        <v>125000</v>
      </c>
      <c r="AD493">
        <v>46184.143842211764</v>
      </c>
      <c r="AE493" t="s">
        <v>2907</v>
      </c>
      <c r="AF493" t="s">
        <v>2908</v>
      </c>
      <c r="AG493" t="s">
        <v>233</v>
      </c>
      <c r="AH493" t="s">
        <v>504</v>
      </c>
      <c r="AI493" t="s">
        <v>1486</v>
      </c>
      <c r="AJ493" t="s">
        <v>1987</v>
      </c>
      <c r="AK493" t="s">
        <v>1988</v>
      </c>
      <c r="AL493" t="s">
        <v>796</v>
      </c>
      <c r="AM493" t="s">
        <v>45</v>
      </c>
      <c r="AN493" t="s">
        <v>577</v>
      </c>
      <c r="AO493" t="s">
        <v>509</v>
      </c>
      <c r="AQ493" t="s">
        <v>510</v>
      </c>
      <c r="AR493" t="s">
        <v>511</v>
      </c>
    </row>
    <row r="494" spans="1:44" x14ac:dyDescent="0.2">
      <c r="A494" t="s">
        <v>2909</v>
      </c>
      <c r="B494">
        <v>3008</v>
      </c>
      <c r="C494" t="s">
        <v>2910</v>
      </c>
      <c r="D494" t="s">
        <v>1352</v>
      </c>
      <c r="E494" t="s">
        <v>1353</v>
      </c>
      <c r="F494" t="s">
        <v>155</v>
      </c>
      <c r="G494" t="s">
        <v>1597</v>
      </c>
      <c r="H494" t="s">
        <v>157</v>
      </c>
      <c r="I494" t="s">
        <v>36</v>
      </c>
      <c r="J494" t="s">
        <v>2911</v>
      </c>
      <c r="K494" t="s">
        <v>2868</v>
      </c>
      <c r="L494" t="s">
        <v>159</v>
      </c>
      <c r="M494" t="s">
        <v>490</v>
      </c>
      <c r="N494" t="s">
        <v>1589</v>
      </c>
      <c r="O494" s="31">
        <v>37978</v>
      </c>
      <c r="Q494">
        <v>134086</v>
      </c>
      <c r="R494">
        <v>95026.5</v>
      </c>
      <c r="S494" s="31">
        <v>45059</v>
      </c>
      <c r="T494">
        <v>95026.5</v>
      </c>
      <c r="U494" s="31">
        <v>44784</v>
      </c>
      <c r="V494" t="s">
        <v>161</v>
      </c>
      <c r="W494">
        <v>95026.5</v>
      </c>
      <c r="X494" s="31">
        <v>44695</v>
      </c>
      <c r="Y494">
        <v>0</v>
      </c>
      <c r="Z494">
        <v>6400</v>
      </c>
      <c r="AA494">
        <v>0</v>
      </c>
      <c r="AB494">
        <v>1.2707549492729298</v>
      </c>
      <c r="AC494">
        <v>125000</v>
      </c>
      <c r="AD494">
        <v>43456.633000000002</v>
      </c>
      <c r="AE494" t="s">
        <v>2912</v>
      </c>
      <c r="AF494" t="s">
        <v>2913</v>
      </c>
      <c r="AG494" t="s">
        <v>233</v>
      </c>
      <c r="AH494" t="s">
        <v>1597</v>
      </c>
      <c r="AI494" t="s">
        <v>161</v>
      </c>
      <c r="AJ494" t="s">
        <v>1794</v>
      </c>
      <c r="AK494" t="s">
        <v>201</v>
      </c>
      <c r="AL494" t="s">
        <v>202</v>
      </c>
      <c r="AQ494" t="s">
        <v>1075</v>
      </c>
    </row>
    <row r="495" spans="1:44" x14ac:dyDescent="0.2">
      <c r="A495" t="s">
        <v>2914</v>
      </c>
      <c r="B495">
        <v>3008</v>
      </c>
      <c r="C495" t="s">
        <v>2915</v>
      </c>
      <c r="D495" t="s">
        <v>1352</v>
      </c>
      <c r="E495" t="s">
        <v>1353</v>
      </c>
      <c r="F495" t="s">
        <v>155</v>
      </c>
      <c r="G495" t="s">
        <v>1597</v>
      </c>
      <c r="H495" t="s">
        <v>157</v>
      </c>
      <c r="I495" t="s">
        <v>36</v>
      </c>
      <c r="J495" t="s">
        <v>2916</v>
      </c>
      <c r="K495" t="s">
        <v>2868</v>
      </c>
      <c r="L495" t="s">
        <v>159</v>
      </c>
      <c r="M495" t="s">
        <v>554</v>
      </c>
      <c r="N495" t="s">
        <v>1493</v>
      </c>
      <c r="O495" s="31">
        <v>37667</v>
      </c>
      <c r="P495" s="31">
        <v>44079</v>
      </c>
      <c r="Q495">
        <v>134087</v>
      </c>
      <c r="R495">
        <v>92094.399999999994</v>
      </c>
      <c r="S495" s="31">
        <v>44880</v>
      </c>
      <c r="T495">
        <v>92094.399999999994</v>
      </c>
      <c r="U495" s="31">
        <v>44784</v>
      </c>
      <c r="V495" t="s">
        <v>161</v>
      </c>
      <c r="W495">
        <v>92094.399999999994</v>
      </c>
      <c r="X495" s="31">
        <v>44695</v>
      </c>
      <c r="Y495">
        <v>0</v>
      </c>
      <c r="Z495">
        <v>6400</v>
      </c>
      <c r="AA495">
        <v>0</v>
      </c>
      <c r="AB495">
        <v>1.316569297487165</v>
      </c>
      <c r="AC495">
        <v>125000</v>
      </c>
      <c r="AD495">
        <v>43145.633000000002</v>
      </c>
      <c r="AE495" t="s">
        <v>2917</v>
      </c>
      <c r="AF495" t="s">
        <v>2918</v>
      </c>
      <c r="AG495" t="s">
        <v>233</v>
      </c>
      <c r="AH495" t="s">
        <v>1597</v>
      </c>
      <c r="AI495" t="s">
        <v>1793</v>
      </c>
      <c r="AJ495" t="s">
        <v>1794</v>
      </c>
      <c r="AK495" t="s">
        <v>559</v>
      </c>
      <c r="AL495" t="s">
        <v>202</v>
      </c>
      <c r="AQ495" t="s">
        <v>1075</v>
      </c>
    </row>
    <row r="496" spans="1:44" x14ac:dyDescent="0.2">
      <c r="A496" t="s">
        <v>2919</v>
      </c>
      <c r="B496">
        <v>3008</v>
      </c>
      <c r="C496" t="s">
        <v>2920</v>
      </c>
      <c r="D496" t="s">
        <v>1352</v>
      </c>
      <c r="E496" t="s">
        <v>1353</v>
      </c>
      <c r="F496" t="s">
        <v>155</v>
      </c>
      <c r="G496" t="s">
        <v>1597</v>
      </c>
      <c r="H496" t="s">
        <v>157</v>
      </c>
      <c r="I496" t="s">
        <v>36</v>
      </c>
      <c r="J496" t="s">
        <v>2921</v>
      </c>
      <c r="K496" t="s">
        <v>2868</v>
      </c>
      <c r="L496" t="s">
        <v>159</v>
      </c>
      <c r="M496" t="s">
        <v>490</v>
      </c>
      <c r="N496" t="s">
        <v>1589</v>
      </c>
      <c r="O496" s="31">
        <v>38056</v>
      </c>
      <c r="Q496">
        <v>134088</v>
      </c>
      <c r="R496">
        <v>93070.3</v>
      </c>
      <c r="S496" s="31">
        <v>45059</v>
      </c>
      <c r="T496">
        <v>93070.3</v>
      </c>
      <c r="U496" s="31">
        <v>44784</v>
      </c>
      <c r="V496" t="s">
        <v>161</v>
      </c>
      <c r="W496">
        <v>93070.3</v>
      </c>
      <c r="X496" s="31">
        <v>44695</v>
      </c>
      <c r="Y496">
        <v>0</v>
      </c>
      <c r="Z496">
        <v>6400</v>
      </c>
      <c r="AA496">
        <v>0</v>
      </c>
      <c r="AB496">
        <v>1.2565178211426096</v>
      </c>
      <c r="AC496">
        <v>125000</v>
      </c>
      <c r="AD496">
        <v>43534.633000000002</v>
      </c>
      <c r="AE496" t="s">
        <v>2922</v>
      </c>
      <c r="AF496" t="s">
        <v>2923</v>
      </c>
      <c r="AG496" t="s">
        <v>233</v>
      </c>
      <c r="AH496" t="s">
        <v>1597</v>
      </c>
      <c r="AI496" t="s">
        <v>161</v>
      </c>
      <c r="AJ496" t="s">
        <v>1794</v>
      </c>
      <c r="AK496" t="s">
        <v>201</v>
      </c>
      <c r="AL496" t="s">
        <v>202</v>
      </c>
      <c r="AM496" t="s">
        <v>45</v>
      </c>
      <c r="AN496" t="s">
        <v>1611</v>
      </c>
      <c r="AO496" t="s">
        <v>1605</v>
      </c>
      <c r="AQ496" t="s">
        <v>1075</v>
      </c>
    </row>
    <row r="497" spans="1:45" x14ac:dyDescent="0.2">
      <c r="A497" t="s">
        <v>2924</v>
      </c>
      <c r="B497">
        <v>3008</v>
      </c>
      <c r="C497" t="s">
        <v>2925</v>
      </c>
      <c r="D497" t="s">
        <v>1352</v>
      </c>
      <c r="E497" t="s">
        <v>1353</v>
      </c>
      <c r="F497" t="s">
        <v>155</v>
      </c>
      <c r="G497" t="s">
        <v>1597</v>
      </c>
      <c r="H497" t="s">
        <v>157</v>
      </c>
      <c r="I497" t="s">
        <v>36</v>
      </c>
      <c r="J497" t="s">
        <v>2926</v>
      </c>
      <c r="K497" t="s">
        <v>2868</v>
      </c>
      <c r="L497" t="s">
        <v>159</v>
      </c>
      <c r="M497" t="s">
        <v>554</v>
      </c>
      <c r="N497" t="s">
        <v>1493</v>
      </c>
      <c r="O497" s="31">
        <v>38060</v>
      </c>
      <c r="P497" s="31">
        <v>44188</v>
      </c>
      <c r="Q497">
        <v>134089</v>
      </c>
      <c r="R497">
        <v>92876.2</v>
      </c>
      <c r="S497" s="31">
        <v>44880</v>
      </c>
      <c r="T497">
        <v>92876.2</v>
      </c>
      <c r="U497" s="31">
        <v>44784</v>
      </c>
      <c r="V497" t="s">
        <v>161</v>
      </c>
      <c r="W497">
        <v>92876.2</v>
      </c>
      <c r="X497" s="31">
        <v>44695</v>
      </c>
      <c r="Y497">
        <v>0</v>
      </c>
      <c r="Z497">
        <v>6400</v>
      </c>
      <c r="AA497">
        <v>0</v>
      </c>
      <c r="AB497">
        <v>1.2448360749843983</v>
      </c>
      <c r="AC497">
        <v>125000</v>
      </c>
      <c r="AD497">
        <v>43538.633000000002</v>
      </c>
      <c r="AE497" t="s">
        <v>2927</v>
      </c>
      <c r="AF497" t="s">
        <v>2928</v>
      </c>
      <c r="AG497" t="s">
        <v>233</v>
      </c>
      <c r="AH497" t="s">
        <v>1597</v>
      </c>
      <c r="AI497" t="s">
        <v>161</v>
      </c>
      <c r="AJ497" t="s">
        <v>1794</v>
      </c>
      <c r="AK497" t="s">
        <v>559</v>
      </c>
      <c r="AL497" t="s">
        <v>202</v>
      </c>
      <c r="AM497" t="s">
        <v>45</v>
      </c>
      <c r="AN497" t="s">
        <v>1611</v>
      </c>
      <c r="AQ497" t="s">
        <v>1075</v>
      </c>
    </row>
    <row r="498" spans="1:45" x14ac:dyDescent="0.2">
      <c r="A498" t="s">
        <v>2929</v>
      </c>
      <c r="B498">
        <v>3009</v>
      </c>
      <c r="C498" t="s">
        <v>2930</v>
      </c>
      <c r="D498" t="s">
        <v>1267</v>
      </c>
      <c r="E498" t="s">
        <v>1268</v>
      </c>
      <c r="F498" t="s">
        <v>155</v>
      </c>
      <c r="G498" t="s">
        <v>1597</v>
      </c>
      <c r="H498" t="s">
        <v>157</v>
      </c>
      <c r="I498" t="s">
        <v>36</v>
      </c>
      <c r="J498" t="s">
        <v>2931</v>
      </c>
      <c r="K498" t="s">
        <v>2932</v>
      </c>
      <c r="L498" t="s">
        <v>159</v>
      </c>
      <c r="M498" t="s">
        <v>194</v>
      </c>
      <c r="N498" t="s">
        <v>491</v>
      </c>
      <c r="O498" s="31">
        <v>38241</v>
      </c>
      <c r="Q498">
        <v>135497</v>
      </c>
      <c r="R498">
        <v>102838</v>
      </c>
      <c r="S498" s="31">
        <v>45059</v>
      </c>
      <c r="T498">
        <v>102838</v>
      </c>
      <c r="U498" s="31">
        <v>44784</v>
      </c>
      <c r="V498" t="s">
        <v>161</v>
      </c>
      <c r="W498">
        <v>99750.6</v>
      </c>
      <c r="X498" s="31">
        <v>44695</v>
      </c>
      <c r="Y498">
        <v>12.6</v>
      </c>
      <c r="Z498">
        <v>6300</v>
      </c>
      <c r="AA498">
        <v>4628.6999999999971</v>
      </c>
      <c r="AB498">
        <v>1.2227502736540299</v>
      </c>
      <c r="AC498">
        <v>125000</v>
      </c>
      <c r="AD498">
        <v>43719.633000000002</v>
      </c>
      <c r="AE498" t="s">
        <v>2933</v>
      </c>
      <c r="AF498" t="s">
        <v>2934</v>
      </c>
      <c r="AG498" t="s">
        <v>233</v>
      </c>
      <c r="AH498" t="s">
        <v>1597</v>
      </c>
      <c r="AI498" t="s">
        <v>1602</v>
      </c>
      <c r="AJ498" t="s">
        <v>1603</v>
      </c>
      <c r="AK498" t="s">
        <v>1604</v>
      </c>
      <c r="AL498" t="s">
        <v>202</v>
      </c>
      <c r="AM498" t="s">
        <v>45</v>
      </c>
      <c r="AN498" t="s">
        <v>1611</v>
      </c>
      <c r="AO498" t="s">
        <v>1605</v>
      </c>
      <c r="AQ498" t="s">
        <v>510</v>
      </c>
      <c r="AR498" t="s">
        <v>511</v>
      </c>
    </row>
    <row r="499" spans="1:45" x14ac:dyDescent="0.2">
      <c r="A499" t="s">
        <v>2935</v>
      </c>
      <c r="B499">
        <v>3009</v>
      </c>
      <c r="C499" t="s">
        <v>2936</v>
      </c>
      <c r="D499" t="s">
        <v>1267</v>
      </c>
      <c r="E499" t="s">
        <v>1268</v>
      </c>
      <c r="F499" t="s">
        <v>155</v>
      </c>
      <c r="G499" t="s">
        <v>1597</v>
      </c>
      <c r="H499" t="s">
        <v>157</v>
      </c>
      <c r="I499" t="s">
        <v>36</v>
      </c>
      <c r="J499" t="s">
        <v>2937</v>
      </c>
      <c r="K499" t="s">
        <v>2932</v>
      </c>
      <c r="L499" t="s">
        <v>159</v>
      </c>
      <c r="M499" t="s">
        <v>194</v>
      </c>
      <c r="N499" t="s">
        <v>195</v>
      </c>
      <c r="O499" s="31">
        <v>38237</v>
      </c>
      <c r="Q499">
        <v>135498</v>
      </c>
      <c r="R499">
        <v>98926.9</v>
      </c>
      <c r="S499" s="31">
        <v>45059</v>
      </c>
      <c r="T499">
        <v>98790</v>
      </c>
      <c r="U499" s="31">
        <v>44784</v>
      </c>
      <c r="V499">
        <v>141.62068965516642</v>
      </c>
      <c r="W499">
        <v>97816.6</v>
      </c>
      <c r="X499" s="31">
        <v>44695</v>
      </c>
      <c r="Y499">
        <v>5.0999999999999996</v>
      </c>
      <c r="Z499">
        <v>2500</v>
      </c>
      <c r="AA499">
        <v>1887</v>
      </c>
      <c r="AB499">
        <v>1.2234803827889182</v>
      </c>
      <c r="AC499">
        <v>125000</v>
      </c>
      <c r="AD499">
        <v>43715.633000000002</v>
      </c>
      <c r="AE499" t="s">
        <v>2938</v>
      </c>
      <c r="AF499" t="s">
        <v>2939</v>
      </c>
      <c r="AG499" t="s">
        <v>233</v>
      </c>
      <c r="AH499" t="s">
        <v>1597</v>
      </c>
      <c r="AI499" t="s">
        <v>1602</v>
      </c>
      <c r="AJ499" t="s">
        <v>1603</v>
      </c>
      <c r="AK499" t="s">
        <v>1604</v>
      </c>
      <c r="AL499" t="s">
        <v>202</v>
      </c>
      <c r="AM499" t="s">
        <v>45</v>
      </c>
      <c r="AN499" t="s">
        <v>1611</v>
      </c>
      <c r="AO499" t="s">
        <v>1605</v>
      </c>
      <c r="AQ499" t="s">
        <v>510</v>
      </c>
      <c r="AR499" t="s">
        <v>511</v>
      </c>
    </row>
    <row r="500" spans="1:45" x14ac:dyDescent="0.2">
      <c r="A500" t="s">
        <v>2940</v>
      </c>
      <c r="B500">
        <v>3009</v>
      </c>
      <c r="C500" t="s">
        <v>2941</v>
      </c>
      <c r="D500" t="s">
        <v>1267</v>
      </c>
      <c r="E500" t="s">
        <v>1268</v>
      </c>
      <c r="F500" t="s">
        <v>155</v>
      </c>
      <c r="G500" t="s">
        <v>1597</v>
      </c>
      <c r="H500" t="s">
        <v>157</v>
      </c>
      <c r="I500" t="s">
        <v>36</v>
      </c>
      <c r="J500" t="s">
        <v>2942</v>
      </c>
      <c r="K500" t="s">
        <v>2932</v>
      </c>
      <c r="L500" t="s">
        <v>159</v>
      </c>
      <c r="M500" t="s">
        <v>194</v>
      </c>
      <c r="N500" t="s">
        <v>491</v>
      </c>
      <c r="O500" s="31">
        <v>38264</v>
      </c>
      <c r="Q500">
        <v>135499</v>
      </c>
      <c r="R500">
        <v>105999.3</v>
      </c>
      <c r="S500" s="31">
        <v>45059</v>
      </c>
      <c r="T500">
        <v>105999.3</v>
      </c>
      <c r="U500" s="31">
        <v>44784</v>
      </c>
      <c r="V500" t="s">
        <v>161</v>
      </c>
      <c r="W500">
        <v>102505.3</v>
      </c>
      <c r="X500" s="31">
        <v>44695</v>
      </c>
      <c r="Y500">
        <v>15.2</v>
      </c>
      <c r="Z500">
        <v>6250</v>
      </c>
      <c r="AA500">
        <v>5566.7000000000116</v>
      </c>
      <c r="AB500">
        <v>1.2185521461284228</v>
      </c>
      <c r="AC500">
        <v>125000</v>
      </c>
      <c r="AD500">
        <v>43742.633000000002</v>
      </c>
      <c r="AE500" t="s">
        <v>2943</v>
      </c>
      <c r="AF500" t="s">
        <v>2944</v>
      </c>
      <c r="AG500" t="s">
        <v>233</v>
      </c>
      <c r="AH500" t="s">
        <v>1597</v>
      </c>
      <c r="AI500" t="s">
        <v>1602</v>
      </c>
      <c r="AJ500" t="s">
        <v>1603</v>
      </c>
      <c r="AK500" t="s">
        <v>1604</v>
      </c>
      <c r="AL500" t="s">
        <v>1333</v>
      </c>
      <c r="AM500" t="s">
        <v>45</v>
      </c>
      <c r="AN500" t="s">
        <v>1611</v>
      </c>
      <c r="AO500" t="s">
        <v>1605</v>
      </c>
      <c r="AQ500" t="s">
        <v>510</v>
      </c>
      <c r="AR500" t="s">
        <v>511</v>
      </c>
    </row>
    <row r="501" spans="1:45" x14ac:dyDescent="0.2">
      <c r="A501" t="s">
        <v>2945</v>
      </c>
      <c r="B501">
        <v>3009</v>
      </c>
      <c r="C501" t="s">
        <v>2946</v>
      </c>
      <c r="D501" t="s">
        <v>1267</v>
      </c>
      <c r="E501" t="s">
        <v>1268</v>
      </c>
      <c r="F501" t="s">
        <v>155</v>
      </c>
      <c r="G501" t="s">
        <v>1597</v>
      </c>
      <c r="H501" t="s">
        <v>157</v>
      </c>
      <c r="I501" t="s">
        <v>36</v>
      </c>
      <c r="J501" t="s">
        <v>2947</v>
      </c>
      <c r="K501" t="s">
        <v>2932</v>
      </c>
      <c r="L501" t="s">
        <v>159</v>
      </c>
      <c r="M501" t="s">
        <v>194</v>
      </c>
      <c r="N501" t="s">
        <v>491</v>
      </c>
      <c r="O501" s="31">
        <v>38264</v>
      </c>
      <c r="Q501">
        <v>135500</v>
      </c>
      <c r="R501">
        <v>112694.6</v>
      </c>
      <c r="S501" s="31">
        <v>45059</v>
      </c>
      <c r="T501">
        <v>112694.6</v>
      </c>
      <c r="U501" s="31">
        <v>44784</v>
      </c>
      <c r="V501" t="s">
        <v>161</v>
      </c>
      <c r="W501">
        <v>108573.5</v>
      </c>
      <c r="X501" s="31">
        <v>44695</v>
      </c>
      <c r="Y501">
        <v>13.3</v>
      </c>
      <c r="Z501">
        <v>4800</v>
      </c>
      <c r="AA501">
        <v>4861</v>
      </c>
      <c r="AB501">
        <v>1.2185521461284228</v>
      </c>
      <c r="AC501">
        <v>125000</v>
      </c>
      <c r="AD501">
        <v>43742.633000000002</v>
      </c>
      <c r="AE501" t="s">
        <v>2948</v>
      </c>
      <c r="AF501" t="s">
        <v>2949</v>
      </c>
      <c r="AG501" t="s">
        <v>233</v>
      </c>
      <c r="AH501" t="s">
        <v>1597</v>
      </c>
      <c r="AI501" t="s">
        <v>1602</v>
      </c>
      <c r="AJ501" t="s">
        <v>1603</v>
      </c>
      <c r="AK501" t="s">
        <v>1604</v>
      </c>
      <c r="AL501" t="s">
        <v>1333</v>
      </c>
      <c r="AM501" t="s">
        <v>45</v>
      </c>
      <c r="AN501" t="s">
        <v>1611</v>
      </c>
      <c r="AO501" t="s">
        <v>1605</v>
      </c>
      <c r="AQ501" t="s">
        <v>510</v>
      </c>
      <c r="AR501" t="s">
        <v>511</v>
      </c>
    </row>
    <row r="502" spans="1:45" x14ac:dyDescent="0.2">
      <c r="A502" t="s">
        <v>2950</v>
      </c>
      <c r="B502">
        <v>3016</v>
      </c>
      <c r="C502" t="s">
        <v>2951</v>
      </c>
      <c r="D502" t="s">
        <v>497</v>
      </c>
      <c r="E502" t="s">
        <v>498</v>
      </c>
      <c r="F502" t="s">
        <v>155</v>
      </c>
      <c r="G502" t="s">
        <v>499</v>
      </c>
      <c r="H502" t="s">
        <v>157</v>
      </c>
      <c r="I502" t="s">
        <v>36</v>
      </c>
      <c r="J502" t="s">
        <v>2952</v>
      </c>
      <c r="K502" t="s">
        <v>1398</v>
      </c>
      <c r="L502" t="s">
        <v>159</v>
      </c>
      <c r="M502" t="s">
        <v>194</v>
      </c>
      <c r="N502" t="s">
        <v>195</v>
      </c>
      <c r="O502" s="31">
        <v>39099</v>
      </c>
      <c r="Q502">
        <v>149098</v>
      </c>
      <c r="R502">
        <v>94187</v>
      </c>
      <c r="S502" s="31">
        <v>45059</v>
      </c>
      <c r="T502">
        <v>93722.7</v>
      </c>
      <c r="U502" s="31">
        <v>44784</v>
      </c>
      <c r="V502">
        <v>480.31034482758923</v>
      </c>
      <c r="W502">
        <v>89098.2</v>
      </c>
      <c r="X502" s="31">
        <v>44695</v>
      </c>
      <c r="Y502">
        <v>14</v>
      </c>
      <c r="Z502">
        <v>6000</v>
      </c>
      <c r="AA502">
        <v>5123.8000000000029</v>
      </c>
      <c r="AB502">
        <v>0.74105280000000007</v>
      </c>
      <c r="AC502">
        <v>125000</v>
      </c>
      <c r="AD502">
        <v>46910.384271080002</v>
      </c>
      <c r="AE502" t="s">
        <v>2953</v>
      </c>
      <c r="AF502" t="s">
        <v>2954</v>
      </c>
      <c r="AG502" t="s">
        <v>233</v>
      </c>
      <c r="AH502" t="s">
        <v>504</v>
      </c>
      <c r="AI502" t="s">
        <v>505</v>
      </c>
      <c r="AJ502" t="s">
        <v>1401</v>
      </c>
      <c r="AK502" t="s">
        <v>201</v>
      </c>
      <c r="AL502" t="s">
        <v>507</v>
      </c>
      <c r="AM502" t="s">
        <v>45</v>
      </c>
      <c r="AN502" t="s">
        <v>508</v>
      </c>
      <c r="AO502" t="s">
        <v>509</v>
      </c>
      <c r="AQ502" t="s">
        <v>510</v>
      </c>
      <c r="AR502" t="s">
        <v>511</v>
      </c>
    </row>
    <row r="503" spans="1:45" x14ac:dyDescent="0.2">
      <c r="A503" t="s">
        <v>2955</v>
      </c>
      <c r="B503">
        <v>3011</v>
      </c>
      <c r="C503" t="s">
        <v>2956</v>
      </c>
      <c r="D503" t="s">
        <v>1387</v>
      </c>
      <c r="E503" t="s">
        <v>1388</v>
      </c>
      <c r="F503" t="s">
        <v>155</v>
      </c>
      <c r="G503" t="s">
        <v>1389</v>
      </c>
      <c r="H503" t="s">
        <v>157</v>
      </c>
      <c r="I503" t="s">
        <v>1390</v>
      </c>
      <c r="J503" t="s">
        <v>2957</v>
      </c>
      <c r="L503" t="s">
        <v>159</v>
      </c>
      <c r="M503" t="s">
        <v>554</v>
      </c>
      <c r="N503" t="s">
        <v>555</v>
      </c>
      <c r="O503" s="31">
        <v>36251</v>
      </c>
      <c r="P503" s="31">
        <v>40354</v>
      </c>
      <c r="R503" t="s">
        <v>161</v>
      </c>
      <c r="S503" s="31">
        <v>45060</v>
      </c>
      <c r="T503" t="s">
        <v>161</v>
      </c>
      <c r="V503" t="s">
        <v>161</v>
      </c>
      <c r="W503" t="s">
        <v>161</v>
      </c>
      <c r="X503" s="31">
        <v>44695</v>
      </c>
      <c r="Y503">
        <v>0</v>
      </c>
      <c r="AA503">
        <v>0</v>
      </c>
      <c r="AB503" t="s">
        <v>161</v>
      </c>
      <c r="AC503">
        <v>125000</v>
      </c>
      <c r="AD503" t="s">
        <v>161</v>
      </c>
      <c r="AE503" t="s">
        <v>2958</v>
      </c>
      <c r="AF503" t="s">
        <v>2959</v>
      </c>
      <c r="AG503" t="s">
        <v>233</v>
      </c>
      <c r="AH503" t="s">
        <v>1389</v>
      </c>
      <c r="AI503" t="s">
        <v>161</v>
      </c>
      <c r="AJ503" t="s">
        <v>1394</v>
      </c>
      <c r="AK503" t="s">
        <v>559</v>
      </c>
      <c r="AL503" t="s">
        <v>202</v>
      </c>
      <c r="AQ503" t="s">
        <v>510</v>
      </c>
      <c r="AR503" t="s">
        <v>511</v>
      </c>
    </row>
    <row r="504" spans="1:45" x14ac:dyDescent="0.2">
      <c r="A504" t="s">
        <v>2960</v>
      </c>
      <c r="B504">
        <v>3021</v>
      </c>
      <c r="C504" t="s">
        <v>2961</v>
      </c>
      <c r="D504" t="s">
        <v>54</v>
      </c>
      <c r="E504" t="s">
        <v>770</v>
      </c>
      <c r="F504" t="s">
        <v>155</v>
      </c>
      <c r="G504" t="s">
        <v>533</v>
      </c>
      <c r="H504" t="s">
        <v>157</v>
      </c>
      <c r="I504" t="s">
        <v>36</v>
      </c>
      <c r="J504" t="s">
        <v>2962</v>
      </c>
      <c r="K504" t="s">
        <v>705</v>
      </c>
      <c r="L504" t="s">
        <v>159</v>
      </c>
      <c r="M504" t="s">
        <v>194</v>
      </c>
      <c r="N504" t="s">
        <v>195</v>
      </c>
      <c r="O504" s="31">
        <v>40166</v>
      </c>
      <c r="Q504">
        <v>197116</v>
      </c>
      <c r="R504">
        <v>90531.7</v>
      </c>
      <c r="S504" s="31">
        <v>45059</v>
      </c>
      <c r="T504">
        <v>89873</v>
      </c>
      <c r="U504" s="31">
        <v>44784</v>
      </c>
      <c r="V504">
        <v>681.4137931034453</v>
      </c>
      <c r="W504">
        <v>84098.1</v>
      </c>
      <c r="X504" s="31">
        <v>44695</v>
      </c>
      <c r="Y504">
        <v>20.2</v>
      </c>
      <c r="Z504">
        <v>7600</v>
      </c>
      <c r="AA504">
        <v>7400.8000000000029</v>
      </c>
      <c r="AB504">
        <v>0.71242399999999995</v>
      </c>
      <c r="AC504">
        <v>125000</v>
      </c>
      <c r="AD504">
        <v>46667.54754781579</v>
      </c>
      <c r="AE504" t="s">
        <v>2963</v>
      </c>
      <c r="AF504" t="s">
        <v>2964</v>
      </c>
      <c r="AG504" t="s">
        <v>233</v>
      </c>
      <c r="AH504" t="s">
        <v>538</v>
      </c>
      <c r="AI504" t="s">
        <v>774</v>
      </c>
      <c r="AJ504" t="s">
        <v>775</v>
      </c>
      <c r="AK504" t="s">
        <v>201</v>
      </c>
      <c r="AL504" t="s">
        <v>202</v>
      </c>
      <c r="AM504" t="s">
        <v>45</v>
      </c>
      <c r="AN504" t="s">
        <v>508</v>
      </c>
      <c r="AO504" t="s">
        <v>509</v>
      </c>
      <c r="AP504" t="s">
        <v>205</v>
      </c>
      <c r="AQ504" t="s">
        <v>206</v>
      </c>
      <c r="AR504" t="s">
        <v>901</v>
      </c>
      <c r="AS504">
        <v>43414</v>
      </c>
    </row>
    <row r="505" spans="1:45" x14ac:dyDescent="0.2">
      <c r="A505" t="s">
        <v>2965</v>
      </c>
      <c r="B505">
        <v>3021</v>
      </c>
      <c r="C505" t="s">
        <v>2966</v>
      </c>
      <c r="D505" t="s">
        <v>54</v>
      </c>
      <c r="E505" t="s">
        <v>770</v>
      </c>
      <c r="F505" t="s">
        <v>155</v>
      </c>
      <c r="G505" t="s">
        <v>533</v>
      </c>
      <c r="H505" t="s">
        <v>157</v>
      </c>
      <c r="I505" t="s">
        <v>36</v>
      </c>
      <c r="J505" t="s">
        <v>2967</v>
      </c>
      <c r="K505" t="s">
        <v>705</v>
      </c>
      <c r="L505" t="s">
        <v>159</v>
      </c>
      <c r="M505" t="s">
        <v>194</v>
      </c>
      <c r="N505" t="s">
        <v>195</v>
      </c>
      <c r="O505" s="31">
        <v>40166</v>
      </c>
      <c r="Q505">
        <v>197117</v>
      </c>
      <c r="R505">
        <v>92871.3</v>
      </c>
      <c r="S505" s="31">
        <v>45059</v>
      </c>
      <c r="T505">
        <v>92222.2</v>
      </c>
      <c r="U505" s="31">
        <v>44784</v>
      </c>
      <c r="V505">
        <v>671.48275862069568</v>
      </c>
      <c r="W505">
        <v>85383.6</v>
      </c>
      <c r="X505" s="31">
        <v>44695</v>
      </c>
      <c r="Y505">
        <v>21.3</v>
      </c>
      <c r="Z505">
        <v>7700</v>
      </c>
      <c r="AA505">
        <v>7779.6999999999971</v>
      </c>
      <c r="AB505">
        <v>0.72427439999999998</v>
      </c>
      <c r="AC505">
        <v>125000</v>
      </c>
      <c r="AD505">
        <v>46574.847804225974</v>
      </c>
      <c r="AE505" t="s">
        <v>2968</v>
      </c>
      <c r="AF505" t="s">
        <v>2969</v>
      </c>
      <c r="AG505" t="s">
        <v>233</v>
      </c>
      <c r="AH505" t="s">
        <v>538</v>
      </c>
      <c r="AI505" t="s">
        <v>774</v>
      </c>
      <c r="AJ505" t="s">
        <v>775</v>
      </c>
      <c r="AK505" t="s">
        <v>201</v>
      </c>
      <c r="AL505" t="s">
        <v>202</v>
      </c>
      <c r="AM505" t="s">
        <v>45</v>
      </c>
      <c r="AN505" t="s">
        <v>508</v>
      </c>
      <c r="AO505" t="s">
        <v>509</v>
      </c>
      <c r="AP505" t="s">
        <v>205</v>
      </c>
      <c r="AQ505" t="s">
        <v>206</v>
      </c>
      <c r="AR505" t="s">
        <v>2970</v>
      </c>
      <c r="AS505">
        <v>43414</v>
      </c>
    </row>
    <row r="506" spans="1:45" x14ac:dyDescent="0.2">
      <c r="A506" t="s">
        <v>2971</v>
      </c>
      <c r="B506">
        <v>3021</v>
      </c>
      <c r="C506" t="s">
        <v>2972</v>
      </c>
      <c r="D506" t="s">
        <v>54</v>
      </c>
      <c r="E506" t="s">
        <v>770</v>
      </c>
      <c r="F506" t="s">
        <v>155</v>
      </c>
      <c r="G506" t="s">
        <v>533</v>
      </c>
      <c r="H506" t="s">
        <v>157</v>
      </c>
      <c r="I506" t="s">
        <v>36</v>
      </c>
      <c r="J506" t="s">
        <v>2973</v>
      </c>
      <c r="K506" t="s">
        <v>705</v>
      </c>
      <c r="L506" t="s">
        <v>159</v>
      </c>
      <c r="M506" t="s">
        <v>194</v>
      </c>
      <c r="N506" t="s">
        <v>195</v>
      </c>
      <c r="O506" s="31">
        <v>40148</v>
      </c>
      <c r="Q506">
        <v>197119</v>
      </c>
      <c r="R506">
        <v>94433.5</v>
      </c>
      <c r="S506" s="31">
        <v>45059</v>
      </c>
      <c r="T506">
        <v>93817.3</v>
      </c>
      <c r="U506" s="31">
        <v>44784</v>
      </c>
      <c r="V506">
        <v>637.448275862066</v>
      </c>
      <c r="W506">
        <v>87200.6</v>
      </c>
      <c r="X506" s="31">
        <v>44695</v>
      </c>
      <c r="Y506">
        <v>19.5</v>
      </c>
      <c r="Z506">
        <v>7600</v>
      </c>
      <c r="AA506">
        <v>7131.5999999999913</v>
      </c>
      <c r="AB506">
        <v>0.73501919999999998</v>
      </c>
      <c r="AC506">
        <v>125000</v>
      </c>
      <c r="AD506">
        <v>46531.812012331582</v>
      </c>
      <c r="AE506" t="s">
        <v>2974</v>
      </c>
      <c r="AF506" t="s">
        <v>2975</v>
      </c>
      <c r="AG506" t="s">
        <v>233</v>
      </c>
      <c r="AH506" t="s">
        <v>538</v>
      </c>
      <c r="AI506" t="s">
        <v>774</v>
      </c>
      <c r="AJ506" t="s">
        <v>775</v>
      </c>
      <c r="AK506" t="s">
        <v>201</v>
      </c>
      <c r="AL506" t="s">
        <v>202</v>
      </c>
      <c r="AM506" t="s">
        <v>45</v>
      </c>
      <c r="AN506" t="s">
        <v>508</v>
      </c>
      <c r="AO506" t="s">
        <v>509</v>
      </c>
      <c r="AP506" t="s">
        <v>205</v>
      </c>
      <c r="AQ506" t="s">
        <v>206</v>
      </c>
      <c r="AR506" t="s">
        <v>2976</v>
      </c>
      <c r="AS506">
        <v>43400</v>
      </c>
    </row>
    <row r="507" spans="1:45" x14ac:dyDescent="0.2">
      <c r="A507" t="s">
        <v>2977</v>
      </c>
      <c r="B507">
        <v>3021</v>
      </c>
      <c r="C507" t="s">
        <v>2978</v>
      </c>
      <c r="D507" t="s">
        <v>54</v>
      </c>
      <c r="E507" t="s">
        <v>770</v>
      </c>
      <c r="F507" t="s">
        <v>155</v>
      </c>
      <c r="G507" t="s">
        <v>344</v>
      </c>
      <c r="H507" t="s">
        <v>191</v>
      </c>
      <c r="I507" t="s">
        <v>158</v>
      </c>
      <c r="L507" t="s">
        <v>159</v>
      </c>
      <c r="M507" t="s">
        <v>160</v>
      </c>
      <c r="N507" t="s">
        <v>160</v>
      </c>
      <c r="O507" s="31">
        <v>44927</v>
      </c>
      <c r="R507" t="s">
        <v>161</v>
      </c>
      <c r="S507" s="31">
        <v>45060</v>
      </c>
      <c r="T507" t="s">
        <v>161</v>
      </c>
      <c r="V507" t="s">
        <v>161</v>
      </c>
      <c r="W507" t="s">
        <v>161</v>
      </c>
      <c r="X507" s="31">
        <v>44695</v>
      </c>
      <c r="Y507">
        <v>0</v>
      </c>
      <c r="AA507">
        <v>0</v>
      </c>
      <c r="AB507" t="s">
        <v>161</v>
      </c>
      <c r="AC507">
        <v>80000</v>
      </c>
      <c r="AD507" t="s">
        <v>161</v>
      </c>
      <c r="AE507" t="s">
        <v>2979</v>
      </c>
      <c r="AF507" t="s">
        <v>2980</v>
      </c>
      <c r="AG507" t="s">
        <v>198</v>
      </c>
      <c r="AH507" t="s">
        <v>344</v>
      </c>
      <c r="AI507" t="s">
        <v>161</v>
      </c>
      <c r="AJ507" t="s">
        <v>161</v>
      </c>
      <c r="AK507" t="s">
        <v>161</v>
      </c>
      <c r="AL507" t="s">
        <v>202</v>
      </c>
      <c r="AO507" t="s">
        <v>161</v>
      </c>
    </row>
    <row r="508" spans="1:45" x14ac:dyDescent="0.2">
      <c r="A508" t="s">
        <v>2981</v>
      </c>
      <c r="B508">
        <v>3008</v>
      </c>
      <c r="C508" t="s">
        <v>2982</v>
      </c>
      <c r="D508" t="s">
        <v>1352</v>
      </c>
      <c r="E508" t="s">
        <v>1353</v>
      </c>
      <c r="F508" t="s">
        <v>155</v>
      </c>
      <c r="G508" t="s">
        <v>344</v>
      </c>
      <c r="H508" t="s">
        <v>191</v>
      </c>
      <c r="I508" t="s">
        <v>158</v>
      </c>
      <c r="L508" t="s">
        <v>159</v>
      </c>
      <c r="M508" t="s">
        <v>160</v>
      </c>
      <c r="N508" t="s">
        <v>160</v>
      </c>
      <c r="O508" s="31">
        <v>44927</v>
      </c>
      <c r="R508" t="s">
        <v>161</v>
      </c>
      <c r="S508" s="31">
        <v>45060</v>
      </c>
      <c r="T508" t="s">
        <v>161</v>
      </c>
      <c r="V508" t="s">
        <v>161</v>
      </c>
      <c r="W508" t="s">
        <v>161</v>
      </c>
      <c r="X508" s="31">
        <v>44695</v>
      </c>
      <c r="Y508">
        <v>0</v>
      </c>
      <c r="AA508">
        <v>0</v>
      </c>
      <c r="AB508" t="s">
        <v>161</v>
      </c>
      <c r="AC508">
        <v>80000</v>
      </c>
      <c r="AD508" t="s">
        <v>161</v>
      </c>
      <c r="AE508" t="s">
        <v>2983</v>
      </c>
      <c r="AF508" t="s">
        <v>2984</v>
      </c>
      <c r="AG508" t="s">
        <v>198</v>
      </c>
      <c r="AH508" t="s">
        <v>344</v>
      </c>
      <c r="AI508" t="s">
        <v>161</v>
      </c>
      <c r="AJ508" t="s">
        <v>161</v>
      </c>
      <c r="AK508" t="s">
        <v>161</v>
      </c>
      <c r="AL508" t="s">
        <v>202</v>
      </c>
      <c r="AO508" t="s">
        <v>161</v>
      </c>
    </row>
    <row r="509" spans="1:45" x14ac:dyDescent="0.2">
      <c r="A509" t="s">
        <v>2985</v>
      </c>
      <c r="B509">
        <v>3001</v>
      </c>
      <c r="C509" t="s">
        <v>2986</v>
      </c>
      <c r="D509" t="s">
        <v>1282</v>
      </c>
      <c r="E509" t="s">
        <v>1283</v>
      </c>
      <c r="F509" t="s">
        <v>155</v>
      </c>
      <c r="G509" t="s">
        <v>344</v>
      </c>
      <c r="H509" t="s">
        <v>191</v>
      </c>
      <c r="I509" t="s">
        <v>158</v>
      </c>
      <c r="L509" t="s">
        <v>159</v>
      </c>
      <c r="M509" t="s">
        <v>160</v>
      </c>
      <c r="N509" t="s">
        <v>160</v>
      </c>
      <c r="O509" s="31">
        <v>45292</v>
      </c>
      <c r="R509" t="s">
        <v>161</v>
      </c>
      <c r="S509" s="31">
        <v>45060</v>
      </c>
      <c r="T509" t="s">
        <v>161</v>
      </c>
      <c r="V509" t="s">
        <v>161</v>
      </c>
      <c r="W509" t="s">
        <v>161</v>
      </c>
      <c r="X509" s="31">
        <v>44695</v>
      </c>
      <c r="Y509">
        <v>0</v>
      </c>
      <c r="AA509">
        <v>0</v>
      </c>
      <c r="AB509" t="s">
        <v>161</v>
      </c>
      <c r="AC509">
        <v>80000</v>
      </c>
      <c r="AD509" t="s">
        <v>161</v>
      </c>
      <c r="AE509" t="s">
        <v>2987</v>
      </c>
      <c r="AF509" t="s">
        <v>2988</v>
      </c>
      <c r="AG509" t="s">
        <v>198</v>
      </c>
      <c r="AH509" t="s">
        <v>344</v>
      </c>
      <c r="AI509" t="s">
        <v>161</v>
      </c>
      <c r="AJ509" t="s">
        <v>161</v>
      </c>
      <c r="AK509" t="s">
        <v>161</v>
      </c>
      <c r="AL509" t="s">
        <v>202</v>
      </c>
      <c r="AO509" t="s">
        <v>161</v>
      </c>
    </row>
    <row r="510" spans="1:45" x14ac:dyDescent="0.2">
      <c r="A510" t="s">
        <v>2989</v>
      </c>
      <c r="B510">
        <v>3019</v>
      </c>
      <c r="C510" t="s">
        <v>2990</v>
      </c>
      <c r="D510" t="s">
        <v>1329</v>
      </c>
      <c r="E510" t="s">
        <v>1330</v>
      </c>
      <c r="F510" t="s">
        <v>155</v>
      </c>
      <c r="G510" t="s">
        <v>344</v>
      </c>
      <c r="H510" t="s">
        <v>191</v>
      </c>
      <c r="I510" t="s">
        <v>158</v>
      </c>
      <c r="L510" t="s">
        <v>159</v>
      </c>
      <c r="M510" t="s">
        <v>160</v>
      </c>
      <c r="N510" t="s">
        <v>160</v>
      </c>
      <c r="O510" s="31">
        <v>45292</v>
      </c>
      <c r="R510" t="s">
        <v>161</v>
      </c>
      <c r="S510" s="31">
        <v>45060</v>
      </c>
      <c r="T510" t="s">
        <v>161</v>
      </c>
      <c r="V510" t="s">
        <v>161</v>
      </c>
      <c r="W510" t="s">
        <v>161</v>
      </c>
      <c r="X510" s="31">
        <v>44695</v>
      </c>
      <c r="Y510">
        <v>0</v>
      </c>
      <c r="AA510">
        <v>0</v>
      </c>
      <c r="AB510" t="s">
        <v>161</v>
      </c>
      <c r="AC510">
        <v>80000</v>
      </c>
      <c r="AD510" t="s">
        <v>161</v>
      </c>
      <c r="AE510" t="s">
        <v>2991</v>
      </c>
      <c r="AF510" t="s">
        <v>2992</v>
      </c>
      <c r="AG510" t="s">
        <v>198</v>
      </c>
      <c r="AH510" t="s">
        <v>344</v>
      </c>
      <c r="AI510" t="s">
        <v>161</v>
      </c>
      <c r="AJ510" t="s">
        <v>161</v>
      </c>
      <c r="AK510" t="s">
        <v>161</v>
      </c>
      <c r="AL510" t="s">
        <v>202</v>
      </c>
      <c r="AO510" t="s">
        <v>161</v>
      </c>
    </row>
    <row r="511" spans="1:45" x14ac:dyDescent="0.2">
      <c r="A511" t="s">
        <v>2993</v>
      </c>
      <c r="B511">
        <v>3001</v>
      </c>
      <c r="C511" t="s">
        <v>2994</v>
      </c>
      <c r="D511" t="s">
        <v>1282</v>
      </c>
      <c r="E511" t="s">
        <v>1283</v>
      </c>
      <c r="F511" t="s">
        <v>155</v>
      </c>
      <c r="G511" t="s">
        <v>344</v>
      </c>
      <c r="H511" t="s">
        <v>191</v>
      </c>
      <c r="I511" t="s">
        <v>158</v>
      </c>
      <c r="L511" t="s">
        <v>159</v>
      </c>
      <c r="M511" t="s">
        <v>160</v>
      </c>
      <c r="N511" t="s">
        <v>160</v>
      </c>
      <c r="O511" s="31">
        <v>45658</v>
      </c>
      <c r="R511" t="s">
        <v>161</v>
      </c>
      <c r="S511" s="31">
        <v>45060</v>
      </c>
      <c r="T511" t="s">
        <v>161</v>
      </c>
      <c r="V511" t="s">
        <v>161</v>
      </c>
      <c r="W511" t="s">
        <v>161</v>
      </c>
      <c r="X511" s="31">
        <v>44695</v>
      </c>
      <c r="Y511">
        <v>0</v>
      </c>
      <c r="AA511">
        <v>0</v>
      </c>
      <c r="AB511" t="s">
        <v>161</v>
      </c>
      <c r="AC511">
        <v>80000</v>
      </c>
      <c r="AD511" t="s">
        <v>161</v>
      </c>
      <c r="AE511" t="s">
        <v>2995</v>
      </c>
      <c r="AF511" t="s">
        <v>2996</v>
      </c>
      <c r="AG511" t="s">
        <v>198</v>
      </c>
      <c r="AH511" t="s">
        <v>344</v>
      </c>
      <c r="AI511" t="s">
        <v>161</v>
      </c>
      <c r="AJ511" t="s">
        <v>161</v>
      </c>
      <c r="AK511" t="s">
        <v>161</v>
      </c>
      <c r="AL511" t="s">
        <v>202</v>
      </c>
      <c r="AO511" t="s">
        <v>161</v>
      </c>
    </row>
    <row r="512" spans="1:45" x14ac:dyDescent="0.2">
      <c r="A512" t="s">
        <v>2997</v>
      </c>
      <c r="B512">
        <v>3001</v>
      </c>
      <c r="C512" t="s">
        <v>2998</v>
      </c>
      <c r="D512" t="s">
        <v>1282</v>
      </c>
      <c r="E512" t="s">
        <v>1283</v>
      </c>
      <c r="F512" t="s">
        <v>155</v>
      </c>
      <c r="G512" t="s">
        <v>344</v>
      </c>
      <c r="H512" t="s">
        <v>191</v>
      </c>
      <c r="I512" t="s">
        <v>158</v>
      </c>
      <c r="L512" t="s">
        <v>159</v>
      </c>
      <c r="M512" t="s">
        <v>160</v>
      </c>
      <c r="N512" t="s">
        <v>160</v>
      </c>
      <c r="O512" s="31">
        <v>45658</v>
      </c>
      <c r="R512" t="s">
        <v>161</v>
      </c>
      <c r="S512" s="31">
        <v>45060</v>
      </c>
      <c r="T512" t="s">
        <v>161</v>
      </c>
      <c r="V512" t="s">
        <v>161</v>
      </c>
      <c r="W512" t="s">
        <v>161</v>
      </c>
      <c r="X512" s="31">
        <v>44695</v>
      </c>
      <c r="Y512">
        <v>0</v>
      </c>
      <c r="AA512">
        <v>0</v>
      </c>
      <c r="AB512" t="s">
        <v>161</v>
      </c>
      <c r="AC512">
        <v>80000</v>
      </c>
      <c r="AD512" t="s">
        <v>161</v>
      </c>
      <c r="AE512" t="s">
        <v>2999</v>
      </c>
      <c r="AF512" t="s">
        <v>3000</v>
      </c>
      <c r="AG512" t="s">
        <v>198</v>
      </c>
      <c r="AH512" t="s">
        <v>344</v>
      </c>
      <c r="AI512" t="s">
        <v>161</v>
      </c>
      <c r="AJ512" t="s">
        <v>161</v>
      </c>
      <c r="AK512" t="s">
        <v>161</v>
      </c>
      <c r="AL512" t="s">
        <v>202</v>
      </c>
      <c r="AO512" t="s">
        <v>161</v>
      </c>
    </row>
    <row r="513" spans="1:45" x14ac:dyDescent="0.2">
      <c r="A513" t="s">
        <v>3001</v>
      </c>
      <c r="B513">
        <v>3021</v>
      </c>
      <c r="C513" t="s">
        <v>3002</v>
      </c>
      <c r="D513" t="s">
        <v>54</v>
      </c>
      <c r="E513" t="s">
        <v>770</v>
      </c>
      <c r="F513" t="s">
        <v>155</v>
      </c>
      <c r="G513" t="s">
        <v>344</v>
      </c>
      <c r="H513" t="s">
        <v>191</v>
      </c>
      <c r="I513" t="s">
        <v>158</v>
      </c>
      <c r="L513" t="s">
        <v>159</v>
      </c>
      <c r="M513" t="s">
        <v>160</v>
      </c>
      <c r="N513" t="s">
        <v>160</v>
      </c>
      <c r="O513" s="31">
        <v>45658</v>
      </c>
      <c r="R513" t="s">
        <v>161</v>
      </c>
      <c r="S513" s="31">
        <v>45060</v>
      </c>
      <c r="T513" t="s">
        <v>161</v>
      </c>
      <c r="V513" t="s">
        <v>161</v>
      </c>
      <c r="W513" t="s">
        <v>161</v>
      </c>
      <c r="X513" s="31">
        <v>44695</v>
      </c>
      <c r="Y513">
        <v>0</v>
      </c>
      <c r="AA513">
        <v>0</v>
      </c>
      <c r="AB513" t="s">
        <v>161</v>
      </c>
      <c r="AC513">
        <v>80000</v>
      </c>
      <c r="AD513" t="s">
        <v>161</v>
      </c>
      <c r="AE513" t="s">
        <v>3003</v>
      </c>
      <c r="AF513" t="s">
        <v>3004</v>
      </c>
      <c r="AG513" t="s">
        <v>198</v>
      </c>
      <c r="AH513" t="s">
        <v>344</v>
      </c>
      <c r="AI513" t="s">
        <v>161</v>
      </c>
      <c r="AJ513" t="s">
        <v>161</v>
      </c>
      <c r="AK513" t="s">
        <v>161</v>
      </c>
      <c r="AL513" t="s">
        <v>202</v>
      </c>
      <c r="AO513" t="s">
        <v>161</v>
      </c>
    </row>
    <row r="514" spans="1:45" x14ac:dyDescent="0.2">
      <c r="A514" t="s">
        <v>3005</v>
      </c>
      <c r="B514">
        <v>3021</v>
      </c>
      <c r="C514" t="s">
        <v>3006</v>
      </c>
      <c r="D514" t="s">
        <v>54</v>
      </c>
      <c r="E514" t="s">
        <v>770</v>
      </c>
      <c r="F514" t="s">
        <v>155</v>
      </c>
      <c r="G514" t="s">
        <v>533</v>
      </c>
      <c r="H514" t="s">
        <v>157</v>
      </c>
      <c r="I514" t="s">
        <v>36</v>
      </c>
      <c r="J514" t="s">
        <v>3007</v>
      </c>
      <c r="K514" t="s">
        <v>705</v>
      </c>
      <c r="L514" t="s">
        <v>159</v>
      </c>
      <c r="M514" t="s">
        <v>194</v>
      </c>
      <c r="N514" t="s">
        <v>195</v>
      </c>
      <c r="O514" s="31">
        <v>40148</v>
      </c>
      <c r="Q514">
        <v>197120</v>
      </c>
      <c r="R514">
        <v>93534.6</v>
      </c>
      <c r="S514" s="31">
        <v>45059</v>
      </c>
      <c r="T514">
        <v>92840.9</v>
      </c>
      <c r="U514" s="31">
        <v>44784</v>
      </c>
      <c r="V514">
        <v>717.62068965518449</v>
      </c>
      <c r="W514">
        <v>85813.6</v>
      </c>
      <c r="X514" s="31">
        <v>44695</v>
      </c>
      <c r="Y514">
        <v>20.399999999999999</v>
      </c>
      <c r="Z514">
        <v>7600</v>
      </c>
      <c r="AA514">
        <v>7469.6999999999971</v>
      </c>
      <c r="AB514">
        <v>0.72703839999999997</v>
      </c>
      <c r="AC514">
        <v>125000</v>
      </c>
      <c r="AD514">
        <v>46579.754856899999</v>
      </c>
      <c r="AE514" t="s">
        <v>3008</v>
      </c>
      <c r="AF514" t="s">
        <v>3009</v>
      </c>
      <c r="AG514" t="s">
        <v>233</v>
      </c>
      <c r="AH514" t="s">
        <v>538</v>
      </c>
      <c r="AI514" t="s">
        <v>774</v>
      </c>
      <c r="AJ514" t="s">
        <v>775</v>
      </c>
      <c r="AK514" t="s">
        <v>201</v>
      </c>
      <c r="AL514" t="s">
        <v>202</v>
      </c>
      <c r="AM514" t="s">
        <v>45</v>
      </c>
      <c r="AN514" t="s">
        <v>508</v>
      </c>
      <c r="AO514" t="s">
        <v>509</v>
      </c>
      <c r="AP514" t="s">
        <v>205</v>
      </c>
      <c r="AQ514" t="s">
        <v>206</v>
      </c>
      <c r="AR514" t="s">
        <v>966</v>
      </c>
      <c r="AS514">
        <v>43421</v>
      </c>
    </row>
    <row r="515" spans="1:45" x14ac:dyDescent="0.2">
      <c r="A515" t="s">
        <v>3010</v>
      </c>
      <c r="B515">
        <v>3011</v>
      </c>
      <c r="C515" t="s">
        <v>3011</v>
      </c>
      <c r="D515" t="s">
        <v>1387</v>
      </c>
      <c r="E515" t="s">
        <v>1388</v>
      </c>
      <c r="F515" t="s">
        <v>155</v>
      </c>
      <c r="G515" t="s">
        <v>227</v>
      </c>
      <c r="H515" t="s">
        <v>157</v>
      </c>
      <c r="I515" t="s">
        <v>158</v>
      </c>
      <c r="L515" t="s">
        <v>230</v>
      </c>
      <c r="M515" t="s">
        <v>160</v>
      </c>
      <c r="N515" t="s">
        <v>160</v>
      </c>
      <c r="O515" s="31">
        <v>45231</v>
      </c>
      <c r="R515" t="s">
        <v>161</v>
      </c>
      <c r="S515" s="31">
        <v>45060</v>
      </c>
      <c r="T515" t="s">
        <v>161</v>
      </c>
      <c r="V515" t="s">
        <v>161</v>
      </c>
      <c r="W515" t="s">
        <v>161</v>
      </c>
      <c r="X515" s="31">
        <v>44695</v>
      </c>
      <c r="Y515">
        <v>0</v>
      </c>
      <c r="AA515">
        <v>0</v>
      </c>
      <c r="AB515" t="s">
        <v>161</v>
      </c>
      <c r="AC515">
        <v>15</v>
      </c>
      <c r="AD515">
        <v>50709.633000000002</v>
      </c>
      <c r="AE515" t="s">
        <v>3012</v>
      </c>
      <c r="AF515" t="s">
        <v>3013</v>
      </c>
      <c r="AG515" t="s">
        <v>3014</v>
      </c>
      <c r="AH515" t="s">
        <v>227</v>
      </c>
      <c r="AI515" t="s">
        <v>161</v>
      </c>
      <c r="AJ515" t="s">
        <v>161</v>
      </c>
      <c r="AK515" t="s">
        <v>161</v>
      </c>
      <c r="AO515" t="s">
        <v>161</v>
      </c>
    </row>
    <row r="516" spans="1:45" x14ac:dyDescent="0.2">
      <c r="A516" t="s">
        <v>3015</v>
      </c>
      <c r="B516">
        <v>3021</v>
      </c>
      <c r="C516" t="s">
        <v>3016</v>
      </c>
      <c r="D516" t="s">
        <v>54</v>
      </c>
      <c r="E516" t="s">
        <v>770</v>
      </c>
      <c r="F516" t="s">
        <v>155</v>
      </c>
      <c r="G516" t="s">
        <v>499</v>
      </c>
      <c r="H516" t="s">
        <v>157</v>
      </c>
      <c r="I516" t="s">
        <v>36</v>
      </c>
      <c r="J516" t="s">
        <v>3017</v>
      </c>
      <c r="L516" t="s">
        <v>159</v>
      </c>
      <c r="M516" t="s">
        <v>194</v>
      </c>
      <c r="N516" t="s">
        <v>3018</v>
      </c>
      <c r="O516" s="31">
        <v>45017</v>
      </c>
      <c r="Q516">
        <v>616844</v>
      </c>
      <c r="R516">
        <v>2085.3000000000002</v>
      </c>
      <c r="S516" s="31">
        <v>45059</v>
      </c>
      <c r="T516">
        <v>1436.6</v>
      </c>
      <c r="U516" s="31">
        <v>44784</v>
      </c>
      <c r="V516">
        <v>671.06896551724162</v>
      </c>
      <c r="W516" t="s">
        <v>161</v>
      </c>
      <c r="X516" s="31">
        <v>44695</v>
      </c>
      <c r="Y516">
        <v>0</v>
      </c>
      <c r="Z516">
        <v>7000</v>
      </c>
      <c r="AA516">
        <v>0</v>
      </c>
      <c r="AB516" t="s">
        <v>161</v>
      </c>
      <c r="AC516">
        <v>125000</v>
      </c>
      <c r="AD516" t="s">
        <v>161</v>
      </c>
      <c r="AE516" t="s">
        <v>3019</v>
      </c>
      <c r="AF516" t="s">
        <v>3020</v>
      </c>
      <c r="AG516" t="s">
        <v>233</v>
      </c>
      <c r="AH516" t="s">
        <v>3021</v>
      </c>
      <c r="AI516" t="s">
        <v>774</v>
      </c>
      <c r="AJ516" t="s">
        <v>775</v>
      </c>
      <c r="AK516" t="s">
        <v>201</v>
      </c>
    </row>
    <row r="517" spans="1:45" x14ac:dyDescent="0.2">
      <c r="A517" t="s">
        <v>3022</v>
      </c>
      <c r="B517">
        <v>3021</v>
      </c>
      <c r="C517" t="s">
        <v>3023</v>
      </c>
      <c r="D517" t="s">
        <v>54</v>
      </c>
      <c r="E517" t="s">
        <v>770</v>
      </c>
      <c r="F517" t="s">
        <v>155</v>
      </c>
      <c r="G517" t="s">
        <v>499</v>
      </c>
      <c r="H517" t="s">
        <v>157</v>
      </c>
      <c r="I517" t="s">
        <v>36</v>
      </c>
      <c r="J517" t="s">
        <v>3024</v>
      </c>
      <c r="L517" t="s">
        <v>159</v>
      </c>
      <c r="M517" t="s">
        <v>194</v>
      </c>
      <c r="N517" t="s">
        <v>3018</v>
      </c>
      <c r="O517" s="31">
        <v>45017</v>
      </c>
      <c r="Q517">
        <v>614633</v>
      </c>
      <c r="R517">
        <v>2415.1</v>
      </c>
      <c r="S517" s="31">
        <v>45059</v>
      </c>
      <c r="T517">
        <v>1688.3</v>
      </c>
      <c r="U517" s="31">
        <v>44784</v>
      </c>
      <c r="V517">
        <v>751.86206896551721</v>
      </c>
      <c r="W517" t="s">
        <v>161</v>
      </c>
      <c r="X517" s="31">
        <v>44695</v>
      </c>
      <c r="Y517">
        <v>0</v>
      </c>
      <c r="Z517">
        <v>7000</v>
      </c>
      <c r="AA517">
        <v>0</v>
      </c>
      <c r="AB517" t="s">
        <v>161</v>
      </c>
      <c r="AC517">
        <v>125000</v>
      </c>
      <c r="AD517" t="s">
        <v>161</v>
      </c>
      <c r="AE517" t="s">
        <v>3025</v>
      </c>
      <c r="AF517" t="s">
        <v>3026</v>
      </c>
      <c r="AG517" t="s">
        <v>233</v>
      </c>
      <c r="AH517" t="s">
        <v>3021</v>
      </c>
      <c r="AI517" t="s">
        <v>774</v>
      </c>
      <c r="AJ517" t="s">
        <v>775</v>
      </c>
      <c r="AK517" t="s">
        <v>201</v>
      </c>
    </row>
    <row r="518" spans="1:45" x14ac:dyDescent="0.2">
      <c r="A518" t="s">
        <v>3027</v>
      </c>
      <c r="B518">
        <v>3021</v>
      </c>
      <c r="C518" t="s">
        <v>3028</v>
      </c>
      <c r="D518" t="s">
        <v>54</v>
      </c>
      <c r="E518" t="s">
        <v>770</v>
      </c>
      <c r="F518" t="s">
        <v>155</v>
      </c>
      <c r="G518" t="s">
        <v>499</v>
      </c>
      <c r="H518" t="s">
        <v>157</v>
      </c>
      <c r="I518" t="s">
        <v>36</v>
      </c>
      <c r="J518" t="s">
        <v>3029</v>
      </c>
      <c r="L518" t="s">
        <v>159</v>
      </c>
      <c r="M518" t="s">
        <v>194</v>
      </c>
      <c r="N518" t="s">
        <v>3018</v>
      </c>
      <c r="O518" s="31">
        <v>45017</v>
      </c>
      <c r="Q518">
        <v>614742</v>
      </c>
      <c r="R518">
        <v>1566</v>
      </c>
      <c r="S518" s="31">
        <v>45059</v>
      </c>
      <c r="T518">
        <v>1205.7</v>
      </c>
      <c r="U518" s="31">
        <v>44784</v>
      </c>
      <c r="V518">
        <v>372.72413793103442</v>
      </c>
      <c r="W518" t="s">
        <v>161</v>
      </c>
      <c r="X518" s="31">
        <v>44695</v>
      </c>
      <c r="Y518">
        <v>0</v>
      </c>
      <c r="Z518">
        <v>7000</v>
      </c>
      <c r="AA518">
        <v>0</v>
      </c>
      <c r="AB518" t="s">
        <v>161</v>
      </c>
      <c r="AC518">
        <v>125000</v>
      </c>
      <c r="AD518" t="s">
        <v>161</v>
      </c>
      <c r="AE518" t="s">
        <v>3030</v>
      </c>
      <c r="AF518" t="s">
        <v>3031</v>
      </c>
      <c r="AG518" t="s">
        <v>233</v>
      </c>
      <c r="AH518" t="s">
        <v>3021</v>
      </c>
      <c r="AI518" t="s">
        <v>774</v>
      </c>
      <c r="AJ518" t="s">
        <v>775</v>
      </c>
      <c r="AK518" t="s">
        <v>201</v>
      </c>
    </row>
    <row r="519" spans="1:45" x14ac:dyDescent="0.2">
      <c r="A519" t="s">
        <v>3032</v>
      </c>
      <c r="B519">
        <v>3021</v>
      </c>
      <c r="C519" t="s">
        <v>3033</v>
      </c>
      <c r="D519" t="s">
        <v>54</v>
      </c>
      <c r="E519" t="s">
        <v>770</v>
      </c>
      <c r="F519" t="s">
        <v>155</v>
      </c>
      <c r="G519" t="s">
        <v>499</v>
      </c>
      <c r="H519" t="s">
        <v>157</v>
      </c>
      <c r="I519" t="s">
        <v>36</v>
      </c>
      <c r="J519" t="s">
        <v>3034</v>
      </c>
      <c r="L519" t="s">
        <v>159</v>
      </c>
      <c r="M519" t="s">
        <v>194</v>
      </c>
      <c r="N519" t="s">
        <v>3018</v>
      </c>
      <c r="O519" s="31">
        <v>45017</v>
      </c>
      <c r="Q519">
        <v>615100</v>
      </c>
      <c r="R519">
        <v>2320.8000000000002</v>
      </c>
      <c r="S519" s="31">
        <v>45059</v>
      </c>
      <c r="T519">
        <v>1649.1</v>
      </c>
      <c r="U519" s="31">
        <v>44784</v>
      </c>
      <c r="V519">
        <v>694.86206896551744</v>
      </c>
      <c r="W519" t="s">
        <v>161</v>
      </c>
      <c r="X519" s="31">
        <v>44695</v>
      </c>
      <c r="Y519">
        <v>0</v>
      </c>
      <c r="Z519">
        <v>7000</v>
      </c>
      <c r="AA519">
        <v>0</v>
      </c>
      <c r="AB519" t="s">
        <v>161</v>
      </c>
      <c r="AC519">
        <v>125000</v>
      </c>
      <c r="AD519" t="s">
        <v>161</v>
      </c>
      <c r="AE519" t="s">
        <v>3035</v>
      </c>
      <c r="AF519" t="s">
        <v>3036</v>
      </c>
      <c r="AG519" t="s">
        <v>233</v>
      </c>
      <c r="AH519" t="s">
        <v>3021</v>
      </c>
      <c r="AI519" t="s">
        <v>774</v>
      </c>
      <c r="AJ519" t="s">
        <v>775</v>
      </c>
      <c r="AK519" t="s">
        <v>201</v>
      </c>
    </row>
    <row r="520" spans="1:45" x14ac:dyDescent="0.2">
      <c r="A520" t="s">
        <v>3037</v>
      </c>
      <c r="B520">
        <v>3021</v>
      </c>
      <c r="C520" t="s">
        <v>3038</v>
      </c>
      <c r="D520" t="s">
        <v>54</v>
      </c>
      <c r="E520" t="s">
        <v>770</v>
      </c>
      <c r="F520" t="s">
        <v>155</v>
      </c>
      <c r="G520" t="s">
        <v>533</v>
      </c>
      <c r="H520" t="s">
        <v>157</v>
      </c>
      <c r="I520" t="s">
        <v>36</v>
      </c>
      <c r="J520" t="s">
        <v>3039</v>
      </c>
      <c r="K520" t="s">
        <v>705</v>
      </c>
      <c r="L520" t="s">
        <v>159</v>
      </c>
      <c r="M520" t="s">
        <v>194</v>
      </c>
      <c r="N520" t="s">
        <v>195</v>
      </c>
      <c r="O520" s="31">
        <v>40262</v>
      </c>
      <c r="Q520">
        <v>197123</v>
      </c>
      <c r="R520">
        <v>93650.5</v>
      </c>
      <c r="S520" s="31">
        <v>45059</v>
      </c>
      <c r="T520">
        <v>93074.7</v>
      </c>
      <c r="U520" s="31">
        <v>44784</v>
      </c>
      <c r="V520">
        <v>595.65517241379621</v>
      </c>
      <c r="W520">
        <v>85885</v>
      </c>
      <c r="X520" s="31">
        <v>44695</v>
      </c>
      <c r="Y520">
        <v>20.9</v>
      </c>
      <c r="Z520">
        <v>7600</v>
      </c>
      <c r="AA520">
        <v>7668.6000000000058</v>
      </c>
      <c r="AB520">
        <v>0.72939200000000004</v>
      </c>
      <c r="AC520">
        <v>125000</v>
      </c>
      <c r="AD520">
        <v>46565.616139105266</v>
      </c>
      <c r="AE520" t="s">
        <v>3040</v>
      </c>
      <c r="AF520" t="s">
        <v>3041</v>
      </c>
      <c r="AG520" t="s">
        <v>233</v>
      </c>
      <c r="AH520" t="s">
        <v>538</v>
      </c>
      <c r="AI520" t="s">
        <v>774</v>
      </c>
      <c r="AJ520" t="s">
        <v>775</v>
      </c>
      <c r="AK520" t="s">
        <v>201</v>
      </c>
      <c r="AL520" t="s">
        <v>202</v>
      </c>
      <c r="AM520" t="s">
        <v>45</v>
      </c>
      <c r="AN520" t="s">
        <v>508</v>
      </c>
      <c r="AO520" t="s">
        <v>509</v>
      </c>
      <c r="AP520" t="s">
        <v>205</v>
      </c>
      <c r="AQ520" t="s">
        <v>206</v>
      </c>
      <c r="AR520" t="s">
        <v>991</v>
      </c>
      <c r="AS520">
        <v>43428</v>
      </c>
    </row>
    <row r="521" spans="1:45" x14ac:dyDescent="0.2">
      <c r="A521" t="s">
        <v>3042</v>
      </c>
      <c r="B521">
        <v>3021</v>
      </c>
      <c r="C521" t="s">
        <v>3043</v>
      </c>
      <c r="D521" t="s">
        <v>54</v>
      </c>
      <c r="E521" t="s">
        <v>770</v>
      </c>
      <c r="F521" t="s">
        <v>155</v>
      </c>
      <c r="G521" t="s">
        <v>499</v>
      </c>
      <c r="H521" t="s">
        <v>157</v>
      </c>
      <c r="I521" t="s">
        <v>36</v>
      </c>
      <c r="J521" t="s">
        <v>3044</v>
      </c>
      <c r="L521" t="s">
        <v>159</v>
      </c>
      <c r="M521" t="s">
        <v>194</v>
      </c>
      <c r="N521" t="s">
        <v>3018</v>
      </c>
      <c r="O521" s="31">
        <v>45017</v>
      </c>
      <c r="Q521">
        <v>614919</v>
      </c>
      <c r="R521">
        <v>1750.8</v>
      </c>
      <c r="S521" s="31">
        <v>45059</v>
      </c>
      <c r="T521">
        <v>1612.9</v>
      </c>
      <c r="U521" s="31">
        <v>44784</v>
      </c>
      <c r="V521">
        <v>118.19999999999987</v>
      </c>
      <c r="W521" t="s">
        <v>161</v>
      </c>
      <c r="X521" s="31">
        <v>44695</v>
      </c>
      <c r="Y521">
        <v>0</v>
      </c>
      <c r="Z521">
        <v>7000</v>
      </c>
      <c r="AA521">
        <v>0</v>
      </c>
      <c r="AB521" t="s">
        <v>161</v>
      </c>
      <c r="AC521">
        <v>125000</v>
      </c>
      <c r="AD521" t="s">
        <v>161</v>
      </c>
      <c r="AE521" t="s">
        <v>3045</v>
      </c>
      <c r="AF521" t="s">
        <v>3046</v>
      </c>
      <c r="AG521" t="s">
        <v>233</v>
      </c>
      <c r="AH521" t="s">
        <v>3021</v>
      </c>
      <c r="AI521" t="s">
        <v>774</v>
      </c>
      <c r="AJ521" t="s">
        <v>775</v>
      </c>
      <c r="AK521" t="s">
        <v>201</v>
      </c>
    </row>
    <row r="522" spans="1:45" x14ac:dyDescent="0.2">
      <c r="A522" t="s">
        <v>3047</v>
      </c>
      <c r="B522">
        <v>3021</v>
      </c>
      <c r="C522" t="s">
        <v>3048</v>
      </c>
      <c r="D522" t="s">
        <v>54</v>
      </c>
      <c r="E522" t="s">
        <v>770</v>
      </c>
      <c r="F522" t="s">
        <v>155</v>
      </c>
      <c r="G522" t="s">
        <v>499</v>
      </c>
      <c r="H522" t="s">
        <v>157</v>
      </c>
      <c r="I522" t="s">
        <v>36</v>
      </c>
      <c r="J522" t="s">
        <v>3049</v>
      </c>
      <c r="L522" t="s">
        <v>159</v>
      </c>
      <c r="M522" t="s">
        <v>194</v>
      </c>
      <c r="N522" t="s">
        <v>3018</v>
      </c>
      <c r="O522" s="31">
        <v>45017</v>
      </c>
      <c r="Q522">
        <v>616936</v>
      </c>
      <c r="R522">
        <v>1927.1</v>
      </c>
      <c r="S522" s="31">
        <v>45059</v>
      </c>
      <c r="T522">
        <v>1257</v>
      </c>
      <c r="U522" s="31">
        <v>44784</v>
      </c>
      <c r="V522">
        <v>693.20689655172396</v>
      </c>
      <c r="W522" t="s">
        <v>161</v>
      </c>
      <c r="X522" s="31">
        <v>44695</v>
      </c>
      <c r="Y522">
        <v>0</v>
      </c>
      <c r="Z522">
        <v>7000</v>
      </c>
      <c r="AA522">
        <v>0</v>
      </c>
      <c r="AB522" t="s">
        <v>161</v>
      </c>
      <c r="AC522">
        <v>125000</v>
      </c>
      <c r="AD522" t="s">
        <v>161</v>
      </c>
      <c r="AE522" t="s">
        <v>3050</v>
      </c>
      <c r="AF522" t="s">
        <v>3051</v>
      </c>
      <c r="AG522" t="s">
        <v>233</v>
      </c>
      <c r="AH522" t="s">
        <v>3021</v>
      </c>
      <c r="AI522" t="s">
        <v>774</v>
      </c>
      <c r="AJ522" t="s">
        <v>775</v>
      </c>
      <c r="AK522" t="s">
        <v>201</v>
      </c>
    </row>
    <row r="523" spans="1:45" x14ac:dyDescent="0.2">
      <c r="A523" t="s">
        <v>3052</v>
      </c>
      <c r="B523">
        <v>3021</v>
      </c>
      <c r="C523" t="s">
        <v>3053</v>
      </c>
      <c r="D523" t="s">
        <v>54</v>
      </c>
      <c r="E523" t="s">
        <v>770</v>
      </c>
      <c r="F523" t="s">
        <v>155</v>
      </c>
      <c r="G523" t="s">
        <v>499</v>
      </c>
      <c r="H523" t="s">
        <v>157</v>
      </c>
      <c r="I523" t="s">
        <v>36</v>
      </c>
      <c r="L523" t="s">
        <v>159</v>
      </c>
      <c r="M523" t="s">
        <v>160</v>
      </c>
      <c r="N523" t="s">
        <v>160</v>
      </c>
      <c r="O523" s="31">
        <v>45292</v>
      </c>
      <c r="R523" t="s">
        <v>161</v>
      </c>
      <c r="S523" s="31">
        <v>45060</v>
      </c>
      <c r="T523" t="s">
        <v>161</v>
      </c>
      <c r="V523" t="s">
        <v>161</v>
      </c>
      <c r="W523" t="s">
        <v>161</v>
      </c>
      <c r="X523" s="31">
        <v>44695</v>
      </c>
      <c r="Y523">
        <v>0</v>
      </c>
      <c r="AA523">
        <v>0</v>
      </c>
      <c r="AB523" t="s">
        <v>161</v>
      </c>
      <c r="AC523">
        <v>125000</v>
      </c>
      <c r="AD523" t="s">
        <v>161</v>
      </c>
      <c r="AE523" t="s">
        <v>3054</v>
      </c>
      <c r="AF523" t="s">
        <v>3055</v>
      </c>
      <c r="AG523" t="s">
        <v>233</v>
      </c>
      <c r="AH523" t="s">
        <v>499</v>
      </c>
      <c r="AI523" t="s">
        <v>161</v>
      </c>
      <c r="AJ523" t="s">
        <v>161</v>
      </c>
      <c r="AK523" t="s">
        <v>161</v>
      </c>
      <c r="AO523" t="s">
        <v>161</v>
      </c>
    </row>
    <row r="524" spans="1:45" x14ac:dyDescent="0.2">
      <c r="A524" t="s">
        <v>3056</v>
      </c>
      <c r="B524">
        <v>3021</v>
      </c>
      <c r="C524" t="s">
        <v>3057</v>
      </c>
      <c r="D524" t="s">
        <v>54</v>
      </c>
      <c r="E524" t="s">
        <v>770</v>
      </c>
      <c r="F524" t="s">
        <v>155</v>
      </c>
      <c r="G524" t="s">
        <v>499</v>
      </c>
      <c r="H524" t="s">
        <v>157</v>
      </c>
      <c r="I524" t="s">
        <v>36</v>
      </c>
      <c r="L524" t="s">
        <v>159</v>
      </c>
      <c r="M524" t="s">
        <v>160</v>
      </c>
      <c r="N524" t="s">
        <v>160</v>
      </c>
      <c r="O524" s="31">
        <v>45292</v>
      </c>
      <c r="R524" t="s">
        <v>161</v>
      </c>
      <c r="S524" s="31">
        <v>45060</v>
      </c>
      <c r="T524" t="s">
        <v>161</v>
      </c>
      <c r="V524" t="s">
        <v>161</v>
      </c>
      <c r="W524" t="s">
        <v>161</v>
      </c>
      <c r="X524" s="31">
        <v>44695</v>
      </c>
      <c r="Y524">
        <v>0</v>
      </c>
      <c r="AA524">
        <v>0</v>
      </c>
      <c r="AB524" t="s">
        <v>161</v>
      </c>
      <c r="AC524">
        <v>125000</v>
      </c>
      <c r="AD524" t="s">
        <v>161</v>
      </c>
      <c r="AE524" t="s">
        <v>3058</v>
      </c>
      <c r="AF524" t="s">
        <v>3059</v>
      </c>
      <c r="AG524" t="s">
        <v>233</v>
      </c>
      <c r="AH524" t="s">
        <v>499</v>
      </c>
      <c r="AI524" t="s">
        <v>161</v>
      </c>
      <c r="AJ524" t="s">
        <v>161</v>
      </c>
      <c r="AK524" t="s">
        <v>161</v>
      </c>
      <c r="AO524" t="s">
        <v>161</v>
      </c>
    </row>
    <row r="525" spans="1:45" x14ac:dyDescent="0.2">
      <c r="A525" t="s">
        <v>3060</v>
      </c>
      <c r="B525">
        <v>3021</v>
      </c>
      <c r="C525" t="s">
        <v>3061</v>
      </c>
      <c r="D525" t="s">
        <v>54</v>
      </c>
      <c r="E525" t="s">
        <v>770</v>
      </c>
      <c r="F525" t="s">
        <v>155</v>
      </c>
      <c r="G525" t="s">
        <v>499</v>
      </c>
      <c r="H525" t="s">
        <v>157</v>
      </c>
      <c r="I525" t="s">
        <v>36</v>
      </c>
      <c r="L525" t="s">
        <v>159</v>
      </c>
      <c r="M525" t="s">
        <v>160</v>
      </c>
      <c r="N525" t="s">
        <v>160</v>
      </c>
      <c r="O525" s="31">
        <v>45292</v>
      </c>
      <c r="R525" t="s">
        <v>161</v>
      </c>
      <c r="S525" s="31">
        <v>45060</v>
      </c>
      <c r="T525" t="s">
        <v>161</v>
      </c>
      <c r="V525" t="s">
        <v>161</v>
      </c>
      <c r="W525" t="s">
        <v>161</v>
      </c>
      <c r="X525" s="31">
        <v>44695</v>
      </c>
      <c r="Y525">
        <v>0</v>
      </c>
      <c r="AA525">
        <v>0</v>
      </c>
      <c r="AB525" t="s">
        <v>161</v>
      </c>
      <c r="AC525">
        <v>125000</v>
      </c>
      <c r="AD525" t="s">
        <v>161</v>
      </c>
      <c r="AE525" t="s">
        <v>3062</v>
      </c>
      <c r="AF525" t="s">
        <v>3063</v>
      </c>
      <c r="AG525" t="s">
        <v>233</v>
      </c>
      <c r="AH525" t="s">
        <v>499</v>
      </c>
      <c r="AI525" t="s">
        <v>161</v>
      </c>
      <c r="AJ525" t="s">
        <v>161</v>
      </c>
      <c r="AK525" t="s">
        <v>161</v>
      </c>
      <c r="AO525" t="s">
        <v>161</v>
      </c>
    </row>
    <row r="526" spans="1:45" x14ac:dyDescent="0.2">
      <c r="A526" t="s">
        <v>3064</v>
      </c>
      <c r="B526">
        <v>3021</v>
      </c>
      <c r="C526" t="s">
        <v>3065</v>
      </c>
      <c r="D526" t="s">
        <v>54</v>
      </c>
      <c r="E526" t="s">
        <v>770</v>
      </c>
      <c r="F526" t="s">
        <v>155</v>
      </c>
      <c r="G526" t="s">
        <v>499</v>
      </c>
      <c r="H526" t="s">
        <v>157</v>
      </c>
      <c r="I526" t="s">
        <v>36</v>
      </c>
      <c r="L526" t="s">
        <v>159</v>
      </c>
      <c r="M526" t="s">
        <v>160</v>
      </c>
      <c r="N526" t="s">
        <v>160</v>
      </c>
      <c r="O526" s="31">
        <v>45292</v>
      </c>
      <c r="R526" t="s">
        <v>161</v>
      </c>
      <c r="S526" s="31">
        <v>45060</v>
      </c>
      <c r="T526" t="s">
        <v>161</v>
      </c>
      <c r="V526" t="s">
        <v>161</v>
      </c>
      <c r="W526" t="s">
        <v>161</v>
      </c>
      <c r="X526" s="31">
        <v>44695</v>
      </c>
      <c r="Y526">
        <v>0</v>
      </c>
      <c r="AA526">
        <v>0</v>
      </c>
      <c r="AB526" t="s">
        <v>161</v>
      </c>
      <c r="AC526">
        <v>125000</v>
      </c>
      <c r="AD526" t="s">
        <v>161</v>
      </c>
      <c r="AE526" t="s">
        <v>3066</v>
      </c>
      <c r="AF526" t="s">
        <v>3067</v>
      </c>
      <c r="AG526" t="s">
        <v>233</v>
      </c>
      <c r="AH526" t="s">
        <v>499</v>
      </c>
      <c r="AI526" t="s">
        <v>161</v>
      </c>
      <c r="AJ526" t="s">
        <v>161</v>
      </c>
      <c r="AK526" t="s">
        <v>161</v>
      </c>
      <c r="AO526" t="s">
        <v>161</v>
      </c>
    </row>
    <row r="527" spans="1:45" x14ac:dyDescent="0.2">
      <c r="A527" t="s">
        <v>3068</v>
      </c>
      <c r="B527">
        <v>3021</v>
      </c>
      <c r="C527" t="s">
        <v>3069</v>
      </c>
      <c r="D527" t="s">
        <v>54</v>
      </c>
      <c r="E527" t="s">
        <v>770</v>
      </c>
      <c r="F527" t="s">
        <v>155</v>
      </c>
      <c r="G527" t="s">
        <v>499</v>
      </c>
      <c r="H527" t="s">
        <v>157</v>
      </c>
      <c r="I527" t="s">
        <v>36</v>
      </c>
      <c r="L527" t="s">
        <v>159</v>
      </c>
      <c r="M527" t="s">
        <v>160</v>
      </c>
      <c r="N527" t="s">
        <v>160</v>
      </c>
      <c r="O527" s="31">
        <v>45474</v>
      </c>
      <c r="R527" t="s">
        <v>161</v>
      </c>
      <c r="S527" s="31">
        <v>45060</v>
      </c>
      <c r="T527" t="s">
        <v>161</v>
      </c>
      <c r="V527" t="s">
        <v>161</v>
      </c>
      <c r="W527" t="s">
        <v>161</v>
      </c>
      <c r="X527" s="31">
        <v>44695</v>
      </c>
      <c r="Y527">
        <v>0</v>
      </c>
      <c r="AA527">
        <v>0</v>
      </c>
      <c r="AB527" t="s">
        <v>161</v>
      </c>
      <c r="AC527">
        <v>125000</v>
      </c>
      <c r="AD527" t="s">
        <v>161</v>
      </c>
      <c r="AE527" t="s">
        <v>3070</v>
      </c>
      <c r="AF527" t="s">
        <v>3071</v>
      </c>
      <c r="AG527" t="s">
        <v>233</v>
      </c>
      <c r="AH527" t="s">
        <v>499</v>
      </c>
      <c r="AI527" t="s">
        <v>161</v>
      </c>
      <c r="AJ527" t="s">
        <v>161</v>
      </c>
      <c r="AK527" t="s">
        <v>161</v>
      </c>
      <c r="AO527" t="s">
        <v>161</v>
      </c>
    </row>
    <row r="528" spans="1:45" x14ac:dyDescent="0.2">
      <c r="A528" t="s">
        <v>3072</v>
      </c>
      <c r="B528">
        <v>3021</v>
      </c>
      <c r="C528" t="s">
        <v>3073</v>
      </c>
      <c r="D528" t="s">
        <v>54</v>
      </c>
      <c r="E528" t="s">
        <v>770</v>
      </c>
      <c r="F528" t="s">
        <v>155</v>
      </c>
      <c r="G528" t="s">
        <v>499</v>
      </c>
      <c r="H528" t="s">
        <v>157</v>
      </c>
      <c r="I528" t="s">
        <v>36</v>
      </c>
      <c r="L528" t="s">
        <v>159</v>
      </c>
      <c r="M528" t="s">
        <v>160</v>
      </c>
      <c r="N528" t="s">
        <v>160</v>
      </c>
      <c r="O528" s="31">
        <v>45474</v>
      </c>
      <c r="R528" t="s">
        <v>161</v>
      </c>
      <c r="S528" s="31">
        <v>45060</v>
      </c>
      <c r="T528" t="s">
        <v>161</v>
      </c>
      <c r="V528" t="s">
        <v>161</v>
      </c>
      <c r="W528" t="s">
        <v>161</v>
      </c>
      <c r="X528" s="31">
        <v>44695</v>
      </c>
      <c r="Y528">
        <v>0</v>
      </c>
      <c r="AA528">
        <v>0</v>
      </c>
      <c r="AB528" t="s">
        <v>161</v>
      </c>
      <c r="AC528">
        <v>125000</v>
      </c>
      <c r="AD528" t="s">
        <v>161</v>
      </c>
      <c r="AE528" t="s">
        <v>3074</v>
      </c>
      <c r="AF528" t="s">
        <v>3075</v>
      </c>
      <c r="AG528" t="s">
        <v>233</v>
      </c>
      <c r="AH528" t="s">
        <v>499</v>
      </c>
      <c r="AI528" t="s">
        <v>161</v>
      </c>
      <c r="AJ528" t="s">
        <v>161</v>
      </c>
      <c r="AK528" t="s">
        <v>161</v>
      </c>
      <c r="AO528" t="s">
        <v>161</v>
      </c>
    </row>
    <row r="529" spans="1:45" x14ac:dyDescent="0.2">
      <c r="A529" t="s">
        <v>3076</v>
      </c>
      <c r="B529">
        <v>3021</v>
      </c>
      <c r="C529" t="s">
        <v>3077</v>
      </c>
      <c r="D529" t="s">
        <v>54</v>
      </c>
      <c r="E529" t="s">
        <v>770</v>
      </c>
      <c r="F529" t="s">
        <v>155</v>
      </c>
      <c r="G529" t="s">
        <v>499</v>
      </c>
      <c r="H529" t="s">
        <v>157</v>
      </c>
      <c r="I529" t="s">
        <v>36</v>
      </c>
      <c r="L529" t="s">
        <v>159</v>
      </c>
      <c r="M529" t="s">
        <v>160</v>
      </c>
      <c r="N529" t="s">
        <v>160</v>
      </c>
      <c r="O529" s="31">
        <v>45474</v>
      </c>
      <c r="R529" t="s">
        <v>161</v>
      </c>
      <c r="S529" s="31">
        <v>45060</v>
      </c>
      <c r="T529" t="s">
        <v>161</v>
      </c>
      <c r="V529" t="s">
        <v>161</v>
      </c>
      <c r="W529" t="s">
        <v>161</v>
      </c>
      <c r="X529" s="31">
        <v>44695</v>
      </c>
      <c r="Y529">
        <v>0</v>
      </c>
      <c r="AA529">
        <v>0</v>
      </c>
      <c r="AB529" t="s">
        <v>161</v>
      </c>
      <c r="AC529">
        <v>125000</v>
      </c>
      <c r="AD529" t="s">
        <v>161</v>
      </c>
      <c r="AE529" t="s">
        <v>3078</v>
      </c>
      <c r="AF529" t="s">
        <v>3079</v>
      </c>
      <c r="AG529" t="s">
        <v>233</v>
      </c>
      <c r="AH529" t="s">
        <v>499</v>
      </c>
      <c r="AI529" t="s">
        <v>161</v>
      </c>
      <c r="AJ529" t="s">
        <v>161</v>
      </c>
      <c r="AK529" t="s">
        <v>161</v>
      </c>
      <c r="AO529" t="s">
        <v>161</v>
      </c>
    </row>
    <row r="530" spans="1:45" x14ac:dyDescent="0.2">
      <c r="A530" t="s">
        <v>3080</v>
      </c>
      <c r="B530">
        <v>3021</v>
      </c>
      <c r="C530" t="s">
        <v>3081</v>
      </c>
      <c r="D530" t="s">
        <v>54</v>
      </c>
      <c r="E530" t="s">
        <v>770</v>
      </c>
      <c r="F530" t="s">
        <v>155</v>
      </c>
      <c r="G530" t="s">
        <v>499</v>
      </c>
      <c r="H530" t="s">
        <v>157</v>
      </c>
      <c r="I530" t="s">
        <v>36</v>
      </c>
      <c r="L530" t="s">
        <v>159</v>
      </c>
      <c r="M530" t="s">
        <v>160</v>
      </c>
      <c r="N530" t="s">
        <v>160</v>
      </c>
      <c r="O530" s="31">
        <v>45474</v>
      </c>
      <c r="R530" t="s">
        <v>161</v>
      </c>
      <c r="S530" s="31">
        <v>45060</v>
      </c>
      <c r="T530" t="s">
        <v>161</v>
      </c>
      <c r="V530" t="s">
        <v>161</v>
      </c>
      <c r="W530" t="s">
        <v>161</v>
      </c>
      <c r="X530" s="31">
        <v>44695</v>
      </c>
      <c r="Y530">
        <v>0</v>
      </c>
      <c r="AA530">
        <v>0</v>
      </c>
      <c r="AB530" t="s">
        <v>161</v>
      </c>
      <c r="AC530">
        <v>125000</v>
      </c>
      <c r="AD530" t="s">
        <v>161</v>
      </c>
      <c r="AE530" t="s">
        <v>3082</v>
      </c>
      <c r="AF530" t="s">
        <v>3083</v>
      </c>
      <c r="AG530" t="s">
        <v>233</v>
      </c>
      <c r="AH530" t="s">
        <v>499</v>
      </c>
      <c r="AI530" t="s">
        <v>161</v>
      </c>
      <c r="AJ530" t="s">
        <v>161</v>
      </c>
      <c r="AK530" t="s">
        <v>161</v>
      </c>
      <c r="AO530" t="s">
        <v>161</v>
      </c>
    </row>
    <row r="531" spans="1:45" x14ac:dyDescent="0.2">
      <c r="A531" t="s">
        <v>3084</v>
      </c>
      <c r="B531">
        <v>3021</v>
      </c>
      <c r="C531" t="s">
        <v>3085</v>
      </c>
      <c r="D531" t="s">
        <v>54</v>
      </c>
      <c r="E531" t="s">
        <v>770</v>
      </c>
      <c r="F531" t="s">
        <v>155</v>
      </c>
      <c r="G531" t="s">
        <v>533</v>
      </c>
      <c r="H531" t="s">
        <v>157</v>
      </c>
      <c r="I531" t="s">
        <v>36</v>
      </c>
      <c r="J531" t="s">
        <v>3086</v>
      </c>
      <c r="K531" t="s">
        <v>705</v>
      </c>
      <c r="L531" t="s">
        <v>159</v>
      </c>
      <c r="M531" t="s">
        <v>194</v>
      </c>
      <c r="N531" t="s">
        <v>195</v>
      </c>
      <c r="O531" s="31">
        <v>40262</v>
      </c>
      <c r="Q531">
        <v>197124</v>
      </c>
      <c r="R531">
        <v>94158.6</v>
      </c>
      <c r="S531" s="31">
        <v>45059</v>
      </c>
      <c r="T531">
        <v>93483.199999999997</v>
      </c>
      <c r="U531" s="31">
        <v>44784</v>
      </c>
      <c r="V531">
        <v>698.68965517242282</v>
      </c>
      <c r="W531">
        <v>86136.7</v>
      </c>
      <c r="X531" s="31">
        <v>44695</v>
      </c>
      <c r="Y531">
        <v>21.8</v>
      </c>
      <c r="Z531">
        <v>7600</v>
      </c>
      <c r="AA531">
        <v>7974.5</v>
      </c>
      <c r="AB531">
        <v>0.73194319999999991</v>
      </c>
      <c r="AC531">
        <v>125000</v>
      </c>
      <c r="AD531">
        <v>46550.290384160529</v>
      </c>
      <c r="AE531" t="s">
        <v>3087</v>
      </c>
      <c r="AF531" t="s">
        <v>3088</v>
      </c>
      <c r="AG531" t="s">
        <v>233</v>
      </c>
      <c r="AH531" t="s">
        <v>538</v>
      </c>
      <c r="AI531" t="s">
        <v>774</v>
      </c>
      <c r="AJ531" t="s">
        <v>775</v>
      </c>
      <c r="AK531" t="s">
        <v>201</v>
      </c>
      <c r="AL531" t="s">
        <v>202</v>
      </c>
      <c r="AM531" t="s">
        <v>45</v>
      </c>
      <c r="AN531" t="s">
        <v>508</v>
      </c>
      <c r="AO531" t="s">
        <v>509</v>
      </c>
      <c r="AP531" t="s">
        <v>205</v>
      </c>
      <c r="AQ531" t="s">
        <v>206</v>
      </c>
      <c r="AR531" t="s">
        <v>997</v>
      </c>
      <c r="AS531">
        <v>43428</v>
      </c>
    </row>
    <row r="532" spans="1:45" x14ac:dyDescent="0.2">
      <c r="A532" t="s">
        <v>3089</v>
      </c>
      <c r="B532">
        <v>3021</v>
      </c>
      <c r="C532" t="s">
        <v>3090</v>
      </c>
      <c r="D532" t="s">
        <v>54</v>
      </c>
      <c r="E532" t="s">
        <v>770</v>
      </c>
      <c r="F532" t="s">
        <v>155</v>
      </c>
      <c r="G532" t="s">
        <v>624</v>
      </c>
      <c r="H532" t="s">
        <v>157</v>
      </c>
      <c r="I532" t="s">
        <v>36</v>
      </c>
      <c r="L532" t="s">
        <v>159</v>
      </c>
      <c r="M532" t="s">
        <v>160</v>
      </c>
      <c r="N532" t="s">
        <v>160</v>
      </c>
      <c r="O532" s="31">
        <v>45231</v>
      </c>
      <c r="R532" t="s">
        <v>161</v>
      </c>
      <c r="S532" s="31">
        <v>45060</v>
      </c>
      <c r="T532" t="s">
        <v>161</v>
      </c>
      <c r="V532" t="s">
        <v>161</v>
      </c>
      <c r="W532" t="s">
        <v>161</v>
      </c>
      <c r="X532" s="31">
        <v>44695</v>
      </c>
      <c r="Y532">
        <v>0</v>
      </c>
      <c r="AA532">
        <v>0</v>
      </c>
      <c r="AB532" t="s">
        <v>161</v>
      </c>
      <c r="AC532">
        <v>125000</v>
      </c>
      <c r="AD532">
        <v>50709.633000000002</v>
      </c>
      <c r="AE532" t="s">
        <v>3091</v>
      </c>
      <c r="AF532" t="s">
        <v>3092</v>
      </c>
      <c r="AH532" t="s">
        <v>624</v>
      </c>
      <c r="AI532" t="s">
        <v>161</v>
      </c>
      <c r="AJ532" t="s">
        <v>161</v>
      </c>
      <c r="AK532" t="s">
        <v>161</v>
      </c>
      <c r="AO532" t="s">
        <v>161</v>
      </c>
    </row>
    <row r="533" spans="1:45" x14ac:dyDescent="0.2">
      <c r="A533" t="s">
        <v>3093</v>
      </c>
      <c r="B533">
        <v>3008</v>
      </c>
      <c r="C533" t="s">
        <v>3094</v>
      </c>
      <c r="D533" t="s">
        <v>1352</v>
      </c>
      <c r="E533" t="s">
        <v>1353</v>
      </c>
      <c r="F533" t="s">
        <v>155</v>
      </c>
      <c r="G533" t="s">
        <v>156</v>
      </c>
      <c r="H533" t="s">
        <v>157</v>
      </c>
      <c r="I533" t="s">
        <v>158</v>
      </c>
      <c r="L533" t="s">
        <v>159</v>
      </c>
      <c r="M533" t="s">
        <v>160</v>
      </c>
      <c r="N533" t="s">
        <v>160</v>
      </c>
      <c r="O533" s="31">
        <v>45474</v>
      </c>
      <c r="R533" t="s">
        <v>161</v>
      </c>
      <c r="S533" s="31">
        <v>45060</v>
      </c>
      <c r="T533" t="s">
        <v>161</v>
      </c>
      <c r="V533" t="s">
        <v>161</v>
      </c>
      <c r="W533" t="s">
        <v>161</v>
      </c>
      <c r="X533" s="31">
        <v>44695</v>
      </c>
      <c r="Y533">
        <v>0</v>
      </c>
      <c r="AA533">
        <v>0</v>
      </c>
      <c r="AB533" t="s">
        <v>161</v>
      </c>
      <c r="AC533">
        <v>125000</v>
      </c>
      <c r="AD533" t="s">
        <v>161</v>
      </c>
      <c r="AE533" t="s">
        <v>3095</v>
      </c>
      <c r="AF533" t="s">
        <v>3096</v>
      </c>
      <c r="AG533" t="s">
        <v>233</v>
      </c>
      <c r="AH533" t="s">
        <v>156</v>
      </c>
      <c r="AI533" t="s">
        <v>161</v>
      </c>
      <c r="AJ533" t="s">
        <v>161</v>
      </c>
      <c r="AK533" t="s">
        <v>161</v>
      </c>
      <c r="AL533" t="s">
        <v>202</v>
      </c>
      <c r="AO533" t="s">
        <v>161</v>
      </c>
    </row>
    <row r="534" spans="1:45" x14ac:dyDescent="0.2">
      <c r="A534" t="s">
        <v>3097</v>
      </c>
      <c r="B534">
        <v>3008</v>
      </c>
      <c r="C534" t="s">
        <v>3098</v>
      </c>
      <c r="D534" t="s">
        <v>1352</v>
      </c>
      <c r="E534" t="s">
        <v>1353</v>
      </c>
      <c r="F534" t="s">
        <v>155</v>
      </c>
      <c r="G534" t="s">
        <v>156</v>
      </c>
      <c r="H534" t="s">
        <v>157</v>
      </c>
      <c r="I534" t="s">
        <v>158</v>
      </c>
      <c r="L534" t="s">
        <v>159</v>
      </c>
      <c r="M534" t="s">
        <v>160</v>
      </c>
      <c r="N534" t="s">
        <v>160</v>
      </c>
      <c r="O534" s="31">
        <v>45658</v>
      </c>
      <c r="R534" t="s">
        <v>161</v>
      </c>
      <c r="S534" s="31">
        <v>45060</v>
      </c>
      <c r="T534" t="s">
        <v>161</v>
      </c>
      <c r="V534" t="s">
        <v>161</v>
      </c>
      <c r="W534" t="s">
        <v>161</v>
      </c>
      <c r="X534" s="31">
        <v>44695</v>
      </c>
      <c r="Y534">
        <v>0</v>
      </c>
      <c r="AA534">
        <v>0</v>
      </c>
      <c r="AB534" t="s">
        <v>161</v>
      </c>
      <c r="AC534">
        <v>125000</v>
      </c>
      <c r="AD534" t="s">
        <v>161</v>
      </c>
      <c r="AE534" t="s">
        <v>3099</v>
      </c>
      <c r="AF534" t="s">
        <v>3100</v>
      </c>
      <c r="AG534" t="s">
        <v>233</v>
      </c>
      <c r="AH534" t="s">
        <v>156</v>
      </c>
      <c r="AI534" t="s">
        <v>161</v>
      </c>
      <c r="AJ534" t="s">
        <v>161</v>
      </c>
      <c r="AK534" t="s">
        <v>161</v>
      </c>
      <c r="AL534" t="s">
        <v>202</v>
      </c>
      <c r="AO534" t="s">
        <v>161</v>
      </c>
    </row>
    <row r="535" spans="1:45" x14ac:dyDescent="0.2">
      <c r="A535" t="s">
        <v>3101</v>
      </c>
      <c r="B535">
        <v>3021</v>
      </c>
      <c r="C535" t="s">
        <v>3102</v>
      </c>
      <c r="D535" t="s">
        <v>54</v>
      </c>
      <c r="E535" t="s">
        <v>770</v>
      </c>
      <c r="F535" t="s">
        <v>155</v>
      </c>
      <c r="G535" t="s">
        <v>533</v>
      </c>
      <c r="H535" t="s">
        <v>157</v>
      </c>
      <c r="I535" t="s">
        <v>36</v>
      </c>
      <c r="J535" t="s">
        <v>3103</v>
      </c>
      <c r="K535" t="s">
        <v>705</v>
      </c>
      <c r="L535" t="s">
        <v>159</v>
      </c>
      <c r="M535" t="s">
        <v>194</v>
      </c>
      <c r="N535" t="s">
        <v>195</v>
      </c>
      <c r="O535" s="31">
        <v>40261</v>
      </c>
      <c r="Q535">
        <v>197121</v>
      </c>
      <c r="R535">
        <v>91634.1</v>
      </c>
      <c r="S535" s="31">
        <v>45059</v>
      </c>
      <c r="T535">
        <v>90988.1</v>
      </c>
      <c r="U535" s="31">
        <v>44784</v>
      </c>
      <c r="V535">
        <v>668.27586206896547</v>
      </c>
      <c r="W535">
        <v>83878.100000000006</v>
      </c>
      <c r="X535" s="31">
        <v>44695</v>
      </c>
      <c r="Y535">
        <v>20.7</v>
      </c>
      <c r="Z535">
        <v>7000</v>
      </c>
      <c r="AA535">
        <v>7589.3000000000029</v>
      </c>
      <c r="AB535">
        <v>0.71225840000000007</v>
      </c>
      <c r="AC535">
        <v>125000</v>
      </c>
      <c r="AD535">
        <v>46816.703125277141</v>
      </c>
      <c r="AE535" t="s">
        <v>3104</v>
      </c>
      <c r="AF535" t="s">
        <v>3105</v>
      </c>
      <c r="AG535" t="s">
        <v>233</v>
      </c>
      <c r="AH535" t="s">
        <v>538</v>
      </c>
      <c r="AI535" t="s">
        <v>774</v>
      </c>
      <c r="AJ535" t="s">
        <v>775</v>
      </c>
      <c r="AK535" t="s">
        <v>201</v>
      </c>
      <c r="AL535" t="s">
        <v>202</v>
      </c>
      <c r="AM535" t="s">
        <v>45</v>
      </c>
      <c r="AN535" t="s">
        <v>508</v>
      </c>
      <c r="AO535" t="s">
        <v>509</v>
      </c>
      <c r="AP535" t="s">
        <v>205</v>
      </c>
      <c r="AQ535" t="s">
        <v>206</v>
      </c>
      <c r="AR535" t="s">
        <v>1015</v>
      </c>
      <c r="AS535">
        <v>43442</v>
      </c>
    </row>
    <row r="536" spans="1:45" x14ac:dyDescent="0.2">
      <c r="A536" t="s">
        <v>3106</v>
      </c>
      <c r="B536">
        <v>3008</v>
      </c>
      <c r="C536" t="s">
        <v>3107</v>
      </c>
      <c r="D536" t="s">
        <v>1352</v>
      </c>
      <c r="E536" t="s">
        <v>1353</v>
      </c>
      <c r="F536" t="s">
        <v>155</v>
      </c>
      <c r="G536" t="s">
        <v>156</v>
      </c>
      <c r="H536" t="s">
        <v>157</v>
      </c>
      <c r="I536" t="s">
        <v>158</v>
      </c>
      <c r="L536" t="s">
        <v>159</v>
      </c>
      <c r="M536" t="s">
        <v>160</v>
      </c>
      <c r="N536" t="s">
        <v>160</v>
      </c>
      <c r="O536" s="31">
        <v>45658</v>
      </c>
      <c r="R536" t="s">
        <v>161</v>
      </c>
      <c r="S536" s="31">
        <v>45060</v>
      </c>
      <c r="T536" t="s">
        <v>161</v>
      </c>
      <c r="V536" t="s">
        <v>161</v>
      </c>
      <c r="W536" t="s">
        <v>161</v>
      </c>
      <c r="X536" s="31">
        <v>44695</v>
      </c>
      <c r="Y536">
        <v>0</v>
      </c>
      <c r="AA536">
        <v>0</v>
      </c>
      <c r="AB536" t="s">
        <v>161</v>
      </c>
      <c r="AC536">
        <v>125000</v>
      </c>
      <c r="AD536" t="s">
        <v>161</v>
      </c>
      <c r="AE536" t="s">
        <v>3108</v>
      </c>
      <c r="AF536" t="s">
        <v>3109</v>
      </c>
      <c r="AG536" t="s">
        <v>233</v>
      </c>
      <c r="AH536" t="s">
        <v>156</v>
      </c>
      <c r="AI536" t="s">
        <v>161</v>
      </c>
      <c r="AJ536" t="s">
        <v>161</v>
      </c>
      <c r="AK536" t="s">
        <v>161</v>
      </c>
      <c r="AL536" t="s">
        <v>202</v>
      </c>
      <c r="AO536" t="s">
        <v>161</v>
      </c>
    </row>
    <row r="537" spans="1:45" x14ac:dyDescent="0.2">
      <c r="A537" t="s">
        <v>3110</v>
      </c>
      <c r="B537">
        <v>3008</v>
      </c>
      <c r="C537" t="s">
        <v>3111</v>
      </c>
      <c r="D537" t="s">
        <v>1352</v>
      </c>
      <c r="E537" t="s">
        <v>1353</v>
      </c>
      <c r="F537" t="s">
        <v>155</v>
      </c>
      <c r="G537" t="s">
        <v>156</v>
      </c>
      <c r="H537" t="s">
        <v>157</v>
      </c>
      <c r="I537" t="s">
        <v>158</v>
      </c>
      <c r="L537" t="s">
        <v>159</v>
      </c>
      <c r="M537" t="s">
        <v>160</v>
      </c>
      <c r="N537" t="s">
        <v>160</v>
      </c>
      <c r="O537" s="31">
        <v>45658</v>
      </c>
      <c r="R537" t="s">
        <v>161</v>
      </c>
      <c r="S537" s="31">
        <v>45060</v>
      </c>
      <c r="T537" t="s">
        <v>161</v>
      </c>
      <c r="V537" t="s">
        <v>161</v>
      </c>
      <c r="W537" t="s">
        <v>161</v>
      </c>
      <c r="X537" s="31">
        <v>44695</v>
      </c>
      <c r="Y537">
        <v>0</v>
      </c>
      <c r="AA537">
        <v>0</v>
      </c>
      <c r="AB537" t="s">
        <v>161</v>
      </c>
      <c r="AC537">
        <v>125000</v>
      </c>
      <c r="AD537" t="s">
        <v>161</v>
      </c>
      <c r="AE537" t="s">
        <v>3112</v>
      </c>
      <c r="AF537" t="s">
        <v>3113</v>
      </c>
      <c r="AG537" t="s">
        <v>233</v>
      </c>
      <c r="AH537" t="s">
        <v>156</v>
      </c>
      <c r="AI537" t="s">
        <v>161</v>
      </c>
      <c r="AJ537" t="s">
        <v>161</v>
      </c>
      <c r="AK537" t="s">
        <v>161</v>
      </c>
      <c r="AL537" t="s">
        <v>202</v>
      </c>
      <c r="AO537" t="s">
        <v>161</v>
      </c>
    </row>
    <row r="538" spans="1:45" x14ac:dyDescent="0.2">
      <c r="A538" t="s">
        <v>3114</v>
      </c>
      <c r="B538">
        <v>3008</v>
      </c>
      <c r="C538" t="s">
        <v>3115</v>
      </c>
      <c r="D538" t="s">
        <v>1352</v>
      </c>
      <c r="E538" t="s">
        <v>1353</v>
      </c>
      <c r="F538" t="s">
        <v>155</v>
      </c>
      <c r="G538" t="s">
        <v>156</v>
      </c>
      <c r="H538" t="s">
        <v>157</v>
      </c>
      <c r="I538" t="s">
        <v>158</v>
      </c>
      <c r="L538" t="s">
        <v>159</v>
      </c>
      <c r="M538" t="s">
        <v>160</v>
      </c>
      <c r="N538" t="s">
        <v>160</v>
      </c>
      <c r="O538" s="31">
        <v>45658</v>
      </c>
      <c r="R538" t="s">
        <v>161</v>
      </c>
      <c r="S538" s="31">
        <v>45060</v>
      </c>
      <c r="T538" t="s">
        <v>161</v>
      </c>
      <c r="V538" t="s">
        <v>161</v>
      </c>
      <c r="W538" t="s">
        <v>161</v>
      </c>
      <c r="X538" s="31">
        <v>44695</v>
      </c>
      <c r="Y538">
        <v>0</v>
      </c>
      <c r="AA538">
        <v>0</v>
      </c>
      <c r="AB538" t="s">
        <v>161</v>
      </c>
      <c r="AC538">
        <v>125000</v>
      </c>
      <c r="AD538" t="s">
        <v>161</v>
      </c>
      <c r="AE538" t="s">
        <v>3116</v>
      </c>
      <c r="AF538" t="s">
        <v>3117</v>
      </c>
      <c r="AG538" t="s">
        <v>233</v>
      </c>
      <c r="AH538" t="s">
        <v>156</v>
      </c>
      <c r="AI538" t="s">
        <v>161</v>
      </c>
      <c r="AJ538" t="s">
        <v>161</v>
      </c>
      <c r="AK538" t="s">
        <v>161</v>
      </c>
      <c r="AL538" t="s">
        <v>202</v>
      </c>
      <c r="AO538" t="s">
        <v>161</v>
      </c>
    </row>
    <row r="539" spans="1:45" x14ac:dyDescent="0.2">
      <c r="A539" t="s">
        <v>3118</v>
      </c>
      <c r="B539">
        <v>3008</v>
      </c>
      <c r="C539" t="s">
        <v>3119</v>
      </c>
      <c r="D539" t="s">
        <v>1352</v>
      </c>
      <c r="E539" t="s">
        <v>1353</v>
      </c>
      <c r="F539" t="s">
        <v>155</v>
      </c>
      <c r="G539" t="s">
        <v>156</v>
      </c>
      <c r="H539" t="s">
        <v>157</v>
      </c>
      <c r="I539" t="s">
        <v>158</v>
      </c>
      <c r="L539" t="s">
        <v>159</v>
      </c>
      <c r="M539" t="s">
        <v>160</v>
      </c>
      <c r="N539" t="s">
        <v>160</v>
      </c>
      <c r="O539" s="31">
        <v>45658</v>
      </c>
      <c r="R539" t="s">
        <v>161</v>
      </c>
      <c r="S539" s="31">
        <v>45060</v>
      </c>
      <c r="T539" t="s">
        <v>161</v>
      </c>
      <c r="V539" t="s">
        <v>161</v>
      </c>
      <c r="W539" t="s">
        <v>161</v>
      </c>
      <c r="X539" s="31">
        <v>44695</v>
      </c>
      <c r="Y539">
        <v>0</v>
      </c>
      <c r="AA539">
        <v>0</v>
      </c>
      <c r="AB539" t="s">
        <v>161</v>
      </c>
      <c r="AC539">
        <v>125000</v>
      </c>
      <c r="AD539" t="s">
        <v>161</v>
      </c>
      <c r="AE539" t="s">
        <v>3120</v>
      </c>
      <c r="AF539" t="s">
        <v>3121</v>
      </c>
      <c r="AG539" t="s">
        <v>233</v>
      </c>
      <c r="AH539" t="s">
        <v>156</v>
      </c>
      <c r="AI539" t="s">
        <v>161</v>
      </c>
      <c r="AJ539" t="s">
        <v>161</v>
      </c>
      <c r="AK539" t="s">
        <v>161</v>
      </c>
      <c r="AL539" t="s">
        <v>202</v>
      </c>
      <c r="AO539" t="s">
        <v>161</v>
      </c>
    </row>
    <row r="540" spans="1:45" x14ac:dyDescent="0.2">
      <c r="A540" t="s">
        <v>3122</v>
      </c>
      <c r="B540">
        <v>3011</v>
      </c>
      <c r="C540" t="s">
        <v>3123</v>
      </c>
      <c r="D540" t="s">
        <v>1387</v>
      </c>
      <c r="E540" t="s">
        <v>1388</v>
      </c>
      <c r="F540" t="s">
        <v>155</v>
      </c>
      <c r="G540" t="s">
        <v>499</v>
      </c>
      <c r="H540" t="s">
        <v>157</v>
      </c>
      <c r="I540" t="s">
        <v>36</v>
      </c>
      <c r="L540" t="s">
        <v>159</v>
      </c>
      <c r="M540" t="s">
        <v>160</v>
      </c>
      <c r="N540" t="s">
        <v>160</v>
      </c>
      <c r="O540" s="31">
        <v>46023</v>
      </c>
      <c r="R540" t="s">
        <v>161</v>
      </c>
      <c r="S540" s="31">
        <v>45060</v>
      </c>
      <c r="T540" t="s">
        <v>161</v>
      </c>
      <c r="V540" t="s">
        <v>161</v>
      </c>
      <c r="W540" t="s">
        <v>161</v>
      </c>
      <c r="X540" s="31">
        <v>44695</v>
      </c>
      <c r="Y540">
        <v>0</v>
      </c>
      <c r="AA540">
        <v>0</v>
      </c>
      <c r="AB540" t="s">
        <v>161</v>
      </c>
      <c r="AC540">
        <v>125000</v>
      </c>
      <c r="AD540" t="s">
        <v>161</v>
      </c>
      <c r="AE540" t="s">
        <v>3124</v>
      </c>
      <c r="AF540" t="s">
        <v>3125</v>
      </c>
      <c r="AG540" t="s">
        <v>233</v>
      </c>
      <c r="AH540" t="s">
        <v>499</v>
      </c>
      <c r="AI540" t="s">
        <v>161</v>
      </c>
      <c r="AJ540" t="s">
        <v>161</v>
      </c>
      <c r="AK540" t="s">
        <v>161</v>
      </c>
      <c r="AL540" t="s">
        <v>202</v>
      </c>
      <c r="AO540" t="s">
        <v>161</v>
      </c>
    </row>
    <row r="541" spans="1:45" x14ac:dyDescent="0.2">
      <c r="A541" t="s">
        <v>3126</v>
      </c>
      <c r="B541">
        <v>3011</v>
      </c>
      <c r="C541" t="s">
        <v>3127</v>
      </c>
      <c r="D541" t="s">
        <v>1387</v>
      </c>
      <c r="E541" t="s">
        <v>1388</v>
      </c>
      <c r="F541" t="s">
        <v>155</v>
      </c>
      <c r="G541" t="s">
        <v>499</v>
      </c>
      <c r="H541" t="s">
        <v>157</v>
      </c>
      <c r="I541" t="s">
        <v>36</v>
      </c>
      <c r="L541" t="s">
        <v>159</v>
      </c>
      <c r="M541" t="s">
        <v>160</v>
      </c>
      <c r="N541" t="s">
        <v>160</v>
      </c>
      <c r="O541" s="31">
        <v>46023</v>
      </c>
      <c r="R541" t="s">
        <v>161</v>
      </c>
      <c r="S541" s="31">
        <v>45060</v>
      </c>
      <c r="T541" t="s">
        <v>161</v>
      </c>
      <c r="V541" t="s">
        <v>161</v>
      </c>
      <c r="W541" t="s">
        <v>161</v>
      </c>
      <c r="X541" s="31">
        <v>44695</v>
      </c>
      <c r="Y541">
        <v>0</v>
      </c>
      <c r="AA541">
        <v>0</v>
      </c>
      <c r="AB541" t="s">
        <v>161</v>
      </c>
      <c r="AC541">
        <v>125000</v>
      </c>
      <c r="AD541" t="s">
        <v>161</v>
      </c>
      <c r="AE541" t="s">
        <v>3128</v>
      </c>
      <c r="AF541" t="s">
        <v>3129</v>
      </c>
      <c r="AG541" t="s">
        <v>233</v>
      </c>
      <c r="AH541" t="s">
        <v>499</v>
      </c>
      <c r="AI541" t="s">
        <v>161</v>
      </c>
      <c r="AJ541" t="s">
        <v>161</v>
      </c>
      <c r="AK541" t="s">
        <v>161</v>
      </c>
      <c r="AL541" t="s">
        <v>202</v>
      </c>
      <c r="AO541" t="s">
        <v>161</v>
      </c>
    </row>
    <row r="542" spans="1:45" x14ac:dyDescent="0.2">
      <c r="A542" t="s">
        <v>3130</v>
      </c>
      <c r="B542">
        <v>3011</v>
      </c>
      <c r="C542" t="s">
        <v>3131</v>
      </c>
      <c r="D542" t="s">
        <v>1387</v>
      </c>
      <c r="E542" t="s">
        <v>1388</v>
      </c>
      <c r="F542" t="s">
        <v>155</v>
      </c>
      <c r="G542" t="s">
        <v>499</v>
      </c>
      <c r="H542" t="s">
        <v>157</v>
      </c>
      <c r="I542" t="s">
        <v>36</v>
      </c>
      <c r="L542" t="s">
        <v>159</v>
      </c>
      <c r="M542" t="s">
        <v>160</v>
      </c>
      <c r="N542" t="s">
        <v>160</v>
      </c>
      <c r="O542" s="31">
        <v>46023</v>
      </c>
      <c r="R542" t="s">
        <v>161</v>
      </c>
      <c r="S542" s="31">
        <v>45060</v>
      </c>
      <c r="T542" t="s">
        <v>161</v>
      </c>
      <c r="V542" t="s">
        <v>161</v>
      </c>
      <c r="W542" t="s">
        <v>161</v>
      </c>
      <c r="X542" s="31">
        <v>44695</v>
      </c>
      <c r="Y542">
        <v>0</v>
      </c>
      <c r="AA542">
        <v>0</v>
      </c>
      <c r="AB542" t="s">
        <v>161</v>
      </c>
      <c r="AC542">
        <v>125000</v>
      </c>
      <c r="AD542" t="s">
        <v>161</v>
      </c>
      <c r="AE542" t="s">
        <v>3132</v>
      </c>
      <c r="AF542" t="s">
        <v>3133</v>
      </c>
      <c r="AG542" t="s">
        <v>233</v>
      </c>
      <c r="AH542" t="s">
        <v>499</v>
      </c>
      <c r="AI542" t="s">
        <v>161</v>
      </c>
      <c r="AJ542" t="s">
        <v>161</v>
      </c>
      <c r="AK542" t="s">
        <v>161</v>
      </c>
      <c r="AL542" t="s">
        <v>202</v>
      </c>
      <c r="AO542" t="s">
        <v>161</v>
      </c>
    </row>
    <row r="543" spans="1:45" x14ac:dyDescent="0.2">
      <c r="A543" t="s">
        <v>3134</v>
      </c>
      <c r="B543">
        <v>3016</v>
      </c>
      <c r="C543" t="s">
        <v>3135</v>
      </c>
      <c r="D543" t="s">
        <v>497</v>
      </c>
      <c r="E543" t="s">
        <v>498</v>
      </c>
      <c r="F543" t="s">
        <v>155</v>
      </c>
      <c r="G543" t="s">
        <v>499</v>
      </c>
      <c r="H543" t="s">
        <v>157</v>
      </c>
      <c r="I543" t="s">
        <v>36</v>
      </c>
      <c r="L543" t="s">
        <v>159</v>
      </c>
      <c r="M543" t="s">
        <v>160</v>
      </c>
      <c r="N543" t="s">
        <v>160</v>
      </c>
      <c r="O543" s="31">
        <v>45658</v>
      </c>
      <c r="R543" t="s">
        <v>161</v>
      </c>
      <c r="S543" s="31">
        <v>45060</v>
      </c>
      <c r="T543" t="s">
        <v>161</v>
      </c>
      <c r="V543" t="s">
        <v>161</v>
      </c>
      <c r="W543" t="s">
        <v>161</v>
      </c>
      <c r="X543" s="31">
        <v>44695</v>
      </c>
      <c r="Y543">
        <v>0</v>
      </c>
      <c r="AA543">
        <v>0</v>
      </c>
      <c r="AB543" t="s">
        <v>161</v>
      </c>
      <c r="AC543">
        <v>125000</v>
      </c>
      <c r="AD543" t="s">
        <v>161</v>
      </c>
      <c r="AE543" t="s">
        <v>3136</v>
      </c>
      <c r="AF543" t="s">
        <v>3137</v>
      </c>
      <c r="AG543" t="s">
        <v>233</v>
      </c>
      <c r="AH543" t="s">
        <v>499</v>
      </c>
      <c r="AI543" t="s">
        <v>161</v>
      </c>
      <c r="AJ543" t="s">
        <v>161</v>
      </c>
      <c r="AK543" t="s">
        <v>161</v>
      </c>
      <c r="AL543" t="s">
        <v>202</v>
      </c>
      <c r="AO543" t="s">
        <v>161</v>
      </c>
      <c r="AQ543" t="s">
        <v>510</v>
      </c>
    </row>
    <row r="544" spans="1:45" x14ac:dyDescent="0.2">
      <c r="A544" t="s">
        <v>3138</v>
      </c>
      <c r="B544">
        <v>3016</v>
      </c>
      <c r="C544" t="s">
        <v>3139</v>
      </c>
      <c r="D544" t="s">
        <v>497</v>
      </c>
      <c r="E544" t="s">
        <v>498</v>
      </c>
      <c r="F544" t="s">
        <v>155</v>
      </c>
      <c r="G544" t="s">
        <v>499</v>
      </c>
      <c r="H544" t="s">
        <v>157</v>
      </c>
      <c r="I544" t="s">
        <v>36</v>
      </c>
      <c r="L544" t="s">
        <v>159</v>
      </c>
      <c r="M544" t="s">
        <v>259</v>
      </c>
      <c r="N544" t="s">
        <v>259</v>
      </c>
      <c r="O544" s="31">
        <v>45658</v>
      </c>
      <c r="R544" t="s">
        <v>161</v>
      </c>
      <c r="S544" s="31">
        <v>45060</v>
      </c>
      <c r="T544" t="s">
        <v>161</v>
      </c>
      <c r="V544" t="s">
        <v>161</v>
      </c>
      <c r="W544" t="s">
        <v>161</v>
      </c>
      <c r="X544" s="31">
        <v>44695</v>
      </c>
      <c r="Y544">
        <v>0</v>
      </c>
      <c r="AA544">
        <v>0</v>
      </c>
      <c r="AB544" t="s">
        <v>161</v>
      </c>
      <c r="AC544">
        <v>125000</v>
      </c>
      <c r="AD544" t="s">
        <v>161</v>
      </c>
      <c r="AE544" t="s">
        <v>3140</v>
      </c>
      <c r="AF544" t="s">
        <v>3141</v>
      </c>
      <c r="AG544" t="s">
        <v>233</v>
      </c>
      <c r="AH544" t="s">
        <v>499</v>
      </c>
      <c r="AI544" t="s">
        <v>161</v>
      </c>
      <c r="AJ544" t="s">
        <v>161</v>
      </c>
      <c r="AK544" t="s">
        <v>161</v>
      </c>
      <c r="AL544" t="s">
        <v>202</v>
      </c>
      <c r="AO544" t="s">
        <v>161</v>
      </c>
      <c r="AQ544" t="s">
        <v>510</v>
      </c>
    </row>
    <row r="545" spans="1:45" x14ac:dyDescent="0.2">
      <c r="A545" t="s">
        <v>3142</v>
      </c>
      <c r="B545">
        <v>3016</v>
      </c>
      <c r="C545" t="s">
        <v>3143</v>
      </c>
      <c r="D545" t="s">
        <v>497</v>
      </c>
      <c r="E545" t="s">
        <v>498</v>
      </c>
      <c r="F545" t="s">
        <v>155</v>
      </c>
      <c r="G545" t="s">
        <v>499</v>
      </c>
      <c r="H545" t="s">
        <v>157</v>
      </c>
      <c r="I545" t="s">
        <v>36</v>
      </c>
      <c r="L545" t="s">
        <v>159</v>
      </c>
      <c r="M545" t="s">
        <v>160</v>
      </c>
      <c r="N545" t="s">
        <v>160</v>
      </c>
      <c r="O545" s="31">
        <v>45292</v>
      </c>
      <c r="R545" t="s">
        <v>161</v>
      </c>
      <c r="S545" s="31">
        <v>45060</v>
      </c>
      <c r="T545" t="s">
        <v>161</v>
      </c>
      <c r="V545" t="s">
        <v>161</v>
      </c>
      <c r="W545" t="s">
        <v>161</v>
      </c>
      <c r="X545" s="31">
        <v>44695</v>
      </c>
      <c r="Y545">
        <v>0</v>
      </c>
      <c r="AA545">
        <v>0</v>
      </c>
      <c r="AB545" t="s">
        <v>161</v>
      </c>
      <c r="AC545">
        <v>125000</v>
      </c>
      <c r="AD545" t="s">
        <v>161</v>
      </c>
      <c r="AE545" t="s">
        <v>3144</v>
      </c>
      <c r="AF545" t="s">
        <v>3145</v>
      </c>
      <c r="AG545" t="s">
        <v>233</v>
      </c>
      <c r="AH545" t="s">
        <v>499</v>
      </c>
      <c r="AI545" t="s">
        <v>161</v>
      </c>
      <c r="AJ545" t="s">
        <v>161</v>
      </c>
      <c r="AK545" t="s">
        <v>161</v>
      </c>
      <c r="AL545" t="s">
        <v>202</v>
      </c>
      <c r="AO545" t="s">
        <v>161</v>
      </c>
      <c r="AQ545" t="s">
        <v>510</v>
      </c>
    </row>
    <row r="546" spans="1:45" x14ac:dyDescent="0.2">
      <c r="A546" t="s">
        <v>3146</v>
      </c>
      <c r="B546">
        <v>3016</v>
      </c>
      <c r="C546" t="s">
        <v>3147</v>
      </c>
      <c r="D546" t="s">
        <v>497</v>
      </c>
      <c r="E546" t="s">
        <v>498</v>
      </c>
      <c r="F546" t="s">
        <v>155</v>
      </c>
      <c r="G546" t="s">
        <v>499</v>
      </c>
      <c r="H546" t="s">
        <v>157</v>
      </c>
      <c r="I546" t="s">
        <v>36</v>
      </c>
      <c r="L546" t="s">
        <v>159</v>
      </c>
      <c r="M546" t="s">
        <v>160</v>
      </c>
      <c r="N546" t="s">
        <v>160</v>
      </c>
      <c r="O546" s="31">
        <v>45292</v>
      </c>
      <c r="R546" t="s">
        <v>161</v>
      </c>
      <c r="S546" s="31">
        <v>45060</v>
      </c>
      <c r="T546" t="s">
        <v>161</v>
      </c>
      <c r="V546" t="s">
        <v>161</v>
      </c>
      <c r="W546" t="s">
        <v>161</v>
      </c>
      <c r="X546" s="31">
        <v>44695</v>
      </c>
      <c r="Y546">
        <v>0</v>
      </c>
      <c r="AA546">
        <v>0</v>
      </c>
      <c r="AB546" t="s">
        <v>161</v>
      </c>
      <c r="AC546">
        <v>125000</v>
      </c>
      <c r="AD546" t="s">
        <v>161</v>
      </c>
      <c r="AE546" t="s">
        <v>3148</v>
      </c>
      <c r="AF546" t="s">
        <v>3149</v>
      </c>
      <c r="AG546" t="s">
        <v>233</v>
      </c>
      <c r="AH546" t="s">
        <v>499</v>
      </c>
      <c r="AI546" t="s">
        <v>161</v>
      </c>
      <c r="AJ546" t="s">
        <v>161</v>
      </c>
      <c r="AK546" t="s">
        <v>161</v>
      </c>
      <c r="AL546" t="s">
        <v>202</v>
      </c>
      <c r="AO546" t="s">
        <v>161</v>
      </c>
      <c r="AQ546" t="s">
        <v>510</v>
      </c>
    </row>
    <row r="547" spans="1:45" x14ac:dyDescent="0.2">
      <c r="A547" t="s">
        <v>3150</v>
      </c>
      <c r="B547">
        <v>3016</v>
      </c>
      <c r="C547" t="s">
        <v>3151</v>
      </c>
      <c r="D547" t="s">
        <v>497</v>
      </c>
      <c r="E547" t="s">
        <v>498</v>
      </c>
      <c r="F547" t="s">
        <v>155</v>
      </c>
      <c r="G547" t="s">
        <v>499</v>
      </c>
      <c r="H547" t="s">
        <v>157</v>
      </c>
      <c r="I547" t="s">
        <v>36</v>
      </c>
      <c r="L547" t="s">
        <v>159</v>
      </c>
      <c r="M547" t="s">
        <v>160</v>
      </c>
      <c r="N547" t="s">
        <v>160</v>
      </c>
      <c r="O547" s="31">
        <v>45292</v>
      </c>
      <c r="R547" t="s">
        <v>161</v>
      </c>
      <c r="S547" s="31">
        <v>45060</v>
      </c>
      <c r="T547" t="s">
        <v>161</v>
      </c>
      <c r="V547" t="s">
        <v>161</v>
      </c>
      <c r="W547" t="s">
        <v>161</v>
      </c>
      <c r="X547" s="31">
        <v>44695</v>
      </c>
      <c r="Y547">
        <v>0</v>
      </c>
      <c r="AA547">
        <v>0</v>
      </c>
      <c r="AB547" t="s">
        <v>161</v>
      </c>
      <c r="AC547">
        <v>125000</v>
      </c>
      <c r="AD547" t="s">
        <v>161</v>
      </c>
      <c r="AE547" t="s">
        <v>3152</v>
      </c>
      <c r="AF547" t="s">
        <v>3153</v>
      </c>
      <c r="AG547" t="s">
        <v>233</v>
      </c>
      <c r="AH547" t="s">
        <v>499</v>
      </c>
      <c r="AI547" t="s">
        <v>161</v>
      </c>
      <c r="AJ547" t="s">
        <v>161</v>
      </c>
      <c r="AK547" t="s">
        <v>161</v>
      </c>
      <c r="AL547" t="s">
        <v>202</v>
      </c>
      <c r="AO547" t="s">
        <v>161</v>
      </c>
      <c r="AQ547" t="s">
        <v>510</v>
      </c>
    </row>
    <row r="548" spans="1:45" x14ac:dyDescent="0.2">
      <c r="A548" t="s">
        <v>3154</v>
      </c>
      <c r="B548">
        <v>3016</v>
      </c>
      <c r="C548" t="s">
        <v>3155</v>
      </c>
      <c r="D548" t="s">
        <v>497</v>
      </c>
      <c r="E548" t="s">
        <v>498</v>
      </c>
      <c r="F548" t="s">
        <v>155</v>
      </c>
      <c r="G548" t="s">
        <v>533</v>
      </c>
      <c r="H548" t="s">
        <v>157</v>
      </c>
      <c r="I548" t="s">
        <v>36</v>
      </c>
      <c r="J548" t="s">
        <v>3156</v>
      </c>
      <c r="L548" t="s">
        <v>159</v>
      </c>
      <c r="M548" t="s">
        <v>194</v>
      </c>
      <c r="N548" t="s">
        <v>195</v>
      </c>
      <c r="O548" s="31">
        <v>44927</v>
      </c>
      <c r="Q548">
        <v>602804</v>
      </c>
      <c r="R548">
        <v>3507.5</v>
      </c>
      <c r="S548" s="31">
        <v>45059</v>
      </c>
      <c r="T548">
        <v>2959.8</v>
      </c>
      <c r="U548" s="31">
        <v>44784</v>
      </c>
      <c r="V548">
        <v>566.58620689655163</v>
      </c>
      <c r="W548" t="s">
        <v>161</v>
      </c>
      <c r="X548" s="31">
        <v>44695</v>
      </c>
      <c r="Y548">
        <v>3.7</v>
      </c>
      <c r="Z548">
        <v>7000</v>
      </c>
      <c r="AA548">
        <v>1384.1</v>
      </c>
      <c r="AB548">
        <v>1.1072799999999999E-2</v>
      </c>
      <c r="AC548">
        <v>125000</v>
      </c>
      <c r="AD548">
        <v>51389.963324425713</v>
      </c>
      <c r="AE548" t="s">
        <v>3157</v>
      </c>
      <c r="AF548" t="s">
        <v>3158</v>
      </c>
      <c r="AG548" t="s">
        <v>233</v>
      </c>
      <c r="AH548" t="s">
        <v>538</v>
      </c>
      <c r="AI548" t="s">
        <v>505</v>
      </c>
      <c r="AJ548" t="s">
        <v>1577</v>
      </c>
      <c r="AK548" t="s">
        <v>201</v>
      </c>
      <c r="AL548" t="s">
        <v>202</v>
      </c>
      <c r="AO548" t="s">
        <v>737</v>
      </c>
      <c r="AQ548" t="s">
        <v>510</v>
      </c>
    </row>
    <row r="549" spans="1:45" x14ac:dyDescent="0.2">
      <c r="A549" t="s">
        <v>3159</v>
      </c>
      <c r="B549">
        <v>3016</v>
      </c>
      <c r="C549" t="s">
        <v>3160</v>
      </c>
      <c r="D549" t="s">
        <v>497</v>
      </c>
      <c r="E549" t="s">
        <v>498</v>
      </c>
      <c r="F549" t="s">
        <v>155</v>
      </c>
      <c r="G549" t="s">
        <v>533</v>
      </c>
      <c r="H549" t="s">
        <v>157</v>
      </c>
      <c r="I549" t="s">
        <v>36</v>
      </c>
      <c r="J549" t="s">
        <v>3161</v>
      </c>
      <c r="L549" t="s">
        <v>159</v>
      </c>
      <c r="M549" t="s">
        <v>194</v>
      </c>
      <c r="N549" t="s">
        <v>195</v>
      </c>
      <c r="O549" s="31">
        <v>44927</v>
      </c>
      <c r="Q549">
        <v>603670</v>
      </c>
      <c r="R549">
        <v>4513.3999999999996</v>
      </c>
      <c r="S549" s="31">
        <v>45059</v>
      </c>
      <c r="T549">
        <v>3987.8</v>
      </c>
      <c r="U549" s="31">
        <v>44784</v>
      </c>
      <c r="V549">
        <v>543.72413793103397</v>
      </c>
      <c r="W549" t="s">
        <v>161</v>
      </c>
      <c r="X549" s="31">
        <v>44695</v>
      </c>
      <c r="Y549">
        <v>6.2</v>
      </c>
      <c r="Z549">
        <v>7000</v>
      </c>
      <c r="AA549">
        <v>2266.8000000000002</v>
      </c>
      <c r="AB549">
        <v>1.8134400000000002E-2</v>
      </c>
      <c r="AC549">
        <v>125000</v>
      </c>
      <c r="AD549">
        <v>51343.906283005716</v>
      </c>
      <c r="AE549" t="s">
        <v>3162</v>
      </c>
      <c r="AF549" t="s">
        <v>3163</v>
      </c>
      <c r="AG549" t="s">
        <v>233</v>
      </c>
      <c r="AH549" t="s">
        <v>538</v>
      </c>
      <c r="AI549" t="s">
        <v>505</v>
      </c>
      <c r="AJ549" t="s">
        <v>1577</v>
      </c>
      <c r="AK549" t="s">
        <v>201</v>
      </c>
      <c r="AL549" t="s">
        <v>202</v>
      </c>
      <c r="AO549" t="s">
        <v>737</v>
      </c>
      <c r="AQ549" t="s">
        <v>510</v>
      </c>
    </row>
    <row r="550" spans="1:45" x14ac:dyDescent="0.2">
      <c r="A550" t="s">
        <v>3164</v>
      </c>
      <c r="B550">
        <v>3016</v>
      </c>
      <c r="C550" t="s">
        <v>3165</v>
      </c>
      <c r="D550" t="s">
        <v>497</v>
      </c>
      <c r="E550" t="s">
        <v>498</v>
      </c>
      <c r="F550" t="s">
        <v>155</v>
      </c>
      <c r="G550" t="s">
        <v>533</v>
      </c>
      <c r="H550" t="s">
        <v>157</v>
      </c>
      <c r="I550" t="s">
        <v>36</v>
      </c>
      <c r="J550" t="s">
        <v>3166</v>
      </c>
      <c r="L550" t="s">
        <v>159</v>
      </c>
      <c r="M550" t="s">
        <v>194</v>
      </c>
      <c r="N550" t="s">
        <v>195</v>
      </c>
      <c r="O550" s="31">
        <v>44927</v>
      </c>
      <c r="Q550">
        <v>603353</v>
      </c>
      <c r="R550">
        <v>4445.3</v>
      </c>
      <c r="S550" s="31">
        <v>45059</v>
      </c>
      <c r="T550">
        <v>3882.9</v>
      </c>
      <c r="U550" s="31">
        <v>44784</v>
      </c>
      <c r="V550">
        <v>581.79310344827604</v>
      </c>
      <c r="W550" t="s">
        <v>161</v>
      </c>
      <c r="X550" s="31">
        <v>44695</v>
      </c>
      <c r="Y550">
        <v>6.1</v>
      </c>
      <c r="Z550">
        <v>7000</v>
      </c>
      <c r="AA550">
        <v>2248.1</v>
      </c>
      <c r="AB550">
        <v>1.7984799999999999E-2</v>
      </c>
      <c r="AC550">
        <v>125000</v>
      </c>
      <c r="AD550">
        <v>51344.882001454287</v>
      </c>
      <c r="AE550" t="s">
        <v>3167</v>
      </c>
      <c r="AF550" t="s">
        <v>3168</v>
      </c>
      <c r="AG550" t="s">
        <v>233</v>
      </c>
      <c r="AH550" t="s">
        <v>538</v>
      </c>
      <c r="AI550" t="s">
        <v>505</v>
      </c>
      <c r="AJ550" t="s">
        <v>1577</v>
      </c>
      <c r="AK550" t="s">
        <v>201</v>
      </c>
      <c r="AL550" t="s">
        <v>202</v>
      </c>
      <c r="AO550" t="s">
        <v>737</v>
      </c>
      <c r="AP550" t="s">
        <v>205</v>
      </c>
      <c r="AQ550" t="s">
        <v>206</v>
      </c>
      <c r="AR550" t="s">
        <v>3169</v>
      </c>
    </row>
    <row r="551" spans="1:45" x14ac:dyDescent="0.2">
      <c r="A551" t="s">
        <v>3170</v>
      </c>
      <c r="B551">
        <v>3021</v>
      </c>
      <c r="C551" t="s">
        <v>3171</v>
      </c>
      <c r="D551" t="s">
        <v>54</v>
      </c>
      <c r="E551" t="s">
        <v>770</v>
      </c>
      <c r="F551" t="s">
        <v>155</v>
      </c>
      <c r="G551" t="s">
        <v>533</v>
      </c>
      <c r="H551" t="s">
        <v>157</v>
      </c>
      <c r="I551" t="s">
        <v>36</v>
      </c>
      <c r="L551" t="s">
        <v>159</v>
      </c>
      <c r="M551" t="s">
        <v>160</v>
      </c>
      <c r="N551" t="s">
        <v>160</v>
      </c>
      <c r="O551" s="31">
        <v>44927</v>
      </c>
      <c r="R551" t="s">
        <v>161</v>
      </c>
      <c r="S551" s="31">
        <v>45060</v>
      </c>
      <c r="T551" t="s">
        <v>161</v>
      </c>
      <c r="V551" t="s">
        <v>161</v>
      </c>
      <c r="W551" t="s">
        <v>161</v>
      </c>
      <c r="X551" s="31">
        <v>44695</v>
      </c>
      <c r="Y551">
        <v>0</v>
      </c>
      <c r="AA551">
        <v>0</v>
      </c>
      <c r="AB551" t="s">
        <v>161</v>
      </c>
      <c r="AC551">
        <v>125000</v>
      </c>
      <c r="AD551" t="s">
        <v>161</v>
      </c>
      <c r="AE551" t="s">
        <v>3172</v>
      </c>
      <c r="AF551" t="s">
        <v>3173</v>
      </c>
      <c r="AG551" t="s">
        <v>233</v>
      </c>
      <c r="AH551" t="s">
        <v>533</v>
      </c>
      <c r="AI551" t="s">
        <v>161</v>
      </c>
      <c r="AJ551" t="s">
        <v>161</v>
      </c>
      <c r="AK551" t="s">
        <v>161</v>
      </c>
      <c r="AL551" t="s">
        <v>202</v>
      </c>
      <c r="AO551" t="s">
        <v>161</v>
      </c>
      <c r="AP551" t="s">
        <v>205</v>
      </c>
      <c r="AQ551" t="s">
        <v>206</v>
      </c>
      <c r="AR551" t="s">
        <v>3174</v>
      </c>
    </row>
    <row r="552" spans="1:45" x14ac:dyDescent="0.2">
      <c r="A552" t="s">
        <v>3175</v>
      </c>
      <c r="B552">
        <v>3021</v>
      </c>
      <c r="C552" t="s">
        <v>3176</v>
      </c>
      <c r="D552" t="s">
        <v>54</v>
      </c>
      <c r="E552" t="s">
        <v>770</v>
      </c>
      <c r="F552" t="s">
        <v>155</v>
      </c>
      <c r="G552" t="s">
        <v>533</v>
      </c>
      <c r="H552" t="s">
        <v>157</v>
      </c>
      <c r="I552" t="s">
        <v>36</v>
      </c>
      <c r="L552" t="s">
        <v>159</v>
      </c>
      <c r="M552" t="s">
        <v>160</v>
      </c>
      <c r="N552" t="s">
        <v>160</v>
      </c>
      <c r="O552" s="31">
        <v>44927</v>
      </c>
      <c r="R552" t="s">
        <v>161</v>
      </c>
      <c r="S552" s="31">
        <v>45060</v>
      </c>
      <c r="T552" t="s">
        <v>161</v>
      </c>
      <c r="V552" t="s">
        <v>161</v>
      </c>
      <c r="W552" t="s">
        <v>161</v>
      </c>
      <c r="X552" s="31">
        <v>44695</v>
      </c>
      <c r="Y552">
        <v>0</v>
      </c>
      <c r="AA552">
        <v>0</v>
      </c>
      <c r="AB552" t="s">
        <v>161</v>
      </c>
      <c r="AC552">
        <v>125000</v>
      </c>
      <c r="AD552" t="s">
        <v>161</v>
      </c>
      <c r="AE552" t="s">
        <v>3177</v>
      </c>
      <c r="AF552" t="s">
        <v>3178</v>
      </c>
      <c r="AG552" t="s">
        <v>233</v>
      </c>
      <c r="AH552" t="s">
        <v>533</v>
      </c>
      <c r="AI552" t="s">
        <v>161</v>
      </c>
      <c r="AJ552" t="s">
        <v>161</v>
      </c>
      <c r="AK552" t="s">
        <v>161</v>
      </c>
      <c r="AL552" t="s">
        <v>202</v>
      </c>
      <c r="AO552" t="s">
        <v>161</v>
      </c>
      <c r="AP552" t="s">
        <v>205</v>
      </c>
      <c r="AQ552" t="s">
        <v>206</v>
      </c>
      <c r="AR552" t="s">
        <v>3179</v>
      </c>
    </row>
    <row r="553" spans="1:45" x14ac:dyDescent="0.2">
      <c r="A553" t="s">
        <v>3180</v>
      </c>
      <c r="B553">
        <v>3021</v>
      </c>
      <c r="C553" t="s">
        <v>3181</v>
      </c>
      <c r="D553" t="s">
        <v>54</v>
      </c>
      <c r="E553" t="s">
        <v>770</v>
      </c>
      <c r="F553" t="s">
        <v>155</v>
      </c>
      <c r="G553" t="s">
        <v>533</v>
      </c>
      <c r="H553" t="s">
        <v>157</v>
      </c>
      <c r="I553" t="s">
        <v>36</v>
      </c>
      <c r="L553" t="s">
        <v>159</v>
      </c>
      <c r="M553" t="s">
        <v>160</v>
      </c>
      <c r="N553" t="s">
        <v>160</v>
      </c>
      <c r="O553" s="31">
        <v>44927</v>
      </c>
      <c r="R553" t="s">
        <v>161</v>
      </c>
      <c r="S553" s="31">
        <v>45060</v>
      </c>
      <c r="T553" t="s">
        <v>161</v>
      </c>
      <c r="V553" t="s">
        <v>161</v>
      </c>
      <c r="W553" t="s">
        <v>161</v>
      </c>
      <c r="X553" s="31">
        <v>44695</v>
      </c>
      <c r="Y553">
        <v>0</v>
      </c>
      <c r="AA553">
        <v>0</v>
      </c>
      <c r="AB553" t="s">
        <v>161</v>
      </c>
      <c r="AC553">
        <v>125000</v>
      </c>
      <c r="AD553" t="s">
        <v>161</v>
      </c>
      <c r="AE553" t="s">
        <v>3182</v>
      </c>
      <c r="AF553" t="s">
        <v>3183</v>
      </c>
      <c r="AG553" t="s">
        <v>233</v>
      </c>
      <c r="AH553" t="s">
        <v>533</v>
      </c>
      <c r="AI553" t="s">
        <v>161</v>
      </c>
      <c r="AJ553" t="s">
        <v>161</v>
      </c>
      <c r="AK553" t="s">
        <v>161</v>
      </c>
      <c r="AL553" t="s">
        <v>202</v>
      </c>
      <c r="AO553" t="s">
        <v>161</v>
      </c>
      <c r="AP553" t="s">
        <v>205</v>
      </c>
      <c r="AQ553" t="s">
        <v>206</v>
      </c>
      <c r="AR553" t="s">
        <v>3184</v>
      </c>
    </row>
    <row r="554" spans="1:45" x14ac:dyDescent="0.2">
      <c r="A554" t="s">
        <v>3185</v>
      </c>
      <c r="B554">
        <v>3021</v>
      </c>
      <c r="C554" t="s">
        <v>3186</v>
      </c>
      <c r="D554" t="s">
        <v>54</v>
      </c>
      <c r="E554" t="s">
        <v>770</v>
      </c>
      <c r="F554" t="s">
        <v>155</v>
      </c>
      <c r="G554" t="s">
        <v>533</v>
      </c>
      <c r="H554" t="s">
        <v>157</v>
      </c>
      <c r="I554" t="s">
        <v>36</v>
      </c>
      <c r="L554" t="s">
        <v>159</v>
      </c>
      <c r="M554" t="s">
        <v>160</v>
      </c>
      <c r="N554" t="s">
        <v>160</v>
      </c>
      <c r="O554" s="31">
        <v>44927</v>
      </c>
      <c r="R554" t="s">
        <v>161</v>
      </c>
      <c r="S554" s="31">
        <v>45060</v>
      </c>
      <c r="T554" t="s">
        <v>161</v>
      </c>
      <c r="V554" t="s">
        <v>161</v>
      </c>
      <c r="W554" t="s">
        <v>161</v>
      </c>
      <c r="X554" s="31">
        <v>44695</v>
      </c>
      <c r="Y554">
        <v>0</v>
      </c>
      <c r="AA554">
        <v>0</v>
      </c>
      <c r="AB554" t="s">
        <v>161</v>
      </c>
      <c r="AC554">
        <v>125000</v>
      </c>
      <c r="AD554" t="s">
        <v>161</v>
      </c>
      <c r="AE554" t="s">
        <v>3187</v>
      </c>
      <c r="AF554" t="s">
        <v>3188</v>
      </c>
      <c r="AG554" t="s">
        <v>233</v>
      </c>
      <c r="AH554" t="s">
        <v>533</v>
      </c>
      <c r="AI554" t="s">
        <v>161</v>
      </c>
      <c r="AJ554" t="s">
        <v>161</v>
      </c>
      <c r="AK554" t="s">
        <v>161</v>
      </c>
      <c r="AL554" t="s">
        <v>202</v>
      </c>
      <c r="AO554" t="s">
        <v>161</v>
      </c>
      <c r="AP554" t="s">
        <v>205</v>
      </c>
      <c r="AQ554" t="s">
        <v>206</v>
      </c>
      <c r="AR554" t="s">
        <v>3189</v>
      </c>
    </row>
    <row r="555" spans="1:45" x14ac:dyDescent="0.2">
      <c r="A555" t="s">
        <v>3190</v>
      </c>
      <c r="B555">
        <v>3021</v>
      </c>
      <c r="C555" t="s">
        <v>3191</v>
      </c>
      <c r="D555" t="s">
        <v>54</v>
      </c>
      <c r="E555" t="s">
        <v>770</v>
      </c>
      <c r="F555" t="s">
        <v>155</v>
      </c>
      <c r="G555" t="s">
        <v>533</v>
      </c>
      <c r="H555" t="s">
        <v>157</v>
      </c>
      <c r="I555" t="s">
        <v>36</v>
      </c>
      <c r="J555" t="s">
        <v>3192</v>
      </c>
      <c r="K555" t="s">
        <v>3193</v>
      </c>
      <c r="L555" t="s">
        <v>159</v>
      </c>
      <c r="M555" t="s">
        <v>194</v>
      </c>
      <c r="N555" t="s">
        <v>195</v>
      </c>
      <c r="O555" s="31">
        <v>43905</v>
      </c>
      <c r="Q555">
        <v>446322</v>
      </c>
      <c r="R555">
        <v>24720.9</v>
      </c>
      <c r="S555" s="31">
        <v>45059</v>
      </c>
      <c r="T555">
        <v>24063.3</v>
      </c>
      <c r="U555" s="31">
        <v>44784</v>
      </c>
      <c r="V555">
        <v>680.27586206896774</v>
      </c>
      <c r="W555">
        <v>17271.5</v>
      </c>
      <c r="X555" s="31">
        <v>44695</v>
      </c>
      <c r="Y555">
        <v>21.3</v>
      </c>
      <c r="Z555">
        <v>7600</v>
      </c>
      <c r="AA555">
        <v>7816.0999999999985</v>
      </c>
      <c r="AB555">
        <v>0.1808728</v>
      </c>
      <c r="AC555">
        <v>125000</v>
      </c>
      <c r="AD555">
        <v>49860.720733681577</v>
      </c>
      <c r="AE555" t="s">
        <v>3194</v>
      </c>
      <c r="AF555" t="s">
        <v>3195</v>
      </c>
      <c r="AG555" t="s">
        <v>233</v>
      </c>
      <c r="AH555" t="s">
        <v>538</v>
      </c>
      <c r="AI555" t="s">
        <v>774</v>
      </c>
      <c r="AJ555" t="s">
        <v>775</v>
      </c>
      <c r="AK555" t="s">
        <v>201</v>
      </c>
      <c r="AL555" t="s">
        <v>202</v>
      </c>
      <c r="AM555" t="s">
        <v>45</v>
      </c>
      <c r="AN555" t="s">
        <v>750</v>
      </c>
      <c r="AO555" t="s">
        <v>737</v>
      </c>
      <c r="AP555" t="s">
        <v>205</v>
      </c>
      <c r="AQ555" t="s">
        <v>206</v>
      </c>
      <c r="AR555" t="s">
        <v>3196</v>
      </c>
      <c r="AS555">
        <v>43905</v>
      </c>
    </row>
    <row r="556" spans="1:45" x14ac:dyDescent="0.2">
      <c r="A556" t="s">
        <v>3197</v>
      </c>
      <c r="B556">
        <v>3021</v>
      </c>
      <c r="C556" t="s">
        <v>3198</v>
      </c>
      <c r="D556" t="s">
        <v>54</v>
      </c>
      <c r="E556" t="s">
        <v>770</v>
      </c>
      <c r="F556" t="s">
        <v>155</v>
      </c>
      <c r="G556" t="s">
        <v>533</v>
      </c>
      <c r="H556" t="s">
        <v>157</v>
      </c>
      <c r="I556" t="s">
        <v>36</v>
      </c>
      <c r="J556" t="s">
        <v>3199</v>
      </c>
      <c r="K556" t="s">
        <v>3193</v>
      </c>
      <c r="L556" t="s">
        <v>159</v>
      </c>
      <c r="M556" t="s">
        <v>194</v>
      </c>
      <c r="N556" t="s">
        <v>195</v>
      </c>
      <c r="O556" s="31">
        <v>43905</v>
      </c>
      <c r="Q556">
        <v>446491</v>
      </c>
      <c r="R556">
        <v>25316.3</v>
      </c>
      <c r="S556" s="31">
        <v>45059</v>
      </c>
      <c r="T556">
        <v>24714.7</v>
      </c>
      <c r="U556" s="31">
        <v>44784</v>
      </c>
      <c r="V556">
        <v>622.34482758620538</v>
      </c>
      <c r="W556">
        <v>17508.599999999999</v>
      </c>
      <c r="X556" s="31">
        <v>44695</v>
      </c>
      <c r="Y556">
        <v>21.8</v>
      </c>
      <c r="Z556">
        <v>7800</v>
      </c>
      <c r="AA556">
        <v>7963.4</v>
      </c>
      <c r="AB556">
        <v>0.1821624</v>
      </c>
      <c r="AC556">
        <v>125000</v>
      </c>
      <c r="AD556">
        <v>49727.000068376925</v>
      </c>
      <c r="AE556" t="s">
        <v>3200</v>
      </c>
      <c r="AF556" t="s">
        <v>3201</v>
      </c>
      <c r="AG556" t="s">
        <v>233</v>
      </c>
      <c r="AH556" t="s">
        <v>538</v>
      </c>
      <c r="AI556" t="s">
        <v>774</v>
      </c>
      <c r="AJ556" t="s">
        <v>775</v>
      </c>
      <c r="AK556" t="s">
        <v>201</v>
      </c>
      <c r="AL556" t="s">
        <v>202</v>
      </c>
      <c r="AM556" t="s">
        <v>45</v>
      </c>
      <c r="AN556" t="s">
        <v>750</v>
      </c>
      <c r="AO556" t="s">
        <v>737</v>
      </c>
      <c r="AP556" t="s">
        <v>205</v>
      </c>
      <c r="AQ556" t="s">
        <v>206</v>
      </c>
      <c r="AR556" t="s">
        <v>3202</v>
      </c>
      <c r="AS556">
        <v>43905</v>
      </c>
    </row>
    <row r="557" spans="1:45" x14ac:dyDescent="0.2">
      <c r="A557" t="s">
        <v>3203</v>
      </c>
      <c r="B557">
        <v>3018</v>
      </c>
      <c r="C557" t="s">
        <v>3204</v>
      </c>
      <c r="D557" t="s">
        <v>1444</v>
      </c>
      <c r="E557" t="s">
        <v>1445</v>
      </c>
      <c r="F557" t="s">
        <v>155</v>
      </c>
      <c r="G557" t="s">
        <v>1481</v>
      </c>
      <c r="H557" t="s">
        <v>157</v>
      </c>
      <c r="I557" t="s">
        <v>36</v>
      </c>
      <c r="J557" t="s">
        <v>3205</v>
      </c>
      <c r="K557" t="s">
        <v>3206</v>
      </c>
      <c r="L557" t="s">
        <v>159</v>
      </c>
      <c r="M557" t="s">
        <v>194</v>
      </c>
      <c r="N557" t="s">
        <v>491</v>
      </c>
      <c r="O557" s="31">
        <v>38044</v>
      </c>
      <c r="Q557">
        <v>134094</v>
      </c>
      <c r="R557">
        <v>103244</v>
      </c>
      <c r="S557" s="31">
        <v>45059</v>
      </c>
      <c r="T557">
        <v>103244</v>
      </c>
      <c r="U557" s="31">
        <v>44784</v>
      </c>
      <c r="V557" t="s">
        <v>161</v>
      </c>
      <c r="W557">
        <v>103244</v>
      </c>
      <c r="X557" s="31">
        <v>44695</v>
      </c>
      <c r="Y557">
        <v>0</v>
      </c>
      <c r="Z557">
        <v>6500</v>
      </c>
      <c r="AA557">
        <v>0</v>
      </c>
      <c r="AB557">
        <v>0.82595200000000002</v>
      </c>
      <c r="AC557">
        <v>125000</v>
      </c>
      <c r="AD557">
        <v>46162.493738953846</v>
      </c>
      <c r="AE557" t="s">
        <v>3207</v>
      </c>
      <c r="AF557" t="s">
        <v>3208</v>
      </c>
      <c r="AG557" t="s">
        <v>233</v>
      </c>
      <c r="AH557" t="s">
        <v>624</v>
      </c>
      <c r="AI557" t="s">
        <v>1486</v>
      </c>
      <c r="AJ557" t="s">
        <v>1487</v>
      </c>
      <c r="AK557" t="s">
        <v>1488</v>
      </c>
      <c r="AL557" t="s">
        <v>796</v>
      </c>
      <c r="AM557" t="s">
        <v>45</v>
      </c>
      <c r="AN557" t="s">
        <v>577</v>
      </c>
      <c r="AO557" t="s">
        <v>1489</v>
      </c>
      <c r="AQ557" t="s">
        <v>510</v>
      </c>
      <c r="AR557" t="s">
        <v>511</v>
      </c>
    </row>
    <row r="558" spans="1:45" x14ac:dyDescent="0.2">
      <c r="A558" t="s">
        <v>3209</v>
      </c>
      <c r="B558">
        <v>3018</v>
      </c>
      <c r="C558" t="s">
        <v>3210</v>
      </c>
      <c r="D558" t="s">
        <v>1444</v>
      </c>
      <c r="E558" t="s">
        <v>1445</v>
      </c>
      <c r="F558" t="s">
        <v>155</v>
      </c>
      <c r="G558" t="s">
        <v>1481</v>
      </c>
      <c r="H558" t="s">
        <v>157</v>
      </c>
      <c r="I558" t="s">
        <v>36</v>
      </c>
      <c r="J558" t="s">
        <v>3211</v>
      </c>
      <c r="K558" t="s">
        <v>3206</v>
      </c>
      <c r="L558" t="s">
        <v>159</v>
      </c>
      <c r="M558" t="s">
        <v>194</v>
      </c>
      <c r="N558" t="s">
        <v>491</v>
      </c>
      <c r="O558" s="31">
        <v>38044</v>
      </c>
      <c r="Q558">
        <v>134095</v>
      </c>
      <c r="R558">
        <v>99474.9</v>
      </c>
      <c r="S558" s="31">
        <v>45059</v>
      </c>
      <c r="T558">
        <v>99474.9</v>
      </c>
      <c r="U558" s="31">
        <v>44784</v>
      </c>
      <c r="V558" t="s">
        <v>161</v>
      </c>
      <c r="W558">
        <v>99474.9</v>
      </c>
      <c r="X558" s="31">
        <v>44695</v>
      </c>
      <c r="Y558">
        <v>0</v>
      </c>
      <c r="Z558">
        <v>6500</v>
      </c>
      <c r="AA558">
        <v>0</v>
      </c>
      <c r="AB558">
        <v>0.79579919999999993</v>
      </c>
      <c r="AC558">
        <v>125000</v>
      </c>
      <c r="AD558">
        <v>46374.283642956922</v>
      </c>
      <c r="AE558" t="s">
        <v>3212</v>
      </c>
      <c r="AF558" t="s">
        <v>3213</v>
      </c>
      <c r="AG558" t="s">
        <v>233</v>
      </c>
      <c r="AH558" t="s">
        <v>624</v>
      </c>
      <c r="AI558" t="s">
        <v>1486</v>
      </c>
      <c r="AJ558" t="s">
        <v>1487</v>
      </c>
      <c r="AK558" t="s">
        <v>1488</v>
      </c>
      <c r="AL558" t="s">
        <v>796</v>
      </c>
      <c r="AM558" t="s">
        <v>45</v>
      </c>
      <c r="AN558" t="s">
        <v>577</v>
      </c>
      <c r="AO558" t="s">
        <v>1489</v>
      </c>
      <c r="AQ558" t="s">
        <v>510</v>
      </c>
      <c r="AR558" t="s">
        <v>511</v>
      </c>
    </row>
    <row r="559" spans="1:45" x14ac:dyDescent="0.2">
      <c r="A559" t="s">
        <v>3214</v>
      </c>
      <c r="B559">
        <v>3018</v>
      </c>
      <c r="C559" t="s">
        <v>3215</v>
      </c>
      <c r="D559" t="s">
        <v>1444</v>
      </c>
      <c r="E559" t="s">
        <v>1445</v>
      </c>
      <c r="F559" t="s">
        <v>155</v>
      </c>
      <c r="G559" t="s">
        <v>1481</v>
      </c>
      <c r="H559" t="s">
        <v>157</v>
      </c>
      <c r="I559" t="s">
        <v>36</v>
      </c>
      <c r="J559" t="s">
        <v>808</v>
      </c>
      <c r="K559" t="s">
        <v>3216</v>
      </c>
      <c r="L559" t="s">
        <v>159</v>
      </c>
      <c r="M559" t="s">
        <v>194</v>
      </c>
      <c r="N559" t="s">
        <v>491</v>
      </c>
      <c r="O559" s="31">
        <v>38209</v>
      </c>
      <c r="Q559">
        <v>135501</v>
      </c>
      <c r="R559">
        <v>77342.2</v>
      </c>
      <c r="S559" s="31">
        <v>45059</v>
      </c>
      <c r="T559">
        <v>77342.2</v>
      </c>
      <c r="U559" s="31">
        <v>44784</v>
      </c>
      <c r="V559" t="s">
        <v>161</v>
      </c>
      <c r="W559">
        <v>77342.2</v>
      </c>
      <c r="X559" s="31">
        <v>44695</v>
      </c>
      <c r="Y559">
        <v>0</v>
      </c>
      <c r="Z559">
        <v>6500</v>
      </c>
      <c r="AA559">
        <v>0</v>
      </c>
      <c r="AB559">
        <v>0.6187376</v>
      </c>
      <c r="AC559">
        <v>125000</v>
      </c>
      <c r="AD559">
        <v>47617.944572178465</v>
      </c>
      <c r="AE559" t="s">
        <v>3217</v>
      </c>
      <c r="AF559" t="s">
        <v>3218</v>
      </c>
      <c r="AG559" t="s">
        <v>233</v>
      </c>
      <c r="AH559" t="s">
        <v>624</v>
      </c>
      <c r="AI559" t="s">
        <v>1486</v>
      </c>
      <c r="AJ559" t="s">
        <v>1487</v>
      </c>
      <c r="AK559" t="s">
        <v>1488</v>
      </c>
      <c r="AL559" t="s">
        <v>796</v>
      </c>
      <c r="AO559" t="s">
        <v>1489</v>
      </c>
      <c r="AQ559" t="s">
        <v>510</v>
      </c>
      <c r="AR559" t="s">
        <v>511</v>
      </c>
    </row>
    <row r="560" spans="1:45" x14ac:dyDescent="0.2">
      <c r="A560" t="s">
        <v>3219</v>
      </c>
      <c r="B560">
        <v>3018</v>
      </c>
      <c r="C560" t="s">
        <v>3220</v>
      </c>
      <c r="D560" t="s">
        <v>1444</v>
      </c>
      <c r="E560" t="s">
        <v>1445</v>
      </c>
      <c r="F560" t="s">
        <v>155</v>
      </c>
      <c r="G560" t="s">
        <v>1481</v>
      </c>
      <c r="H560" t="s">
        <v>157</v>
      </c>
      <c r="I560" t="s">
        <v>36</v>
      </c>
      <c r="J560" t="s">
        <v>3221</v>
      </c>
      <c r="K560" t="s">
        <v>3216</v>
      </c>
      <c r="L560" t="s">
        <v>159</v>
      </c>
      <c r="M560" t="s">
        <v>194</v>
      </c>
      <c r="N560" t="s">
        <v>491</v>
      </c>
      <c r="O560" s="31">
        <v>38209</v>
      </c>
      <c r="Q560">
        <v>135502</v>
      </c>
      <c r="R560">
        <v>93852.7</v>
      </c>
      <c r="S560" s="31">
        <v>45059</v>
      </c>
      <c r="T560">
        <v>93852.7</v>
      </c>
      <c r="U560" s="31">
        <v>44784</v>
      </c>
      <c r="V560" t="s">
        <v>161</v>
      </c>
      <c r="W560">
        <v>93852.7</v>
      </c>
      <c r="X560" s="31">
        <v>44695</v>
      </c>
      <c r="Y560">
        <v>1.7</v>
      </c>
      <c r="Z560">
        <v>6500</v>
      </c>
      <c r="AA560">
        <v>643.80000000000291</v>
      </c>
      <c r="AB560">
        <v>0.75082159999999998</v>
      </c>
      <c r="AC560">
        <v>125000</v>
      </c>
      <c r="AD560">
        <v>46690.201288624616</v>
      </c>
      <c r="AE560" t="s">
        <v>3222</v>
      </c>
      <c r="AF560" t="s">
        <v>3223</v>
      </c>
      <c r="AG560" t="s">
        <v>233</v>
      </c>
      <c r="AH560" t="s">
        <v>624</v>
      </c>
      <c r="AI560" t="s">
        <v>1486</v>
      </c>
      <c r="AJ560" t="s">
        <v>1507</v>
      </c>
      <c r="AK560" t="s">
        <v>1488</v>
      </c>
      <c r="AL560" t="s">
        <v>796</v>
      </c>
      <c r="AM560" t="s">
        <v>45</v>
      </c>
      <c r="AN560" t="s">
        <v>577</v>
      </c>
      <c r="AO560" t="s">
        <v>1489</v>
      </c>
      <c r="AQ560" t="s">
        <v>510</v>
      </c>
      <c r="AR560" t="s">
        <v>511</v>
      </c>
    </row>
    <row r="561" spans="1:45" x14ac:dyDescent="0.2">
      <c r="A561" t="s">
        <v>3224</v>
      </c>
      <c r="B561">
        <v>3018</v>
      </c>
      <c r="C561" t="s">
        <v>3225</v>
      </c>
      <c r="D561" t="s">
        <v>1444</v>
      </c>
      <c r="E561" t="s">
        <v>1445</v>
      </c>
      <c r="F561" t="s">
        <v>155</v>
      </c>
      <c r="G561" t="s">
        <v>1481</v>
      </c>
      <c r="H561" t="s">
        <v>157</v>
      </c>
      <c r="I561" t="s">
        <v>36</v>
      </c>
      <c r="J561" t="s">
        <v>3226</v>
      </c>
      <c r="K561" t="s">
        <v>3216</v>
      </c>
      <c r="L561" t="s">
        <v>159</v>
      </c>
      <c r="M561" t="s">
        <v>194</v>
      </c>
      <c r="N561" t="s">
        <v>491</v>
      </c>
      <c r="O561" s="31">
        <v>38224</v>
      </c>
      <c r="Q561">
        <v>135503</v>
      </c>
      <c r="R561">
        <v>98765.3</v>
      </c>
      <c r="S561" s="31">
        <v>45059</v>
      </c>
      <c r="T561">
        <v>98765.3</v>
      </c>
      <c r="U561" s="31">
        <v>44784</v>
      </c>
      <c r="V561" t="s">
        <v>161</v>
      </c>
      <c r="W561">
        <v>98765.3</v>
      </c>
      <c r="X561" s="31">
        <v>44695</v>
      </c>
      <c r="Y561">
        <v>0</v>
      </c>
      <c r="Z561">
        <v>6500</v>
      </c>
      <c r="AA561">
        <v>0</v>
      </c>
      <c r="AB561">
        <v>0.7901224</v>
      </c>
      <c r="AC561">
        <v>125000</v>
      </c>
      <c r="AD561">
        <v>46414.156852975386</v>
      </c>
      <c r="AE561" t="s">
        <v>3227</v>
      </c>
      <c r="AF561" t="s">
        <v>3228</v>
      </c>
      <c r="AG561" t="s">
        <v>233</v>
      </c>
      <c r="AH561" t="s">
        <v>624</v>
      </c>
      <c r="AI561" t="s">
        <v>1486</v>
      </c>
      <c r="AJ561" t="s">
        <v>1487</v>
      </c>
      <c r="AK561" t="s">
        <v>1488</v>
      </c>
      <c r="AL561" t="s">
        <v>796</v>
      </c>
      <c r="AM561" t="s">
        <v>45</v>
      </c>
      <c r="AN561" t="s">
        <v>577</v>
      </c>
      <c r="AO561" t="s">
        <v>1489</v>
      </c>
      <c r="AQ561" t="s">
        <v>510</v>
      </c>
      <c r="AR561" t="s">
        <v>511</v>
      </c>
    </row>
    <row r="562" spans="1:45" x14ac:dyDescent="0.2">
      <c r="A562" t="s">
        <v>3229</v>
      </c>
      <c r="B562">
        <v>3018</v>
      </c>
      <c r="C562" t="s">
        <v>3230</v>
      </c>
      <c r="D562" t="s">
        <v>1444</v>
      </c>
      <c r="E562" t="s">
        <v>1445</v>
      </c>
      <c r="F562" t="s">
        <v>155</v>
      </c>
      <c r="G562" t="s">
        <v>1481</v>
      </c>
      <c r="H562" t="s">
        <v>157</v>
      </c>
      <c r="I562" t="s">
        <v>36</v>
      </c>
      <c r="J562" t="s">
        <v>3231</v>
      </c>
      <c r="K562" t="s">
        <v>3216</v>
      </c>
      <c r="L562" t="s">
        <v>159</v>
      </c>
      <c r="M562" t="s">
        <v>194</v>
      </c>
      <c r="N562" t="s">
        <v>491</v>
      </c>
      <c r="O562" s="31">
        <v>38224</v>
      </c>
      <c r="Q562">
        <v>135504</v>
      </c>
      <c r="R562">
        <v>97239.4</v>
      </c>
      <c r="S562" s="31">
        <v>45059</v>
      </c>
      <c r="T562">
        <v>97239.4</v>
      </c>
      <c r="U562" s="31">
        <v>44784</v>
      </c>
      <c r="V562" t="s">
        <v>161</v>
      </c>
      <c r="W562">
        <v>97239.4</v>
      </c>
      <c r="X562" s="31">
        <v>44695</v>
      </c>
      <c r="Y562">
        <v>1.5</v>
      </c>
      <c r="Z562">
        <v>6500</v>
      </c>
      <c r="AA562">
        <v>564</v>
      </c>
      <c r="AB562">
        <v>0.77791519999999992</v>
      </c>
      <c r="AC562">
        <v>125000</v>
      </c>
      <c r="AD562">
        <v>46499.898864203074</v>
      </c>
      <c r="AE562" t="s">
        <v>3232</v>
      </c>
      <c r="AF562" t="s">
        <v>3233</v>
      </c>
      <c r="AG562" t="s">
        <v>233</v>
      </c>
      <c r="AH562" t="s">
        <v>624</v>
      </c>
      <c r="AI562" t="s">
        <v>1486</v>
      </c>
      <c r="AJ562" t="s">
        <v>1507</v>
      </c>
      <c r="AK562" t="s">
        <v>1488</v>
      </c>
      <c r="AL562" t="s">
        <v>796</v>
      </c>
      <c r="AM562" t="s">
        <v>45</v>
      </c>
      <c r="AN562" t="s">
        <v>577</v>
      </c>
      <c r="AO562" t="s">
        <v>1489</v>
      </c>
      <c r="AQ562" t="s">
        <v>510</v>
      </c>
      <c r="AR562" t="s">
        <v>511</v>
      </c>
    </row>
    <row r="563" spans="1:45" x14ac:dyDescent="0.2">
      <c r="A563" t="s">
        <v>3234</v>
      </c>
      <c r="B563">
        <v>3021</v>
      </c>
      <c r="C563" t="s">
        <v>3235</v>
      </c>
      <c r="D563" t="s">
        <v>54</v>
      </c>
      <c r="E563" t="s">
        <v>770</v>
      </c>
      <c r="F563" t="s">
        <v>155</v>
      </c>
      <c r="G563" t="s">
        <v>533</v>
      </c>
      <c r="H563" t="s">
        <v>157</v>
      </c>
      <c r="I563" t="s">
        <v>36</v>
      </c>
      <c r="J563" t="s">
        <v>3236</v>
      </c>
      <c r="K563" t="s">
        <v>727</v>
      </c>
      <c r="L563" t="s">
        <v>159</v>
      </c>
      <c r="M563" t="s">
        <v>194</v>
      </c>
      <c r="N563" t="s">
        <v>195</v>
      </c>
      <c r="O563" s="31">
        <v>41003</v>
      </c>
      <c r="Q563">
        <v>261132</v>
      </c>
      <c r="R563">
        <v>80913.399999999994</v>
      </c>
      <c r="S563" s="31">
        <v>45059</v>
      </c>
      <c r="T563">
        <v>80292</v>
      </c>
      <c r="U563" s="31">
        <v>44784</v>
      </c>
      <c r="V563">
        <v>642.82758620689049</v>
      </c>
      <c r="W563">
        <v>73527.399999999994</v>
      </c>
      <c r="X563" s="31">
        <v>44695</v>
      </c>
      <c r="Y563">
        <v>20.3</v>
      </c>
      <c r="Z563">
        <v>7600</v>
      </c>
      <c r="AA563">
        <v>7428.6999999999971</v>
      </c>
      <c r="AB563">
        <v>0.62672319999999992</v>
      </c>
      <c r="AC563">
        <v>125000</v>
      </c>
      <c r="AD563">
        <v>47182.375651989474</v>
      </c>
      <c r="AE563" t="s">
        <v>3237</v>
      </c>
      <c r="AF563" t="s">
        <v>3238</v>
      </c>
      <c r="AG563" t="s">
        <v>233</v>
      </c>
      <c r="AH563" t="s">
        <v>538</v>
      </c>
      <c r="AI563" t="s">
        <v>774</v>
      </c>
      <c r="AJ563" t="s">
        <v>775</v>
      </c>
      <c r="AK563" t="s">
        <v>201</v>
      </c>
      <c r="AL563" t="s">
        <v>202</v>
      </c>
      <c r="AM563" t="s">
        <v>45</v>
      </c>
      <c r="AN563" t="s">
        <v>508</v>
      </c>
      <c r="AO563" t="s">
        <v>509</v>
      </c>
      <c r="AP563" t="s">
        <v>205</v>
      </c>
      <c r="AQ563" t="s">
        <v>206</v>
      </c>
      <c r="AR563" t="s">
        <v>3239</v>
      </c>
      <c r="AS563">
        <v>43498</v>
      </c>
    </row>
    <row r="564" spans="1:45" x14ac:dyDescent="0.2">
      <c r="A564" t="s">
        <v>3240</v>
      </c>
      <c r="B564">
        <v>3021</v>
      </c>
      <c r="C564" t="s">
        <v>3241</v>
      </c>
      <c r="D564" t="s">
        <v>54</v>
      </c>
      <c r="E564" t="s">
        <v>770</v>
      </c>
      <c r="F564" t="s">
        <v>155</v>
      </c>
      <c r="G564" t="s">
        <v>533</v>
      </c>
      <c r="H564" t="s">
        <v>157</v>
      </c>
      <c r="I564" t="s">
        <v>36</v>
      </c>
      <c r="J564" t="s">
        <v>3242</v>
      </c>
      <c r="K564" t="s">
        <v>727</v>
      </c>
      <c r="L564" t="s">
        <v>159</v>
      </c>
      <c r="M564" t="s">
        <v>194</v>
      </c>
      <c r="N564" t="s">
        <v>195</v>
      </c>
      <c r="O564" s="31">
        <v>41001</v>
      </c>
      <c r="Q564">
        <v>264232</v>
      </c>
      <c r="R564">
        <v>79819.7</v>
      </c>
      <c r="S564" s="31">
        <v>45059</v>
      </c>
      <c r="T564">
        <v>79140.899999999994</v>
      </c>
      <c r="U564" s="31">
        <v>44784</v>
      </c>
      <c r="V564">
        <v>702.20689655172714</v>
      </c>
      <c r="W564">
        <v>71951.7</v>
      </c>
      <c r="X564" s="31">
        <v>44695</v>
      </c>
      <c r="Y564">
        <v>21.1</v>
      </c>
      <c r="Z564">
        <v>7600</v>
      </c>
      <c r="AA564">
        <v>7732.3999999999942</v>
      </c>
      <c r="AB564">
        <v>0.61684000000000005</v>
      </c>
      <c r="AC564">
        <v>125000</v>
      </c>
      <c r="AD564">
        <v>47241.74673276316</v>
      </c>
      <c r="AE564" t="s">
        <v>3243</v>
      </c>
      <c r="AF564" t="s">
        <v>3244</v>
      </c>
      <c r="AG564" t="s">
        <v>233</v>
      </c>
      <c r="AH564" t="s">
        <v>538</v>
      </c>
      <c r="AI564" t="s">
        <v>774</v>
      </c>
      <c r="AJ564" t="s">
        <v>775</v>
      </c>
      <c r="AK564" t="s">
        <v>201</v>
      </c>
      <c r="AL564" t="s">
        <v>202</v>
      </c>
      <c r="AM564" t="s">
        <v>45</v>
      </c>
      <c r="AN564" t="s">
        <v>508</v>
      </c>
      <c r="AO564" t="s">
        <v>509</v>
      </c>
      <c r="AP564" t="s">
        <v>205</v>
      </c>
      <c r="AQ564" t="s">
        <v>206</v>
      </c>
      <c r="AR564" t="s">
        <v>3245</v>
      </c>
      <c r="AS564">
        <v>43498</v>
      </c>
    </row>
    <row r="565" spans="1:45" x14ac:dyDescent="0.2">
      <c r="A565" t="s">
        <v>3246</v>
      </c>
      <c r="B565">
        <v>3021</v>
      </c>
      <c r="C565" t="s">
        <v>3247</v>
      </c>
      <c r="D565" t="s">
        <v>54</v>
      </c>
      <c r="E565" t="s">
        <v>770</v>
      </c>
      <c r="F565" t="s">
        <v>155</v>
      </c>
      <c r="G565" t="s">
        <v>533</v>
      </c>
      <c r="H565" t="s">
        <v>157</v>
      </c>
      <c r="I565" t="s">
        <v>36</v>
      </c>
      <c r="J565" t="s">
        <v>3248</v>
      </c>
      <c r="K565" t="s">
        <v>727</v>
      </c>
      <c r="L565" t="s">
        <v>159</v>
      </c>
      <c r="M565" t="s">
        <v>194</v>
      </c>
      <c r="N565" t="s">
        <v>195</v>
      </c>
      <c r="O565" s="31">
        <v>41028</v>
      </c>
      <c r="Q565">
        <v>264313</v>
      </c>
      <c r="R565">
        <v>80334.3</v>
      </c>
      <c r="S565" s="31">
        <v>45059</v>
      </c>
      <c r="T565">
        <v>79718.5</v>
      </c>
      <c r="U565" s="31">
        <v>44670</v>
      </c>
      <c r="V565">
        <v>637.03448275862365</v>
      </c>
      <c r="W565">
        <v>72541.3</v>
      </c>
      <c r="X565" s="31">
        <v>44695</v>
      </c>
      <c r="Y565">
        <v>20.7</v>
      </c>
      <c r="Z565">
        <v>7800</v>
      </c>
      <c r="AA565">
        <v>7579.8000000000029</v>
      </c>
      <c r="AB565">
        <v>0.62136559999999996</v>
      </c>
      <c r="AC565">
        <v>125000</v>
      </c>
      <c r="AD565">
        <v>47156.238161084613</v>
      </c>
      <c r="AE565" t="s">
        <v>3249</v>
      </c>
      <c r="AF565" t="s">
        <v>3250</v>
      </c>
      <c r="AG565" t="s">
        <v>233</v>
      </c>
      <c r="AH565" t="s">
        <v>538</v>
      </c>
      <c r="AI565" t="s">
        <v>774</v>
      </c>
      <c r="AJ565" t="s">
        <v>775</v>
      </c>
      <c r="AK565" t="s">
        <v>201</v>
      </c>
      <c r="AL565" t="s">
        <v>202</v>
      </c>
      <c r="AM565" t="s">
        <v>45</v>
      </c>
      <c r="AN565" t="s">
        <v>508</v>
      </c>
      <c r="AO565" t="s">
        <v>509</v>
      </c>
      <c r="AP565" t="s">
        <v>205</v>
      </c>
      <c r="AQ565" t="s">
        <v>206</v>
      </c>
      <c r="AR565" t="s">
        <v>3251</v>
      </c>
      <c r="AS565">
        <v>43512</v>
      </c>
    </row>
    <row r="566" spans="1:45" x14ac:dyDescent="0.2">
      <c r="A566" t="s">
        <v>3252</v>
      </c>
      <c r="B566">
        <v>3021</v>
      </c>
      <c r="C566" t="s">
        <v>3253</v>
      </c>
      <c r="D566" t="s">
        <v>54</v>
      </c>
      <c r="E566" t="s">
        <v>770</v>
      </c>
      <c r="F566" t="s">
        <v>155</v>
      </c>
      <c r="G566" t="s">
        <v>533</v>
      </c>
      <c r="H566" t="s">
        <v>157</v>
      </c>
      <c r="I566" t="s">
        <v>36</v>
      </c>
      <c r="J566" t="s">
        <v>3254</v>
      </c>
      <c r="K566" t="s">
        <v>727</v>
      </c>
      <c r="L566" t="s">
        <v>159</v>
      </c>
      <c r="M566" t="s">
        <v>194</v>
      </c>
      <c r="N566" t="s">
        <v>195</v>
      </c>
      <c r="O566" s="31">
        <v>41028</v>
      </c>
      <c r="Q566">
        <v>264391</v>
      </c>
      <c r="R566">
        <v>78212.100000000006</v>
      </c>
      <c r="S566" s="31">
        <v>45059</v>
      </c>
      <c r="T566">
        <v>77530.8</v>
      </c>
      <c r="U566" s="31">
        <v>44784</v>
      </c>
      <c r="V566">
        <v>704.79310344827888</v>
      </c>
      <c r="W566">
        <v>70291.199999999997</v>
      </c>
      <c r="X566" s="31">
        <v>44695</v>
      </c>
      <c r="Y566">
        <v>21.6</v>
      </c>
      <c r="Z566">
        <v>7900</v>
      </c>
      <c r="AA566">
        <v>7897.4000000000087</v>
      </c>
      <c r="AB566">
        <v>0.60466640000000005</v>
      </c>
      <c r="AC566">
        <v>125000</v>
      </c>
      <c r="AD566">
        <v>47224.691674017718</v>
      </c>
      <c r="AE566" t="s">
        <v>3255</v>
      </c>
      <c r="AF566" t="s">
        <v>3256</v>
      </c>
      <c r="AG566" t="s">
        <v>233</v>
      </c>
      <c r="AH566" t="s">
        <v>538</v>
      </c>
      <c r="AI566" t="s">
        <v>774</v>
      </c>
      <c r="AJ566" t="s">
        <v>775</v>
      </c>
      <c r="AK566" t="s">
        <v>201</v>
      </c>
      <c r="AL566" t="s">
        <v>202</v>
      </c>
      <c r="AM566" t="s">
        <v>45</v>
      </c>
      <c r="AN566" t="s">
        <v>508</v>
      </c>
      <c r="AO566" t="s">
        <v>509</v>
      </c>
      <c r="AP566" t="s">
        <v>205</v>
      </c>
      <c r="AQ566" t="s">
        <v>206</v>
      </c>
      <c r="AR566" t="s">
        <v>3257</v>
      </c>
      <c r="AS566">
        <v>43512</v>
      </c>
    </row>
    <row r="567" spans="1:45" x14ac:dyDescent="0.2">
      <c r="A567" t="s">
        <v>3258</v>
      </c>
      <c r="B567">
        <v>3011</v>
      </c>
      <c r="C567" t="s">
        <v>3259</v>
      </c>
      <c r="D567" t="s">
        <v>1387</v>
      </c>
      <c r="E567" t="s">
        <v>1388</v>
      </c>
      <c r="F567" t="s">
        <v>155</v>
      </c>
      <c r="G567" t="s">
        <v>1389</v>
      </c>
      <c r="H567" t="s">
        <v>157</v>
      </c>
      <c r="I567" t="s">
        <v>1390</v>
      </c>
      <c r="J567" t="s">
        <v>3260</v>
      </c>
      <c r="L567" t="s">
        <v>159</v>
      </c>
      <c r="M567" t="s">
        <v>554</v>
      </c>
      <c r="N567" t="s">
        <v>555</v>
      </c>
      <c r="O567" s="31">
        <v>36251</v>
      </c>
      <c r="P567" s="31">
        <v>41017</v>
      </c>
      <c r="R567" t="s">
        <v>161</v>
      </c>
      <c r="S567" s="31">
        <v>45060</v>
      </c>
      <c r="T567" t="s">
        <v>161</v>
      </c>
      <c r="V567" t="s">
        <v>161</v>
      </c>
      <c r="W567" t="s">
        <v>161</v>
      </c>
      <c r="X567" s="31">
        <v>44695</v>
      </c>
      <c r="Y567">
        <v>0</v>
      </c>
      <c r="AA567">
        <v>0</v>
      </c>
      <c r="AB567" t="s">
        <v>161</v>
      </c>
      <c r="AC567">
        <v>125000</v>
      </c>
      <c r="AD567" t="s">
        <v>161</v>
      </c>
      <c r="AE567" t="s">
        <v>3261</v>
      </c>
      <c r="AF567" t="s">
        <v>3262</v>
      </c>
      <c r="AG567" t="s">
        <v>233</v>
      </c>
      <c r="AH567" t="s">
        <v>1389</v>
      </c>
      <c r="AI567" t="s">
        <v>161</v>
      </c>
      <c r="AJ567" t="s">
        <v>1394</v>
      </c>
      <c r="AK567" t="s">
        <v>559</v>
      </c>
      <c r="AL567" t="s">
        <v>511</v>
      </c>
      <c r="AQ567" t="s">
        <v>510</v>
      </c>
      <c r="AR567" t="s">
        <v>511</v>
      </c>
    </row>
    <row r="568" spans="1:45" x14ac:dyDescent="0.2">
      <c r="A568" t="s">
        <v>3263</v>
      </c>
      <c r="B568">
        <v>3007</v>
      </c>
      <c r="C568" t="s">
        <v>3264</v>
      </c>
      <c r="D568" t="s">
        <v>531</v>
      </c>
      <c r="E568" t="s">
        <v>532</v>
      </c>
      <c r="F568" t="s">
        <v>155</v>
      </c>
      <c r="G568" t="s">
        <v>533</v>
      </c>
      <c r="H568" t="s">
        <v>157</v>
      </c>
      <c r="I568" t="s">
        <v>36</v>
      </c>
      <c r="J568" t="s">
        <v>3265</v>
      </c>
      <c r="K568" t="s">
        <v>705</v>
      </c>
      <c r="L568" t="s">
        <v>159</v>
      </c>
      <c r="M568" t="s">
        <v>194</v>
      </c>
      <c r="N568" t="s">
        <v>195</v>
      </c>
      <c r="O568" s="31">
        <v>40318</v>
      </c>
      <c r="Q568">
        <v>197145</v>
      </c>
      <c r="R568">
        <v>82087.7</v>
      </c>
      <c r="S568" s="31">
        <v>45059</v>
      </c>
      <c r="T568">
        <v>81515.899999999994</v>
      </c>
      <c r="U568" s="31">
        <v>44764</v>
      </c>
      <c r="V568">
        <v>591.5172413793133</v>
      </c>
      <c r="W568">
        <v>74005.100000000006</v>
      </c>
      <c r="X568" s="31">
        <v>44695</v>
      </c>
      <c r="Y568">
        <v>21.1</v>
      </c>
      <c r="Z568">
        <v>7800</v>
      </c>
      <c r="AA568">
        <v>7716.2000000000116</v>
      </c>
      <c r="AB568">
        <v>0.6336248000000001</v>
      </c>
      <c r="AC568">
        <v>125000</v>
      </c>
      <c r="AD568">
        <v>47084.482116561536</v>
      </c>
      <c r="AE568" t="s">
        <v>3266</v>
      </c>
      <c r="AF568" t="s">
        <v>3267</v>
      </c>
      <c r="AG568" t="s">
        <v>233</v>
      </c>
      <c r="AH568" t="s">
        <v>538</v>
      </c>
      <c r="AI568" t="s">
        <v>539</v>
      </c>
      <c r="AJ568" t="s">
        <v>540</v>
      </c>
      <c r="AK568" t="s">
        <v>201</v>
      </c>
      <c r="AL568" t="s">
        <v>507</v>
      </c>
      <c r="AM568" t="s">
        <v>45</v>
      </c>
      <c r="AN568" t="s">
        <v>508</v>
      </c>
      <c r="AO568" t="s">
        <v>509</v>
      </c>
      <c r="AP568" t="s">
        <v>205</v>
      </c>
      <c r="AQ568" t="s">
        <v>206</v>
      </c>
      <c r="AR568" t="s">
        <v>1046</v>
      </c>
      <c r="AS568">
        <v>43665</v>
      </c>
    </row>
    <row r="569" spans="1:45" x14ac:dyDescent="0.2">
      <c r="A569" t="s">
        <v>3268</v>
      </c>
      <c r="B569">
        <v>3021</v>
      </c>
      <c r="C569" t="s">
        <v>3269</v>
      </c>
      <c r="D569" t="s">
        <v>54</v>
      </c>
      <c r="E569" t="s">
        <v>770</v>
      </c>
      <c r="F569" t="s">
        <v>155</v>
      </c>
      <c r="G569" t="s">
        <v>533</v>
      </c>
      <c r="H569" t="s">
        <v>157</v>
      </c>
      <c r="I569" t="s">
        <v>36</v>
      </c>
      <c r="J569" t="s">
        <v>3270</v>
      </c>
      <c r="K569" t="s">
        <v>727</v>
      </c>
      <c r="L569" t="s">
        <v>159</v>
      </c>
      <c r="M569" t="s">
        <v>194</v>
      </c>
      <c r="N569" t="s">
        <v>195</v>
      </c>
      <c r="O569" s="31">
        <v>41042</v>
      </c>
      <c r="Q569">
        <v>264478</v>
      </c>
      <c r="R569">
        <v>80891.3</v>
      </c>
      <c r="S569" s="31">
        <v>45059</v>
      </c>
      <c r="T569">
        <v>80368.3</v>
      </c>
      <c r="U569" s="31">
        <v>44764</v>
      </c>
      <c r="V569">
        <v>541.0344827586207</v>
      </c>
      <c r="W569">
        <v>73794.8</v>
      </c>
      <c r="X569" s="31">
        <v>44695</v>
      </c>
      <c r="Y569">
        <v>21.3</v>
      </c>
      <c r="Z569">
        <v>7600</v>
      </c>
      <c r="AA569">
        <v>7810.7000000000116</v>
      </c>
      <c r="AB569">
        <v>0.63083280000000008</v>
      </c>
      <c r="AC569">
        <v>125000</v>
      </c>
      <c r="AD569">
        <v>47073.472156579744</v>
      </c>
      <c r="AE569" t="s">
        <v>3271</v>
      </c>
      <c r="AF569" t="s">
        <v>3272</v>
      </c>
      <c r="AG569" t="s">
        <v>233</v>
      </c>
      <c r="AH569" t="s">
        <v>538</v>
      </c>
      <c r="AI569" t="s">
        <v>774</v>
      </c>
      <c r="AJ569" t="s">
        <v>775</v>
      </c>
      <c r="AK569" t="s">
        <v>201</v>
      </c>
      <c r="AL569" t="s">
        <v>202</v>
      </c>
      <c r="AM569" t="s">
        <v>45</v>
      </c>
      <c r="AN569" t="s">
        <v>508</v>
      </c>
      <c r="AO569" t="s">
        <v>509</v>
      </c>
      <c r="AP569" t="s">
        <v>205</v>
      </c>
      <c r="AQ569" t="s">
        <v>206</v>
      </c>
      <c r="AR569" t="s">
        <v>3273</v>
      </c>
      <c r="AS569">
        <v>43477</v>
      </c>
    </row>
    <row r="570" spans="1:45" x14ac:dyDescent="0.2">
      <c r="A570" t="s">
        <v>3274</v>
      </c>
      <c r="B570">
        <v>3021</v>
      </c>
      <c r="C570" t="s">
        <v>3275</v>
      </c>
      <c r="D570" t="s">
        <v>54</v>
      </c>
      <c r="E570" t="s">
        <v>770</v>
      </c>
      <c r="F570" t="s">
        <v>155</v>
      </c>
      <c r="G570" t="s">
        <v>533</v>
      </c>
      <c r="H570" t="s">
        <v>157</v>
      </c>
      <c r="I570" t="s">
        <v>36</v>
      </c>
      <c r="J570" t="s">
        <v>3276</v>
      </c>
      <c r="K570" t="s">
        <v>727</v>
      </c>
      <c r="L570" t="s">
        <v>159</v>
      </c>
      <c r="M570" t="s">
        <v>194</v>
      </c>
      <c r="N570" t="s">
        <v>195</v>
      </c>
      <c r="O570" s="31">
        <v>41039</v>
      </c>
      <c r="Q570">
        <v>264562</v>
      </c>
      <c r="R570">
        <v>81636.7</v>
      </c>
      <c r="S570" s="31">
        <v>45059</v>
      </c>
      <c r="T570">
        <v>81065.600000000006</v>
      </c>
      <c r="U570" s="31">
        <v>44764</v>
      </c>
      <c r="V570">
        <v>590.79310344826683</v>
      </c>
      <c r="W570">
        <v>73762.7</v>
      </c>
      <c r="X570" s="31">
        <v>44695</v>
      </c>
      <c r="Y570">
        <v>21.3</v>
      </c>
      <c r="Z570">
        <v>7900</v>
      </c>
      <c r="AA570">
        <v>7790.9000000000087</v>
      </c>
      <c r="AB570">
        <v>0.63229679999999999</v>
      </c>
      <c r="AC570">
        <v>125000</v>
      </c>
      <c r="AD570">
        <v>47065.01148283291</v>
      </c>
      <c r="AE570" t="s">
        <v>3277</v>
      </c>
      <c r="AF570" t="s">
        <v>3278</v>
      </c>
      <c r="AG570" t="s">
        <v>233</v>
      </c>
      <c r="AH570" t="s">
        <v>538</v>
      </c>
      <c r="AI570" t="s">
        <v>774</v>
      </c>
      <c r="AJ570" t="s">
        <v>775</v>
      </c>
      <c r="AK570" t="s">
        <v>201</v>
      </c>
      <c r="AL570" t="s">
        <v>202</v>
      </c>
      <c r="AM570" t="s">
        <v>45</v>
      </c>
      <c r="AN570" t="s">
        <v>508</v>
      </c>
      <c r="AO570" t="s">
        <v>509</v>
      </c>
      <c r="AP570" t="s">
        <v>205</v>
      </c>
      <c r="AQ570" t="s">
        <v>206</v>
      </c>
      <c r="AR570" t="s">
        <v>3279</v>
      </c>
      <c r="AS570">
        <v>43519</v>
      </c>
    </row>
    <row r="571" spans="1:45" x14ac:dyDescent="0.2">
      <c r="A571" t="s">
        <v>3280</v>
      </c>
      <c r="B571">
        <v>3021</v>
      </c>
      <c r="C571" t="s">
        <v>3281</v>
      </c>
      <c r="D571" t="s">
        <v>54</v>
      </c>
      <c r="E571" t="s">
        <v>770</v>
      </c>
      <c r="F571" t="s">
        <v>155</v>
      </c>
      <c r="G571" t="s">
        <v>533</v>
      </c>
      <c r="H571" t="s">
        <v>157</v>
      </c>
      <c r="I571" t="s">
        <v>36</v>
      </c>
      <c r="J571" t="s">
        <v>3205</v>
      </c>
      <c r="K571" t="s">
        <v>727</v>
      </c>
      <c r="L571" t="s">
        <v>159</v>
      </c>
      <c r="M571" t="s">
        <v>194</v>
      </c>
      <c r="N571" t="s">
        <v>195</v>
      </c>
      <c r="O571" s="31">
        <v>41045</v>
      </c>
      <c r="Q571">
        <v>266121</v>
      </c>
      <c r="R571">
        <v>77972.600000000006</v>
      </c>
      <c r="S571" s="31">
        <v>45059</v>
      </c>
      <c r="T571">
        <v>77292.3</v>
      </c>
      <c r="U571" s="31">
        <v>44764</v>
      </c>
      <c r="V571">
        <v>703.75862068965819</v>
      </c>
      <c r="W571">
        <v>70216.600000000006</v>
      </c>
      <c r="X571" s="31">
        <v>44695</v>
      </c>
      <c r="Y571">
        <v>21.2</v>
      </c>
      <c r="Z571">
        <v>7600</v>
      </c>
      <c r="AA571">
        <v>7758.2999999999884</v>
      </c>
      <c r="AB571">
        <v>0.60299519999999995</v>
      </c>
      <c r="AC571">
        <v>125000</v>
      </c>
      <c r="AD571">
        <v>47324.916226357898</v>
      </c>
      <c r="AE571" t="s">
        <v>3282</v>
      </c>
      <c r="AF571" t="s">
        <v>3283</v>
      </c>
      <c r="AG571" t="s">
        <v>233</v>
      </c>
      <c r="AH571" t="s">
        <v>538</v>
      </c>
      <c r="AI571" t="s">
        <v>774</v>
      </c>
      <c r="AJ571" t="s">
        <v>775</v>
      </c>
      <c r="AK571" t="s">
        <v>201</v>
      </c>
      <c r="AL571" t="s">
        <v>202</v>
      </c>
      <c r="AM571" t="s">
        <v>45</v>
      </c>
      <c r="AN571" t="s">
        <v>508</v>
      </c>
      <c r="AO571" t="s">
        <v>509</v>
      </c>
      <c r="AP571" t="s">
        <v>205</v>
      </c>
      <c r="AQ571" t="s">
        <v>206</v>
      </c>
      <c r="AR571" t="s">
        <v>3284</v>
      </c>
      <c r="AS571">
        <v>43519</v>
      </c>
    </row>
    <row r="572" spans="1:45" x14ac:dyDescent="0.2">
      <c r="A572" t="s">
        <v>3285</v>
      </c>
      <c r="B572">
        <v>3021</v>
      </c>
      <c r="C572" t="s">
        <v>3286</v>
      </c>
      <c r="D572" t="s">
        <v>54</v>
      </c>
      <c r="E572" t="s">
        <v>770</v>
      </c>
      <c r="F572" t="s">
        <v>155</v>
      </c>
      <c r="G572" t="s">
        <v>533</v>
      </c>
      <c r="H572" t="s">
        <v>157</v>
      </c>
      <c r="I572" t="s">
        <v>36</v>
      </c>
      <c r="J572" t="s">
        <v>3211</v>
      </c>
      <c r="K572" t="s">
        <v>727</v>
      </c>
      <c r="L572" t="s">
        <v>159</v>
      </c>
      <c r="M572" t="s">
        <v>194</v>
      </c>
      <c r="N572" t="s">
        <v>195</v>
      </c>
      <c r="O572" s="31">
        <v>41047</v>
      </c>
      <c r="Q572">
        <v>266126</v>
      </c>
      <c r="R572">
        <v>80296.2</v>
      </c>
      <c r="S572" s="31">
        <v>45059</v>
      </c>
      <c r="T572">
        <v>79647.600000000006</v>
      </c>
      <c r="U572" s="31">
        <v>44784</v>
      </c>
      <c r="V572">
        <v>670.96551724137032</v>
      </c>
      <c r="W572">
        <v>72416.2</v>
      </c>
      <c r="X572" s="31">
        <v>44695</v>
      </c>
      <c r="Y572">
        <v>21.9</v>
      </c>
      <c r="Z572">
        <v>8000</v>
      </c>
      <c r="AA572">
        <v>8020</v>
      </c>
      <c r="AB572">
        <v>0.62166240000000006</v>
      </c>
      <c r="AC572">
        <v>125000</v>
      </c>
      <c r="AD572">
        <v>47099.138396355003</v>
      </c>
      <c r="AE572" t="s">
        <v>3287</v>
      </c>
      <c r="AF572" t="s">
        <v>3288</v>
      </c>
      <c r="AG572" t="s">
        <v>233</v>
      </c>
      <c r="AH572" t="s">
        <v>538</v>
      </c>
      <c r="AI572" t="s">
        <v>774</v>
      </c>
      <c r="AJ572" t="s">
        <v>775</v>
      </c>
      <c r="AK572" t="s">
        <v>201</v>
      </c>
      <c r="AL572" t="s">
        <v>202</v>
      </c>
      <c r="AM572" t="s">
        <v>45</v>
      </c>
      <c r="AN572" t="s">
        <v>508</v>
      </c>
      <c r="AO572" t="s">
        <v>509</v>
      </c>
      <c r="AP572" t="s">
        <v>205</v>
      </c>
      <c r="AQ572" t="s">
        <v>206</v>
      </c>
      <c r="AR572" t="s">
        <v>3289</v>
      </c>
      <c r="AS572">
        <v>43477</v>
      </c>
    </row>
    <row r="573" spans="1:45" x14ac:dyDescent="0.2">
      <c r="A573" t="s">
        <v>3290</v>
      </c>
      <c r="B573">
        <v>3021</v>
      </c>
      <c r="C573" t="s">
        <v>3291</v>
      </c>
      <c r="D573" t="s">
        <v>54</v>
      </c>
      <c r="E573" t="s">
        <v>770</v>
      </c>
      <c r="F573" t="s">
        <v>155</v>
      </c>
      <c r="G573" t="s">
        <v>533</v>
      </c>
      <c r="H573" t="s">
        <v>157</v>
      </c>
      <c r="I573" t="s">
        <v>36</v>
      </c>
      <c r="J573" t="s">
        <v>3292</v>
      </c>
      <c r="K573" t="s">
        <v>727</v>
      </c>
      <c r="L573" t="s">
        <v>159</v>
      </c>
      <c r="M573" t="s">
        <v>194</v>
      </c>
      <c r="N573" t="s">
        <v>195</v>
      </c>
      <c r="O573" s="31">
        <v>41049</v>
      </c>
      <c r="Q573">
        <v>267885</v>
      </c>
      <c r="R573">
        <v>80716.899999999994</v>
      </c>
      <c r="S573" s="31">
        <v>45059</v>
      </c>
      <c r="T573">
        <v>80042.5</v>
      </c>
      <c r="U573" s="31">
        <v>44769</v>
      </c>
      <c r="V573">
        <v>697.65517241378711</v>
      </c>
      <c r="W573">
        <v>72978.899999999994</v>
      </c>
      <c r="X573" s="31">
        <v>44695</v>
      </c>
      <c r="Y573">
        <v>21.1</v>
      </c>
      <c r="Z573">
        <v>7800</v>
      </c>
      <c r="AA573">
        <v>7733.8999999999942</v>
      </c>
      <c r="AB573">
        <v>0.62449200000000005</v>
      </c>
      <c r="AC573">
        <v>125000</v>
      </c>
      <c r="AD573">
        <v>47082.990125587501</v>
      </c>
      <c r="AE573" t="s">
        <v>3293</v>
      </c>
      <c r="AF573" t="s">
        <v>3294</v>
      </c>
      <c r="AG573" t="s">
        <v>233</v>
      </c>
      <c r="AH573" t="s">
        <v>538</v>
      </c>
      <c r="AI573" t="s">
        <v>774</v>
      </c>
      <c r="AJ573" t="s">
        <v>775</v>
      </c>
      <c r="AK573" t="s">
        <v>201</v>
      </c>
      <c r="AL573" t="s">
        <v>202</v>
      </c>
      <c r="AM573" t="s">
        <v>45</v>
      </c>
      <c r="AN573" t="s">
        <v>577</v>
      </c>
      <c r="AO573" t="s">
        <v>509</v>
      </c>
      <c r="AP573" t="s">
        <v>205</v>
      </c>
      <c r="AQ573" t="s">
        <v>206</v>
      </c>
      <c r="AR573" t="s">
        <v>3295</v>
      </c>
      <c r="AS573">
        <v>43533</v>
      </c>
    </row>
    <row r="574" spans="1:45" x14ac:dyDescent="0.2">
      <c r="A574" t="s">
        <v>3296</v>
      </c>
      <c r="B574">
        <v>3021</v>
      </c>
      <c r="C574" t="s">
        <v>3297</v>
      </c>
      <c r="D574" t="s">
        <v>54</v>
      </c>
      <c r="E574" t="s">
        <v>770</v>
      </c>
      <c r="F574" t="s">
        <v>155</v>
      </c>
      <c r="G574" t="s">
        <v>533</v>
      </c>
      <c r="H574" t="s">
        <v>157</v>
      </c>
      <c r="I574" t="s">
        <v>36</v>
      </c>
      <c r="J574" t="s">
        <v>2123</v>
      </c>
      <c r="K574" t="s">
        <v>727</v>
      </c>
      <c r="L574" t="s">
        <v>159</v>
      </c>
      <c r="M574" t="s">
        <v>194</v>
      </c>
      <c r="N574" t="s">
        <v>195</v>
      </c>
      <c r="O574" s="31">
        <v>41050</v>
      </c>
      <c r="Q574">
        <v>266099</v>
      </c>
      <c r="R574">
        <v>80991.199999999997</v>
      </c>
      <c r="S574" s="31">
        <v>45059</v>
      </c>
      <c r="T574">
        <v>80311.600000000006</v>
      </c>
      <c r="U574" s="31">
        <v>44784</v>
      </c>
      <c r="V574">
        <v>703.0344827586116</v>
      </c>
      <c r="W574">
        <v>72971.100000000006</v>
      </c>
      <c r="X574" s="31">
        <v>44695</v>
      </c>
      <c r="Y574">
        <v>21.9</v>
      </c>
      <c r="Z574">
        <v>7900</v>
      </c>
      <c r="AA574">
        <v>8021.6999999999971</v>
      </c>
      <c r="AB574">
        <v>0.62664560000000002</v>
      </c>
      <c r="AC574">
        <v>125000</v>
      </c>
      <c r="AD574">
        <v>47097.670608159497</v>
      </c>
      <c r="AE574" t="s">
        <v>3298</v>
      </c>
      <c r="AF574" t="s">
        <v>3299</v>
      </c>
      <c r="AG574" t="s">
        <v>233</v>
      </c>
      <c r="AH574" t="s">
        <v>538</v>
      </c>
      <c r="AI574" t="s">
        <v>774</v>
      </c>
      <c r="AJ574" t="s">
        <v>775</v>
      </c>
      <c r="AK574" t="s">
        <v>201</v>
      </c>
      <c r="AL574" t="s">
        <v>202</v>
      </c>
      <c r="AM574" t="s">
        <v>45</v>
      </c>
      <c r="AN574" t="s">
        <v>577</v>
      </c>
      <c r="AO574" t="s">
        <v>509</v>
      </c>
      <c r="AP574" t="s">
        <v>205</v>
      </c>
      <c r="AQ574" t="s">
        <v>206</v>
      </c>
      <c r="AR574" t="s">
        <v>3300</v>
      </c>
      <c r="AS574">
        <v>43533</v>
      </c>
    </row>
    <row r="575" spans="1:45" x14ac:dyDescent="0.2">
      <c r="A575" t="s">
        <v>3301</v>
      </c>
      <c r="B575">
        <v>3021</v>
      </c>
      <c r="C575" t="s">
        <v>3302</v>
      </c>
      <c r="D575" t="s">
        <v>54</v>
      </c>
      <c r="E575" t="s">
        <v>770</v>
      </c>
      <c r="F575" t="s">
        <v>155</v>
      </c>
      <c r="G575" t="s">
        <v>487</v>
      </c>
      <c r="H575" t="s">
        <v>191</v>
      </c>
      <c r="I575" t="s">
        <v>158</v>
      </c>
      <c r="J575" t="s">
        <v>3303</v>
      </c>
      <c r="K575" t="s">
        <v>1080</v>
      </c>
      <c r="L575" t="s">
        <v>159</v>
      </c>
      <c r="M575" t="s">
        <v>194</v>
      </c>
      <c r="N575" t="s">
        <v>195</v>
      </c>
      <c r="O575" s="31">
        <v>40830</v>
      </c>
      <c r="Q575">
        <v>244899</v>
      </c>
      <c r="R575">
        <v>54986</v>
      </c>
      <c r="S575" s="31">
        <v>45040</v>
      </c>
      <c r="T575">
        <v>54695</v>
      </c>
      <c r="U575" s="31">
        <v>44784</v>
      </c>
      <c r="V575">
        <v>429.57142857142861</v>
      </c>
      <c r="W575">
        <v>51246</v>
      </c>
      <c r="X575" s="31">
        <v>44684</v>
      </c>
      <c r="Y575">
        <v>9.9</v>
      </c>
      <c r="Z575">
        <v>4400</v>
      </c>
      <c r="AA575">
        <v>3627</v>
      </c>
      <c r="AB575">
        <v>0.66603749999999995</v>
      </c>
      <c r="AC575">
        <v>80000</v>
      </c>
      <c r="AD575">
        <v>47132.767240318179</v>
      </c>
      <c r="AE575" t="s">
        <v>3304</v>
      </c>
      <c r="AF575" t="s">
        <v>3305</v>
      </c>
      <c r="AG575" t="s">
        <v>198</v>
      </c>
      <c r="AH575" t="s">
        <v>487</v>
      </c>
      <c r="AI575" t="s">
        <v>1852</v>
      </c>
      <c r="AJ575" t="s">
        <v>1853</v>
      </c>
      <c r="AK575" t="s">
        <v>236</v>
      </c>
      <c r="AL575" t="s">
        <v>202</v>
      </c>
      <c r="AM575" t="s">
        <v>203</v>
      </c>
      <c r="AN575" t="s">
        <v>549</v>
      </c>
      <c r="AO575" t="s">
        <v>1085</v>
      </c>
      <c r="AQ575" t="s">
        <v>1075</v>
      </c>
      <c r="AR575" t="s">
        <v>3306</v>
      </c>
    </row>
    <row r="576" spans="1:45" x14ac:dyDescent="0.2">
      <c r="A576" t="s">
        <v>3307</v>
      </c>
      <c r="B576">
        <v>3021</v>
      </c>
      <c r="C576" t="s">
        <v>3308</v>
      </c>
      <c r="D576" t="s">
        <v>54</v>
      </c>
      <c r="E576" t="s">
        <v>770</v>
      </c>
      <c r="F576" t="s">
        <v>155</v>
      </c>
      <c r="G576" t="s">
        <v>487</v>
      </c>
      <c r="H576" t="s">
        <v>191</v>
      </c>
      <c r="I576" t="s">
        <v>158</v>
      </c>
      <c r="J576" t="s">
        <v>3309</v>
      </c>
      <c r="K576" t="s">
        <v>1080</v>
      </c>
      <c r="L576" t="s">
        <v>159</v>
      </c>
      <c r="M576" t="s">
        <v>194</v>
      </c>
      <c r="N576" t="s">
        <v>195</v>
      </c>
      <c r="O576" s="31">
        <v>40837</v>
      </c>
      <c r="Q576">
        <v>244911</v>
      </c>
      <c r="R576">
        <v>51398</v>
      </c>
      <c r="S576" s="31">
        <v>45015</v>
      </c>
      <c r="T576">
        <v>51398</v>
      </c>
      <c r="U576" s="31">
        <v>44784</v>
      </c>
      <c r="V576" t="s">
        <v>161</v>
      </c>
      <c r="W576">
        <v>48360</v>
      </c>
      <c r="X576" s="31">
        <v>44680</v>
      </c>
      <c r="Y576">
        <v>11.1</v>
      </c>
      <c r="Z576">
        <v>5000</v>
      </c>
      <c r="AA576">
        <v>4090</v>
      </c>
      <c r="AB576">
        <v>0.63700000000000001</v>
      </c>
      <c r="AC576">
        <v>80000</v>
      </c>
      <c r="AD576">
        <v>47054.326697600001</v>
      </c>
      <c r="AE576" t="s">
        <v>3310</v>
      </c>
      <c r="AF576" t="s">
        <v>3311</v>
      </c>
      <c r="AG576" t="s">
        <v>198</v>
      </c>
      <c r="AH576" t="s">
        <v>487</v>
      </c>
      <c r="AI576" t="s">
        <v>1852</v>
      </c>
      <c r="AJ576" t="s">
        <v>1853</v>
      </c>
      <c r="AK576" t="s">
        <v>236</v>
      </c>
      <c r="AL576" t="s">
        <v>202</v>
      </c>
      <c r="AM576" t="s">
        <v>203</v>
      </c>
      <c r="AN576" t="s">
        <v>549</v>
      </c>
      <c r="AO576" t="s">
        <v>1085</v>
      </c>
      <c r="AQ576" t="s">
        <v>1075</v>
      </c>
      <c r="AR576" t="s">
        <v>3312</v>
      </c>
    </row>
    <row r="577" spans="1:45" x14ac:dyDescent="0.2">
      <c r="A577" t="s">
        <v>3313</v>
      </c>
      <c r="B577">
        <v>3021</v>
      </c>
      <c r="C577" t="s">
        <v>3314</v>
      </c>
      <c r="D577" t="s">
        <v>54</v>
      </c>
      <c r="E577" t="s">
        <v>770</v>
      </c>
      <c r="F577" t="s">
        <v>155</v>
      </c>
      <c r="G577" t="s">
        <v>1067</v>
      </c>
      <c r="H577" t="s">
        <v>526</v>
      </c>
      <c r="I577" t="s">
        <v>158</v>
      </c>
      <c r="J577" t="s">
        <v>3315</v>
      </c>
      <c r="L577" t="s">
        <v>230</v>
      </c>
      <c r="M577" t="s">
        <v>194</v>
      </c>
      <c r="N577" t="s">
        <v>195</v>
      </c>
      <c r="O577" s="31">
        <v>41145</v>
      </c>
      <c r="Q577">
        <v>264826</v>
      </c>
      <c r="R577">
        <v>28675</v>
      </c>
      <c r="S577" s="31">
        <v>45040</v>
      </c>
      <c r="T577">
        <v>28430</v>
      </c>
      <c r="U577" s="31">
        <v>44784</v>
      </c>
      <c r="V577">
        <v>281.2962962962963</v>
      </c>
      <c r="W577">
        <v>25635</v>
      </c>
      <c r="X577" s="31">
        <v>44678</v>
      </c>
      <c r="Y577">
        <v>8</v>
      </c>
      <c r="Z577">
        <v>2200</v>
      </c>
      <c r="AA577">
        <v>2943</v>
      </c>
      <c r="AB577">
        <v>0.69123082345541298</v>
      </c>
      <c r="AC577">
        <v>15</v>
      </c>
      <c r="AD577">
        <v>46623.633000000002</v>
      </c>
      <c r="AE577" t="s">
        <v>3316</v>
      </c>
      <c r="AF577" t="s">
        <v>3317</v>
      </c>
      <c r="AG577" t="s">
        <v>482</v>
      </c>
      <c r="AH577" t="s">
        <v>1067</v>
      </c>
      <c r="AI577" t="s">
        <v>2081</v>
      </c>
      <c r="AJ577" t="s">
        <v>2082</v>
      </c>
      <c r="AK577" t="s">
        <v>236</v>
      </c>
      <c r="AL577" t="s">
        <v>202</v>
      </c>
      <c r="AM577" t="s">
        <v>203</v>
      </c>
      <c r="AN577" t="s">
        <v>1073</v>
      </c>
      <c r="AO577" t="s">
        <v>1074</v>
      </c>
      <c r="AQ577" t="s">
        <v>1075</v>
      </c>
      <c r="AR577" t="s">
        <v>3318</v>
      </c>
    </row>
    <row r="578" spans="1:45" x14ac:dyDescent="0.2">
      <c r="A578" t="s">
        <v>3319</v>
      </c>
      <c r="B578">
        <v>3016</v>
      </c>
      <c r="C578" t="s">
        <v>3320</v>
      </c>
      <c r="D578" t="s">
        <v>497</v>
      </c>
      <c r="E578" t="s">
        <v>498</v>
      </c>
      <c r="F578" t="s">
        <v>155</v>
      </c>
      <c r="G578" t="s">
        <v>3321</v>
      </c>
      <c r="H578" t="s">
        <v>157</v>
      </c>
      <c r="I578" t="s">
        <v>3322</v>
      </c>
      <c r="J578" t="s">
        <v>3323</v>
      </c>
      <c r="L578" t="s">
        <v>159</v>
      </c>
      <c r="M578" t="s">
        <v>490</v>
      </c>
      <c r="N578" t="s">
        <v>1589</v>
      </c>
      <c r="O578" s="31">
        <v>41187</v>
      </c>
      <c r="Q578">
        <v>249596</v>
      </c>
      <c r="R578">
        <v>37516.199999999997</v>
      </c>
      <c r="S578" s="31">
        <v>44908</v>
      </c>
      <c r="T578">
        <v>37516.199999999997</v>
      </c>
      <c r="U578" s="31">
        <v>44784</v>
      </c>
      <c r="V578" t="s">
        <v>161</v>
      </c>
      <c r="W578">
        <v>37516.199999999997</v>
      </c>
      <c r="X578" s="31">
        <v>44695</v>
      </c>
      <c r="Y578">
        <v>0</v>
      </c>
      <c r="Z578">
        <v>5000</v>
      </c>
      <c r="AA578">
        <v>0</v>
      </c>
      <c r="AB578">
        <v>0.3001296</v>
      </c>
      <c r="AC578">
        <v>125000</v>
      </c>
      <c r="AD578">
        <v>51298.555115272</v>
      </c>
      <c r="AE578" t="s">
        <v>3324</v>
      </c>
      <c r="AF578" t="s">
        <v>3325</v>
      </c>
      <c r="AG578" t="s">
        <v>233</v>
      </c>
      <c r="AH578" t="s">
        <v>3321</v>
      </c>
      <c r="AI578" t="s">
        <v>3326</v>
      </c>
      <c r="AJ578" t="s">
        <v>1835</v>
      </c>
      <c r="AK578" t="s">
        <v>161</v>
      </c>
      <c r="AL578" t="s">
        <v>202</v>
      </c>
      <c r="AM578" t="s">
        <v>96</v>
      </c>
      <c r="AN578" t="s">
        <v>1723</v>
      </c>
      <c r="AO578" t="s">
        <v>3327</v>
      </c>
      <c r="AQ578" t="s">
        <v>510</v>
      </c>
      <c r="AR578" t="s">
        <v>511</v>
      </c>
    </row>
    <row r="579" spans="1:45" x14ac:dyDescent="0.2">
      <c r="A579" t="s">
        <v>3328</v>
      </c>
      <c r="B579">
        <v>3007</v>
      </c>
      <c r="C579" t="s">
        <v>3329</v>
      </c>
      <c r="D579" t="s">
        <v>531</v>
      </c>
      <c r="E579" t="s">
        <v>532</v>
      </c>
      <c r="F579" t="s">
        <v>155</v>
      </c>
      <c r="G579" t="s">
        <v>533</v>
      </c>
      <c r="H579" t="s">
        <v>157</v>
      </c>
      <c r="I579" t="s">
        <v>36</v>
      </c>
      <c r="J579" t="s">
        <v>3330</v>
      </c>
      <c r="K579" t="s">
        <v>705</v>
      </c>
      <c r="L579" t="s">
        <v>159</v>
      </c>
      <c r="M579" t="s">
        <v>194</v>
      </c>
      <c r="N579" t="s">
        <v>195</v>
      </c>
      <c r="O579" s="31">
        <v>40318</v>
      </c>
      <c r="Q579">
        <v>197146</v>
      </c>
      <c r="R579">
        <v>82942.100000000006</v>
      </c>
      <c r="S579" s="31">
        <v>45059</v>
      </c>
      <c r="T579">
        <v>82317.3</v>
      </c>
      <c r="U579" s="31">
        <v>44784</v>
      </c>
      <c r="V579">
        <v>646.34482758620982</v>
      </c>
      <c r="W579">
        <v>74860</v>
      </c>
      <c r="X579" s="31">
        <v>44695</v>
      </c>
      <c r="Y579">
        <v>20.399999999999999</v>
      </c>
      <c r="Z579">
        <v>7800</v>
      </c>
      <c r="AA579">
        <v>7467.2000000000116</v>
      </c>
      <c r="AB579">
        <v>0.63968480000000005</v>
      </c>
      <c r="AC579">
        <v>125000</v>
      </c>
      <c r="AD579">
        <v>47049.01147983077</v>
      </c>
      <c r="AE579" t="s">
        <v>3331</v>
      </c>
      <c r="AF579" t="s">
        <v>3332</v>
      </c>
      <c r="AG579" t="s">
        <v>233</v>
      </c>
      <c r="AH579" t="s">
        <v>538</v>
      </c>
      <c r="AI579" t="s">
        <v>539</v>
      </c>
      <c r="AJ579" t="s">
        <v>540</v>
      </c>
      <c r="AK579" t="s">
        <v>201</v>
      </c>
      <c r="AL579" t="s">
        <v>507</v>
      </c>
      <c r="AM579" t="s">
        <v>45</v>
      </c>
      <c r="AN579" t="s">
        <v>508</v>
      </c>
      <c r="AO579" t="s">
        <v>509</v>
      </c>
      <c r="AP579" t="s">
        <v>205</v>
      </c>
      <c r="AQ579" t="s">
        <v>206</v>
      </c>
      <c r="AR579" t="s">
        <v>1052</v>
      </c>
      <c r="AS579">
        <v>43677</v>
      </c>
    </row>
    <row r="580" spans="1:45" x14ac:dyDescent="0.2">
      <c r="A580" t="s">
        <v>3333</v>
      </c>
      <c r="B580">
        <v>3016</v>
      </c>
      <c r="C580" t="s">
        <v>3334</v>
      </c>
      <c r="D580" t="s">
        <v>497</v>
      </c>
      <c r="E580" t="s">
        <v>498</v>
      </c>
      <c r="F580" t="s">
        <v>155</v>
      </c>
      <c r="G580" t="s">
        <v>3321</v>
      </c>
      <c r="H580" t="s">
        <v>157</v>
      </c>
      <c r="I580" t="s">
        <v>3322</v>
      </c>
      <c r="J580" t="s">
        <v>3335</v>
      </c>
      <c r="L580" t="s">
        <v>159</v>
      </c>
      <c r="M580" t="s">
        <v>490</v>
      </c>
      <c r="N580" t="s">
        <v>1589</v>
      </c>
      <c r="O580" s="31">
        <v>41201</v>
      </c>
      <c r="Q580">
        <v>230212</v>
      </c>
      <c r="R580">
        <v>37092.199999999997</v>
      </c>
      <c r="S580" s="31">
        <v>44908</v>
      </c>
      <c r="T580">
        <v>37092.199999999997</v>
      </c>
      <c r="U580" s="31">
        <v>44784</v>
      </c>
      <c r="V580" t="s">
        <v>161</v>
      </c>
      <c r="W580">
        <v>37092.199999999997</v>
      </c>
      <c r="X580" s="31">
        <v>44695</v>
      </c>
      <c r="Y580">
        <v>0</v>
      </c>
      <c r="Z580">
        <v>5000</v>
      </c>
      <c r="AA580">
        <v>0</v>
      </c>
      <c r="AB580">
        <v>0.29673759999999999</v>
      </c>
      <c r="AC580">
        <v>125000</v>
      </c>
      <c r="AD580">
        <v>51329.527653832003</v>
      </c>
      <c r="AE580" t="s">
        <v>3336</v>
      </c>
      <c r="AF580" t="s">
        <v>3337</v>
      </c>
      <c r="AG580" t="s">
        <v>233</v>
      </c>
      <c r="AH580" t="s">
        <v>3321</v>
      </c>
      <c r="AI580" t="s">
        <v>3326</v>
      </c>
      <c r="AJ580" t="s">
        <v>1835</v>
      </c>
      <c r="AK580" t="s">
        <v>161</v>
      </c>
      <c r="AL580" t="s">
        <v>202</v>
      </c>
      <c r="AM580" t="s">
        <v>96</v>
      </c>
      <c r="AN580" t="s">
        <v>1723</v>
      </c>
      <c r="AO580" t="s">
        <v>3327</v>
      </c>
      <c r="AQ580" t="s">
        <v>510</v>
      </c>
      <c r="AR580" t="s">
        <v>511</v>
      </c>
    </row>
    <row r="581" spans="1:45" x14ac:dyDescent="0.2">
      <c r="A581" t="s">
        <v>3338</v>
      </c>
      <c r="B581">
        <v>3016</v>
      </c>
      <c r="C581" t="s">
        <v>3339</v>
      </c>
      <c r="D581" t="s">
        <v>497</v>
      </c>
      <c r="E581" t="s">
        <v>498</v>
      </c>
      <c r="F581" t="s">
        <v>155</v>
      </c>
      <c r="G581" t="s">
        <v>3321</v>
      </c>
      <c r="H581" t="s">
        <v>157</v>
      </c>
      <c r="I581" t="s">
        <v>3322</v>
      </c>
      <c r="J581" t="s">
        <v>3340</v>
      </c>
      <c r="L581" t="s">
        <v>159</v>
      </c>
      <c r="M581" t="s">
        <v>490</v>
      </c>
      <c r="N581" t="s">
        <v>1589</v>
      </c>
      <c r="O581" s="31">
        <v>39143</v>
      </c>
      <c r="Q581">
        <v>230217</v>
      </c>
      <c r="R581">
        <v>35266.9</v>
      </c>
      <c r="S581" s="31">
        <v>45059</v>
      </c>
      <c r="T581">
        <v>35266.9</v>
      </c>
      <c r="U581" s="31">
        <v>44784</v>
      </c>
      <c r="V581" t="s">
        <v>161</v>
      </c>
      <c r="W581">
        <v>35266.9</v>
      </c>
      <c r="X581" s="31">
        <v>44695</v>
      </c>
      <c r="Y581">
        <v>0</v>
      </c>
      <c r="Z581">
        <v>3287</v>
      </c>
      <c r="AA581">
        <v>0</v>
      </c>
      <c r="AB581">
        <v>0.28213520000000003</v>
      </c>
      <c r="AC581">
        <v>125000</v>
      </c>
      <c r="AD581">
        <v>54910.889825622151</v>
      </c>
      <c r="AE581" t="s">
        <v>3341</v>
      </c>
      <c r="AF581" t="s">
        <v>3342</v>
      </c>
      <c r="AG581" t="s">
        <v>233</v>
      </c>
      <c r="AH581" t="s">
        <v>3321</v>
      </c>
      <c r="AI581" t="s">
        <v>3326</v>
      </c>
      <c r="AJ581" t="s">
        <v>1835</v>
      </c>
      <c r="AK581" t="s">
        <v>161</v>
      </c>
      <c r="AL581" t="s">
        <v>202</v>
      </c>
      <c r="AM581" t="s">
        <v>96</v>
      </c>
      <c r="AN581" t="s">
        <v>1723</v>
      </c>
      <c r="AO581" t="s">
        <v>3327</v>
      </c>
      <c r="AQ581" t="s">
        <v>510</v>
      </c>
      <c r="AR581" t="s">
        <v>511</v>
      </c>
    </row>
    <row r="582" spans="1:45" x14ac:dyDescent="0.2">
      <c r="A582" t="s">
        <v>3343</v>
      </c>
      <c r="B582">
        <v>3016</v>
      </c>
      <c r="C582" t="s">
        <v>3344</v>
      </c>
      <c r="D582" t="s">
        <v>497</v>
      </c>
      <c r="E582" t="s">
        <v>498</v>
      </c>
      <c r="F582" t="s">
        <v>155</v>
      </c>
      <c r="G582" t="s">
        <v>3321</v>
      </c>
      <c r="H582" t="s">
        <v>157</v>
      </c>
      <c r="I582" t="s">
        <v>3322</v>
      </c>
      <c r="J582" t="s">
        <v>3345</v>
      </c>
      <c r="L582" t="s">
        <v>159</v>
      </c>
      <c r="M582" t="s">
        <v>554</v>
      </c>
      <c r="N582" t="s">
        <v>1493</v>
      </c>
      <c r="O582" s="31">
        <v>41187</v>
      </c>
      <c r="P582" s="31">
        <v>44524</v>
      </c>
      <c r="R582" t="s">
        <v>161</v>
      </c>
      <c r="S582" s="31">
        <v>45060</v>
      </c>
      <c r="T582" t="s">
        <v>161</v>
      </c>
      <c r="V582" t="s">
        <v>161</v>
      </c>
      <c r="W582" t="s">
        <v>161</v>
      </c>
      <c r="X582" s="31">
        <v>44695</v>
      </c>
      <c r="Y582">
        <v>0</v>
      </c>
      <c r="Z582">
        <v>3687</v>
      </c>
      <c r="AA582">
        <v>0</v>
      </c>
      <c r="AB582" t="s">
        <v>161</v>
      </c>
      <c r="AC582">
        <v>125000</v>
      </c>
      <c r="AD582">
        <v>57323.770545158666</v>
      </c>
      <c r="AE582" t="s">
        <v>3346</v>
      </c>
      <c r="AF582" t="s">
        <v>3347</v>
      </c>
      <c r="AG582" t="s">
        <v>233</v>
      </c>
      <c r="AH582" t="s">
        <v>3321</v>
      </c>
      <c r="AI582" t="s">
        <v>3326</v>
      </c>
      <c r="AJ582" t="s">
        <v>1835</v>
      </c>
      <c r="AK582" t="s">
        <v>161</v>
      </c>
      <c r="AL582" t="s">
        <v>202</v>
      </c>
      <c r="AM582" t="s">
        <v>96</v>
      </c>
      <c r="AN582" t="s">
        <v>1723</v>
      </c>
      <c r="AQ582" t="s">
        <v>510</v>
      </c>
      <c r="AR582" t="s">
        <v>511</v>
      </c>
    </row>
    <row r="583" spans="1:45" x14ac:dyDescent="0.2">
      <c r="A583" t="s">
        <v>3348</v>
      </c>
      <c r="B583">
        <v>3009</v>
      </c>
      <c r="C583" t="s">
        <v>3349</v>
      </c>
      <c r="D583" t="s">
        <v>1267</v>
      </c>
      <c r="E583" t="s">
        <v>1268</v>
      </c>
      <c r="F583" t="s">
        <v>155</v>
      </c>
      <c r="G583" t="s">
        <v>499</v>
      </c>
      <c r="H583" t="s">
        <v>157</v>
      </c>
      <c r="I583" t="s">
        <v>36</v>
      </c>
      <c r="J583" t="s">
        <v>511</v>
      </c>
      <c r="L583" t="s">
        <v>159</v>
      </c>
      <c r="M583" t="s">
        <v>554</v>
      </c>
      <c r="N583" t="s">
        <v>555</v>
      </c>
      <c r="O583" s="31">
        <v>41045</v>
      </c>
      <c r="P583" s="31">
        <v>43641</v>
      </c>
      <c r="R583" t="s">
        <v>161</v>
      </c>
      <c r="S583" s="31">
        <v>45060</v>
      </c>
      <c r="T583" t="s">
        <v>161</v>
      </c>
      <c r="V583" t="s">
        <v>161</v>
      </c>
      <c r="W583" t="s">
        <v>161</v>
      </c>
      <c r="X583" s="31">
        <v>44695</v>
      </c>
      <c r="Y583">
        <v>0</v>
      </c>
      <c r="AA583">
        <v>0</v>
      </c>
      <c r="AB583" t="s">
        <v>161</v>
      </c>
      <c r="AC583">
        <v>125000</v>
      </c>
      <c r="AD583" t="s">
        <v>161</v>
      </c>
      <c r="AE583" t="s">
        <v>3350</v>
      </c>
      <c r="AF583" t="s">
        <v>3351</v>
      </c>
      <c r="AG583" t="s">
        <v>233</v>
      </c>
      <c r="AH583" t="s">
        <v>499</v>
      </c>
      <c r="AI583" t="s">
        <v>3352</v>
      </c>
      <c r="AJ583" t="s">
        <v>3353</v>
      </c>
      <c r="AK583" t="s">
        <v>559</v>
      </c>
      <c r="AL583" t="s">
        <v>511</v>
      </c>
      <c r="AQ583" t="s">
        <v>510</v>
      </c>
      <c r="AR583" t="s">
        <v>511</v>
      </c>
    </row>
    <row r="584" spans="1:45" x14ac:dyDescent="0.2">
      <c r="A584" t="s">
        <v>3354</v>
      </c>
      <c r="B584">
        <v>3009</v>
      </c>
      <c r="C584" t="s">
        <v>3355</v>
      </c>
      <c r="D584" t="s">
        <v>1267</v>
      </c>
      <c r="E584" t="s">
        <v>1268</v>
      </c>
      <c r="F584" t="s">
        <v>155</v>
      </c>
      <c r="G584" t="s">
        <v>1284</v>
      </c>
      <c r="H584" t="s">
        <v>157</v>
      </c>
      <c r="I584" t="s">
        <v>36</v>
      </c>
      <c r="J584" t="s">
        <v>511</v>
      </c>
      <c r="L584" t="s">
        <v>159</v>
      </c>
      <c r="M584" t="s">
        <v>554</v>
      </c>
      <c r="N584" t="s">
        <v>555</v>
      </c>
      <c r="O584" s="31">
        <v>41045</v>
      </c>
      <c r="P584" s="31">
        <v>42822</v>
      </c>
      <c r="R584" t="s">
        <v>161</v>
      </c>
      <c r="S584" s="31">
        <v>45060</v>
      </c>
      <c r="T584" t="s">
        <v>161</v>
      </c>
      <c r="V584" t="s">
        <v>161</v>
      </c>
      <c r="W584" t="s">
        <v>161</v>
      </c>
      <c r="X584" s="31">
        <v>44695</v>
      </c>
      <c r="Y584">
        <v>0</v>
      </c>
      <c r="AA584">
        <v>0</v>
      </c>
      <c r="AB584" t="s">
        <v>161</v>
      </c>
      <c r="AC584">
        <v>125000</v>
      </c>
      <c r="AD584" t="s">
        <v>161</v>
      </c>
      <c r="AE584" t="s">
        <v>3356</v>
      </c>
      <c r="AF584" t="s">
        <v>3357</v>
      </c>
      <c r="AG584" t="s">
        <v>233</v>
      </c>
      <c r="AH584" t="s">
        <v>2157</v>
      </c>
      <c r="AI584" t="s">
        <v>3352</v>
      </c>
      <c r="AJ584" t="s">
        <v>3353</v>
      </c>
      <c r="AK584" t="s">
        <v>559</v>
      </c>
      <c r="AL584" t="s">
        <v>511</v>
      </c>
      <c r="AQ584" t="s">
        <v>510</v>
      </c>
      <c r="AR584" t="s">
        <v>511</v>
      </c>
    </row>
    <row r="585" spans="1:45" x14ac:dyDescent="0.2">
      <c r="A585" t="s">
        <v>3358</v>
      </c>
      <c r="B585">
        <v>3009</v>
      </c>
      <c r="C585" t="s">
        <v>3359</v>
      </c>
      <c r="D585" t="s">
        <v>1267</v>
      </c>
      <c r="E585" t="s">
        <v>1268</v>
      </c>
      <c r="F585" t="s">
        <v>155</v>
      </c>
      <c r="G585" t="s">
        <v>1284</v>
      </c>
      <c r="H585" t="s">
        <v>157</v>
      </c>
      <c r="I585" t="s">
        <v>36</v>
      </c>
      <c r="J585" t="s">
        <v>511</v>
      </c>
      <c r="L585" t="s">
        <v>159</v>
      </c>
      <c r="M585" t="s">
        <v>554</v>
      </c>
      <c r="N585" t="s">
        <v>555</v>
      </c>
      <c r="O585" s="31">
        <v>41045</v>
      </c>
      <c r="P585" s="31">
        <v>43641</v>
      </c>
      <c r="R585" t="s">
        <v>161</v>
      </c>
      <c r="S585" s="31">
        <v>45060</v>
      </c>
      <c r="T585" t="s">
        <v>161</v>
      </c>
      <c r="V585" t="s">
        <v>161</v>
      </c>
      <c r="W585" t="s">
        <v>161</v>
      </c>
      <c r="X585" s="31">
        <v>44695</v>
      </c>
      <c r="Y585">
        <v>0</v>
      </c>
      <c r="AA585">
        <v>0</v>
      </c>
      <c r="AB585" t="s">
        <v>161</v>
      </c>
      <c r="AC585">
        <v>125000</v>
      </c>
      <c r="AD585" t="s">
        <v>161</v>
      </c>
      <c r="AE585" t="s">
        <v>3360</v>
      </c>
      <c r="AF585" t="s">
        <v>3361</v>
      </c>
      <c r="AG585" t="s">
        <v>233</v>
      </c>
      <c r="AH585" t="s">
        <v>2157</v>
      </c>
      <c r="AI585" t="s">
        <v>3352</v>
      </c>
      <c r="AJ585" t="s">
        <v>3353</v>
      </c>
      <c r="AK585" t="s">
        <v>559</v>
      </c>
      <c r="AL585" t="s">
        <v>511</v>
      </c>
      <c r="AQ585" t="s">
        <v>510</v>
      </c>
      <c r="AR585" t="s">
        <v>511</v>
      </c>
    </row>
    <row r="586" spans="1:45" x14ac:dyDescent="0.2">
      <c r="A586" t="s">
        <v>3362</v>
      </c>
      <c r="B586">
        <v>3011</v>
      </c>
      <c r="C586" t="s">
        <v>3363</v>
      </c>
      <c r="D586" t="s">
        <v>1387</v>
      </c>
      <c r="E586" t="s">
        <v>1388</v>
      </c>
      <c r="F586" t="s">
        <v>155</v>
      </c>
      <c r="G586" t="s">
        <v>499</v>
      </c>
      <c r="H586" t="s">
        <v>157</v>
      </c>
      <c r="I586" t="s">
        <v>36</v>
      </c>
      <c r="J586" t="s">
        <v>3364</v>
      </c>
      <c r="K586" t="s">
        <v>3365</v>
      </c>
      <c r="L586" t="s">
        <v>159</v>
      </c>
      <c r="M586" t="s">
        <v>194</v>
      </c>
      <c r="N586" t="s">
        <v>195</v>
      </c>
      <c r="O586" s="31">
        <v>40350</v>
      </c>
      <c r="Q586">
        <v>197147</v>
      </c>
      <c r="R586">
        <v>78938.100000000006</v>
      </c>
      <c r="S586" s="31">
        <v>45059</v>
      </c>
      <c r="T586">
        <v>78516.899999999994</v>
      </c>
      <c r="U586" s="31">
        <v>44784</v>
      </c>
      <c r="V586">
        <v>435.72413793104653</v>
      </c>
      <c r="W586">
        <v>73085.100000000006</v>
      </c>
      <c r="X586" s="31">
        <v>44695</v>
      </c>
      <c r="Y586">
        <v>15.8</v>
      </c>
      <c r="Z586">
        <v>6000</v>
      </c>
      <c r="AA586">
        <v>5793.6000000000058</v>
      </c>
      <c r="AB586">
        <v>0.61704800000000004</v>
      </c>
      <c r="AC586">
        <v>125000</v>
      </c>
      <c r="AD586">
        <v>47853.963145300004</v>
      </c>
      <c r="AE586" t="s">
        <v>3366</v>
      </c>
      <c r="AF586" t="s">
        <v>3367</v>
      </c>
      <c r="AG586" t="s">
        <v>233</v>
      </c>
      <c r="AH586" t="s">
        <v>785</v>
      </c>
      <c r="AI586" t="s">
        <v>1407</v>
      </c>
      <c r="AJ586" t="s">
        <v>1408</v>
      </c>
      <c r="AK586" t="s">
        <v>236</v>
      </c>
      <c r="AL586" t="s">
        <v>202</v>
      </c>
      <c r="AM586" t="s">
        <v>96</v>
      </c>
      <c r="AN586" t="s">
        <v>1723</v>
      </c>
      <c r="AO586" t="s">
        <v>3368</v>
      </c>
      <c r="AQ586" t="s">
        <v>510</v>
      </c>
      <c r="AR586" t="s">
        <v>511</v>
      </c>
    </row>
    <row r="587" spans="1:45" x14ac:dyDescent="0.2">
      <c r="A587" t="s">
        <v>3369</v>
      </c>
      <c r="B587">
        <v>3016</v>
      </c>
      <c r="C587" t="s">
        <v>3370</v>
      </c>
      <c r="D587" t="s">
        <v>497</v>
      </c>
      <c r="E587" t="s">
        <v>498</v>
      </c>
      <c r="F587" t="s">
        <v>155</v>
      </c>
      <c r="G587" t="s">
        <v>1107</v>
      </c>
      <c r="H587" t="s">
        <v>191</v>
      </c>
      <c r="I587" t="s">
        <v>158</v>
      </c>
      <c r="J587" t="s">
        <v>3371</v>
      </c>
      <c r="K587" t="s">
        <v>1109</v>
      </c>
      <c r="L587" t="s">
        <v>159</v>
      </c>
      <c r="M587" t="s">
        <v>194</v>
      </c>
      <c r="N587" t="s">
        <v>195</v>
      </c>
      <c r="O587" s="31">
        <v>41263</v>
      </c>
      <c r="Q587">
        <v>293550</v>
      </c>
      <c r="R587">
        <v>33951.1</v>
      </c>
      <c r="S587" s="31">
        <v>45059</v>
      </c>
      <c r="T587">
        <v>33552.199999999997</v>
      </c>
      <c r="U587" s="31">
        <v>44784</v>
      </c>
      <c r="V587">
        <v>412.65517241379462</v>
      </c>
      <c r="W587">
        <v>30972.400000000001</v>
      </c>
      <c r="X587" s="31">
        <v>44695</v>
      </c>
      <c r="Y587">
        <v>6.6</v>
      </c>
      <c r="Z587">
        <v>2500</v>
      </c>
      <c r="AA587">
        <v>2438.5999999999985</v>
      </c>
      <c r="AB587">
        <v>0.41045874999999998</v>
      </c>
      <c r="AC587">
        <v>80000</v>
      </c>
      <c r="AD587">
        <v>56424.018300840005</v>
      </c>
      <c r="AE587" t="s">
        <v>3372</v>
      </c>
      <c r="AF587" t="s">
        <v>3373</v>
      </c>
      <c r="AG587" t="s">
        <v>198</v>
      </c>
      <c r="AH587" t="s">
        <v>1107</v>
      </c>
      <c r="AI587" t="s">
        <v>1907</v>
      </c>
      <c r="AJ587" t="s">
        <v>3374</v>
      </c>
      <c r="AK587" t="s">
        <v>1488</v>
      </c>
      <c r="AL587" t="s">
        <v>202</v>
      </c>
      <c r="AM587" t="s">
        <v>203</v>
      </c>
      <c r="AN587" t="s">
        <v>549</v>
      </c>
      <c r="AO587" t="s">
        <v>1113</v>
      </c>
      <c r="AQ587" t="s">
        <v>510</v>
      </c>
      <c r="AR587" t="s">
        <v>511</v>
      </c>
    </row>
    <row r="588" spans="1:45" x14ac:dyDescent="0.2">
      <c r="A588" t="s">
        <v>3375</v>
      </c>
      <c r="B588">
        <v>3009</v>
      </c>
      <c r="C588" t="s">
        <v>3376</v>
      </c>
      <c r="D588" t="s">
        <v>1267</v>
      </c>
      <c r="E588" t="s">
        <v>1268</v>
      </c>
      <c r="F588" t="s">
        <v>155</v>
      </c>
      <c r="G588" t="s">
        <v>1107</v>
      </c>
      <c r="H588" t="s">
        <v>191</v>
      </c>
      <c r="I588" t="s">
        <v>158</v>
      </c>
      <c r="J588" t="s">
        <v>3377</v>
      </c>
      <c r="K588" t="s">
        <v>1109</v>
      </c>
      <c r="L588" t="s">
        <v>159</v>
      </c>
      <c r="M588" t="s">
        <v>194</v>
      </c>
      <c r="N588" t="s">
        <v>195</v>
      </c>
      <c r="O588" s="31">
        <v>41312</v>
      </c>
      <c r="Q588">
        <v>293886</v>
      </c>
      <c r="R588">
        <v>43008</v>
      </c>
      <c r="S588" s="31">
        <v>45033</v>
      </c>
      <c r="T588">
        <v>42722</v>
      </c>
      <c r="U588" s="31">
        <v>44784</v>
      </c>
      <c r="V588">
        <v>521.52941176470586</v>
      </c>
      <c r="W588">
        <v>38181</v>
      </c>
      <c r="X588" s="31">
        <v>44636</v>
      </c>
      <c r="Y588">
        <v>10.199999999999999</v>
      </c>
      <c r="Z588">
        <v>4658</v>
      </c>
      <c r="AA588">
        <v>3732</v>
      </c>
      <c r="AB588">
        <v>0.51152500000000001</v>
      </c>
      <c r="AC588">
        <v>80000</v>
      </c>
      <c r="AD588">
        <v>47884.794615234045</v>
      </c>
      <c r="AE588" t="s">
        <v>3378</v>
      </c>
      <c r="AF588" t="s">
        <v>3379</v>
      </c>
      <c r="AG588" t="s">
        <v>198</v>
      </c>
      <c r="AH588" t="s">
        <v>1107</v>
      </c>
      <c r="AI588" t="s">
        <v>3380</v>
      </c>
      <c r="AJ588" t="s">
        <v>3381</v>
      </c>
      <c r="AK588" t="s">
        <v>236</v>
      </c>
      <c r="AL588" t="s">
        <v>202</v>
      </c>
      <c r="AM588" t="s">
        <v>203</v>
      </c>
      <c r="AN588" t="s">
        <v>549</v>
      </c>
      <c r="AO588" t="s">
        <v>1113</v>
      </c>
      <c r="AQ588" t="s">
        <v>1075</v>
      </c>
      <c r="AR588" t="s">
        <v>3382</v>
      </c>
    </row>
    <row r="589" spans="1:45" x14ac:dyDescent="0.2">
      <c r="A589" t="s">
        <v>3383</v>
      </c>
      <c r="B589">
        <v>3016</v>
      </c>
      <c r="C589" t="s">
        <v>3384</v>
      </c>
      <c r="D589" t="s">
        <v>497</v>
      </c>
      <c r="E589" t="s">
        <v>498</v>
      </c>
      <c r="F589" t="s">
        <v>155</v>
      </c>
      <c r="G589" t="s">
        <v>1067</v>
      </c>
      <c r="H589" t="s">
        <v>526</v>
      </c>
      <c r="I589" t="s">
        <v>158</v>
      </c>
      <c r="J589" t="s">
        <v>3385</v>
      </c>
      <c r="L589" t="s">
        <v>230</v>
      </c>
      <c r="M589" t="s">
        <v>194</v>
      </c>
      <c r="N589" t="s">
        <v>195</v>
      </c>
      <c r="O589" s="31">
        <v>41389</v>
      </c>
      <c r="Q589">
        <v>315009</v>
      </c>
      <c r="R589">
        <v>29155.3</v>
      </c>
      <c r="S589" s="31">
        <v>45059</v>
      </c>
      <c r="T589">
        <v>28620.6</v>
      </c>
      <c r="U589" s="31">
        <v>44784</v>
      </c>
      <c r="V589">
        <v>553.13793103448347</v>
      </c>
      <c r="W589">
        <v>24194</v>
      </c>
      <c r="X589" s="31">
        <v>44695</v>
      </c>
      <c r="Y589">
        <v>10.6</v>
      </c>
      <c r="Z589">
        <v>2600</v>
      </c>
      <c r="AA589">
        <v>3900.4000000000015</v>
      </c>
      <c r="AB589">
        <v>0.64815438449700857</v>
      </c>
      <c r="AC589">
        <v>15</v>
      </c>
      <c r="AD589">
        <v>46867.633000000002</v>
      </c>
      <c r="AE589" t="s">
        <v>3386</v>
      </c>
      <c r="AF589" t="s">
        <v>3387</v>
      </c>
      <c r="AG589" t="s">
        <v>482</v>
      </c>
      <c r="AH589" t="s">
        <v>1067</v>
      </c>
      <c r="AI589" t="s">
        <v>2211</v>
      </c>
      <c r="AJ589" t="s">
        <v>3388</v>
      </c>
      <c r="AK589" t="s">
        <v>1488</v>
      </c>
      <c r="AL589" t="s">
        <v>202</v>
      </c>
      <c r="AM589" t="s">
        <v>203</v>
      </c>
      <c r="AN589" t="s">
        <v>1073</v>
      </c>
      <c r="AO589" t="s">
        <v>1074</v>
      </c>
      <c r="AQ589" t="s">
        <v>510</v>
      </c>
      <c r="AR589" t="s">
        <v>511</v>
      </c>
    </row>
    <row r="590" spans="1:45" x14ac:dyDescent="0.2">
      <c r="A590" t="s">
        <v>3389</v>
      </c>
      <c r="B590">
        <v>3009</v>
      </c>
      <c r="C590" t="s">
        <v>3390</v>
      </c>
      <c r="D590" t="s">
        <v>1267</v>
      </c>
      <c r="E590" t="s">
        <v>1268</v>
      </c>
      <c r="F590" t="s">
        <v>155</v>
      </c>
      <c r="G590" t="s">
        <v>1284</v>
      </c>
      <c r="H590" t="s">
        <v>157</v>
      </c>
      <c r="I590" t="s">
        <v>36</v>
      </c>
      <c r="J590" t="s">
        <v>3391</v>
      </c>
      <c r="K590" t="s">
        <v>3392</v>
      </c>
      <c r="L590" t="s">
        <v>159</v>
      </c>
      <c r="M590" t="s">
        <v>194</v>
      </c>
      <c r="N590" t="s">
        <v>195</v>
      </c>
      <c r="O590" s="31">
        <v>41232</v>
      </c>
      <c r="Q590">
        <v>277284</v>
      </c>
      <c r="R590">
        <v>71293.399999999994</v>
      </c>
      <c r="S590" s="31">
        <v>45059</v>
      </c>
      <c r="T590">
        <v>70689.3</v>
      </c>
      <c r="U590" s="31">
        <v>44784</v>
      </c>
      <c r="V590">
        <v>624.93103448274962</v>
      </c>
      <c r="W590">
        <v>64707.5</v>
      </c>
      <c r="X590" s="31">
        <v>44695</v>
      </c>
      <c r="Y590">
        <v>18.8</v>
      </c>
      <c r="Z590">
        <v>8000</v>
      </c>
      <c r="AA590">
        <v>6874.8000000000029</v>
      </c>
      <c r="AB590">
        <v>0.5531368000000001</v>
      </c>
      <c r="AC590">
        <v>125000</v>
      </c>
      <c r="AD590">
        <v>47490.207785422499</v>
      </c>
      <c r="AE590" t="s">
        <v>3393</v>
      </c>
      <c r="AF590" t="s">
        <v>3394</v>
      </c>
      <c r="AG590" t="s">
        <v>233</v>
      </c>
      <c r="AH590" t="s">
        <v>1284</v>
      </c>
      <c r="AI590" t="s">
        <v>2172</v>
      </c>
      <c r="AJ590" t="s">
        <v>2173</v>
      </c>
      <c r="AK590" t="s">
        <v>201</v>
      </c>
      <c r="AL590" t="s">
        <v>202</v>
      </c>
      <c r="AM590" t="s">
        <v>45</v>
      </c>
      <c r="AN590" t="s">
        <v>508</v>
      </c>
      <c r="AO590" t="s">
        <v>2129</v>
      </c>
      <c r="AP590" t="s">
        <v>205</v>
      </c>
      <c r="AQ590" t="s">
        <v>206</v>
      </c>
      <c r="AR590" t="s">
        <v>3395</v>
      </c>
      <c r="AS590">
        <v>41232</v>
      </c>
    </row>
    <row r="591" spans="1:45" x14ac:dyDescent="0.2">
      <c r="A591" t="s">
        <v>3396</v>
      </c>
      <c r="B591">
        <v>3009</v>
      </c>
      <c r="C591" t="s">
        <v>3397</v>
      </c>
      <c r="D591" t="s">
        <v>1267</v>
      </c>
      <c r="E591" t="s">
        <v>1268</v>
      </c>
      <c r="F591" t="s">
        <v>155</v>
      </c>
      <c r="G591" t="s">
        <v>1284</v>
      </c>
      <c r="H591" t="s">
        <v>157</v>
      </c>
      <c r="I591" t="s">
        <v>36</v>
      </c>
      <c r="J591" t="s">
        <v>3398</v>
      </c>
      <c r="K591" t="s">
        <v>3392</v>
      </c>
      <c r="L591" t="s">
        <v>159</v>
      </c>
      <c r="M591" t="s">
        <v>194</v>
      </c>
      <c r="N591" t="s">
        <v>195</v>
      </c>
      <c r="O591" s="31">
        <v>41232</v>
      </c>
      <c r="Q591">
        <v>277631</v>
      </c>
      <c r="R591">
        <v>63810.3</v>
      </c>
      <c r="S591" s="31">
        <v>45059</v>
      </c>
      <c r="T591">
        <v>63238.1</v>
      </c>
      <c r="U591" s="31">
        <v>44784</v>
      </c>
      <c r="V591">
        <v>591.93103448276315</v>
      </c>
      <c r="W591">
        <v>57693.599999999999</v>
      </c>
      <c r="X591" s="31">
        <v>44695</v>
      </c>
      <c r="Y591">
        <v>13.9</v>
      </c>
      <c r="Z591">
        <v>8000</v>
      </c>
      <c r="AA591">
        <v>5092.7000000000044</v>
      </c>
      <c r="AB591">
        <v>0.49154720000000002</v>
      </c>
      <c r="AC591">
        <v>125000</v>
      </c>
      <c r="AD591">
        <v>47841.694051065002</v>
      </c>
      <c r="AE591" t="s">
        <v>3399</v>
      </c>
      <c r="AF591" t="s">
        <v>3400</v>
      </c>
      <c r="AG591" t="s">
        <v>233</v>
      </c>
      <c r="AH591" t="s">
        <v>1284</v>
      </c>
      <c r="AI591" t="s">
        <v>2551</v>
      </c>
      <c r="AJ591" t="s">
        <v>2173</v>
      </c>
      <c r="AK591" t="s">
        <v>201</v>
      </c>
      <c r="AL591" t="s">
        <v>202</v>
      </c>
      <c r="AM591" t="s">
        <v>45</v>
      </c>
      <c r="AN591" t="s">
        <v>508</v>
      </c>
      <c r="AO591" t="s">
        <v>2129</v>
      </c>
      <c r="AP591" t="s">
        <v>205</v>
      </c>
      <c r="AQ591" t="s">
        <v>206</v>
      </c>
      <c r="AR591" t="s">
        <v>3401</v>
      </c>
      <c r="AS591">
        <v>41232</v>
      </c>
    </row>
    <row r="592" spans="1:45" x14ac:dyDescent="0.2">
      <c r="A592" t="s">
        <v>3402</v>
      </c>
      <c r="B592">
        <v>3011</v>
      </c>
      <c r="C592" t="s">
        <v>3403</v>
      </c>
      <c r="D592" t="s">
        <v>1387</v>
      </c>
      <c r="E592" t="s">
        <v>1388</v>
      </c>
      <c r="F592" t="s">
        <v>155</v>
      </c>
      <c r="G592" t="s">
        <v>499</v>
      </c>
      <c r="H592" t="s">
        <v>157</v>
      </c>
      <c r="I592" t="s">
        <v>36</v>
      </c>
      <c r="J592" t="s">
        <v>1838</v>
      </c>
      <c r="K592" t="s">
        <v>3365</v>
      </c>
      <c r="L592" t="s">
        <v>159</v>
      </c>
      <c r="M592" t="s">
        <v>194</v>
      </c>
      <c r="N592" t="s">
        <v>195</v>
      </c>
      <c r="O592" s="31">
        <v>40350</v>
      </c>
      <c r="Q592">
        <v>197148</v>
      </c>
      <c r="R592">
        <v>79209.5</v>
      </c>
      <c r="S592" s="31">
        <v>45059</v>
      </c>
      <c r="T592">
        <v>78794.100000000006</v>
      </c>
      <c r="U592" s="31">
        <v>44784</v>
      </c>
      <c r="V592">
        <v>429.72413793102851</v>
      </c>
      <c r="W592">
        <v>73401.100000000006</v>
      </c>
      <c r="X592" s="31">
        <v>44695</v>
      </c>
      <c r="Y592">
        <v>15.4</v>
      </c>
      <c r="Z592">
        <v>6000</v>
      </c>
      <c r="AA592">
        <v>5655.7999999999884</v>
      </c>
      <c r="AB592">
        <v>0.61883119999999991</v>
      </c>
      <c r="AC592">
        <v>125000</v>
      </c>
      <c r="AD592">
        <v>47840.394397570002</v>
      </c>
      <c r="AE592" t="s">
        <v>3404</v>
      </c>
      <c r="AF592" t="s">
        <v>3405</v>
      </c>
      <c r="AG592" t="s">
        <v>233</v>
      </c>
      <c r="AH592" t="s">
        <v>785</v>
      </c>
      <c r="AI592" t="s">
        <v>1407</v>
      </c>
      <c r="AJ592" t="s">
        <v>1408</v>
      </c>
      <c r="AK592" t="s">
        <v>236</v>
      </c>
      <c r="AL592" t="s">
        <v>202</v>
      </c>
      <c r="AM592" t="s">
        <v>96</v>
      </c>
      <c r="AN592" t="s">
        <v>1723</v>
      </c>
      <c r="AO592" t="s">
        <v>3368</v>
      </c>
      <c r="AQ592" t="s">
        <v>510</v>
      </c>
      <c r="AR592" t="s">
        <v>511</v>
      </c>
    </row>
    <row r="593" spans="1:45" x14ac:dyDescent="0.2">
      <c r="A593" t="s">
        <v>3406</v>
      </c>
      <c r="B593">
        <v>3009</v>
      </c>
      <c r="C593" t="s">
        <v>3407</v>
      </c>
      <c r="D593" t="s">
        <v>1267</v>
      </c>
      <c r="E593" t="s">
        <v>1268</v>
      </c>
      <c r="F593" t="s">
        <v>155</v>
      </c>
      <c r="G593" t="s">
        <v>1284</v>
      </c>
      <c r="H593" t="s">
        <v>157</v>
      </c>
      <c r="I593" t="s">
        <v>36</v>
      </c>
      <c r="J593" t="s">
        <v>3408</v>
      </c>
      <c r="K593" t="s">
        <v>3392</v>
      </c>
      <c r="L593" t="s">
        <v>159</v>
      </c>
      <c r="M593" t="s">
        <v>194</v>
      </c>
      <c r="N593" t="s">
        <v>195</v>
      </c>
      <c r="O593" s="31">
        <v>41232</v>
      </c>
      <c r="Q593">
        <v>277656</v>
      </c>
      <c r="R593">
        <v>66595.199999999997</v>
      </c>
      <c r="S593" s="31">
        <v>45059</v>
      </c>
      <c r="T593">
        <v>66084.2</v>
      </c>
      <c r="U593" s="31">
        <v>44784</v>
      </c>
      <c r="V593">
        <v>528.62068965517233</v>
      </c>
      <c r="W593">
        <v>59288.800000000003</v>
      </c>
      <c r="X593" s="31">
        <v>44695</v>
      </c>
      <c r="Y593">
        <v>18.899999999999999</v>
      </c>
      <c r="Z593">
        <v>8000</v>
      </c>
      <c r="AA593">
        <v>6934.6000000000058</v>
      </c>
      <c r="AB593">
        <v>0.51496240000000004</v>
      </c>
      <c r="AC593">
        <v>125000</v>
      </c>
      <c r="AD593">
        <v>47708.0656266675</v>
      </c>
      <c r="AE593" t="s">
        <v>3409</v>
      </c>
      <c r="AF593" t="s">
        <v>3410</v>
      </c>
      <c r="AG593" t="s">
        <v>233</v>
      </c>
      <c r="AH593" t="s">
        <v>1284</v>
      </c>
      <c r="AI593" t="s">
        <v>2551</v>
      </c>
      <c r="AJ593" t="s">
        <v>2173</v>
      </c>
      <c r="AK593" t="s">
        <v>201</v>
      </c>
      <c r="AL593" t="s">
        <v>202</v>
      </c>
      <c r="AM593" t="s">
        <v>45</v>
      </c>
      <c r="AN593" t="s">
        <v>508</v>
      </c>
      <c r="AO593" t="s">
        <v>2129</v>
      </c>
      <c r="AP593" t="s">
        <v>205</v>
      </c>
      <c r="AQ593" t="s">
        <v>206</v>
      </c>
      <c r="AR593" t="s">
        <v>3411</v>
      </c>
      <c r="AS593">
        <v>41232</v>
      </c>
    </row>
    <row r="594" spans="1:45" x14ac:dyDescent="0.2">
      <c r="A594" t="s">
        <v>3412</v>
      </c>
      <c r="B594">
        <v>3009</v>
      </c>
      <c r="C594" t="s">
        <v>3413</v>
      </c>
      <c r="D594" t="s">
        <v>1267</v>
      </c>
      <c r="E594" t="s">
        <v>1268</v>
      </c>
      <c r="F594" t="s">
        <v>155</v>
      </c>
      <c r="G594" t="s">
        <v>1284</v>
      </c>
      <c r="H594" t="s">
        <v>157</v>
      </c>
      <c r="I594" t="s">
        <v>36</v>
      </c>
      <c r="J594" t="s">
        <v>3414</v>
      </c>
      <c r="K594" t="s">
        <v>3392</v>
      </c>
      <c r="L594" t="s">
        <v>159</v>
      </c>
      <c r="M594" t="s">
        <v>194</v>
      </c>
      <c r="N594" t="s">
        <v>195</v>
      </c>
      <c r="O594" s="31">
        <v>41232</v>
      </c>
      <c r="Q594">
        <v>277663</v>
      </c>
      <c r="R594">
        <v>71438.7</v>
      </c>
      <c r="S594" s="31">
        <v>45059</v>
      </c>
      <c r="T594">
        <v>70851.199999999997</v>
      </c>
      <c r="U594" s="31">
        <v>44784</v>
      </c>
      <c r="V594">
        <v>607.75862068965512</v>
      </c>
      <c r="W594">
        <v>64351.7</v>
      </c>
      <c r="X594" s="31">
        <v>44695</v>
      </c>
      <c r="Y594">
        <v>20.100000000000001</v>
      </c>
      <c r="Z594">
        <v>8000</v>
      </c>
      <c r="AA594">
        <v>7354.2999999999956</v>
      </c>
      <c r="AB594">
        <v>0.55403519999999995</v>
      </c>
      <c r="AC594">
        <v>125000</v>
      </c>
      <c r="AD594">
        <v>47485.080698040001</v>
      </c>
      <c r="AE594" t="s">
        <v>3415</v>
      </c>
      <c r="AF594" t="s">
        <v>3416</v>
      </c>
      <c r="AG594" t="s">
        <v>233</v>
      </c>
      <c r="AH594" t="s">
        <v>1284</v>
      </c>
      <c r="AI594" t="s">
        <v>2551</v>
      </c>
      <c r="AJ594" t="s">
        <v>2173</v>
      </c>
      <c r="AK594" t="s">
        <v>201</v>
      </c>
      <c r="AL594" t="s">
        <v>202</v>
      </c>
      <c r="AM594" t="s">
        <v>45</v>
      </c>
      <c r="AN594" t="s">
        <v>508</v>
      </c>
      <c r="AO594" t="s">
        <v>2129</v>
      </c>
      <c r="AP594" t="s">
        <v>205</v>
      </c>
      <c r="AQ594" t="s">
        <v>206</v>
      </c>
      <c r="AR594" t="s">
        <v>3417</v>
      </c>
      <c r="AS594">
        <v>41232</v>
      </c>
    </row>
    <row r="595" spans="1:45" x14ac:dyDescent="0.2">
      <c r="A595" t="s">
        <v>3418</v>
      </c>
      <c r="B595">
        <v>3009</v>
      </c>
      <c r="C595" t="s">
        <v>3419</v>
      </c>
      <c r="D595" t="s">
        <v>1267</v>
      </c>
      <c r="E595" t="s">
        <v>1268</v>
      </c>
      <c r="F595" t="s">
        <v>155</v>
      </c>
      <c r="G595" t="s">
        <v>1284</v>
      </c>
      <c r="H595" t="s">
        <v>157</v>
      </c>
      <c r="I595" t="s">
        <v>36</v>
      </c>
      <c r="J595" t="s">
        <v>3420</v>
      </c>
      <c r="K595" t="s">
        <v>3392</v>
      </c>
      <c r="L595" t="s">
        <v>159</v>
      </c>
      <c r="M595" t="s">
        <v>194</v>
      </c>
      <c r="N595" t="s">
        <v>195</v>
      </c>
      <c r="O595" s="31">
        <v>41232</v>
      </c>
      <c r="Q595">
        <v>277673</v>
      </c>
      <c r="R595">
        <v>57384.6</v>
      </c>
      <c r="S595" s="31">
        <v>45059</v>
      </c>
      <c r="T595">
        <v>56793.8</v>
      </c>
      <c r="U595" s="31">
        <v>44784</v>
      </c>
      <c r="V595">
        <v>611.17241379309894</v>
      </c>
      <c r="W595">
        <v>51301.9</v>
      </c>
      <c r="X595" s="31">
        <v>44695</v>
      </c>
      <c r="Y595">
        <v>12.9</v>
      </c>
      <c r="Z595">
        <v>8000</v>
      </c>
      <c r="AA595">
        <v>4719.2999999999956</v>
      </c>
      <c r="AB595">
        <v>0.44579759999999996</v>
      </c>
      <c r="AC595">
        <v>125000</v>
      </c>
      <c r="AD595">
        <v>48102.782872207499</v>
      </c>
      <c r="AE595" t="s">
        <v>3421</v>
      </c>
      <c r="AF595" t="s">
        <v>3422</v>
      </c>
      <c r="AG595" t="s">
        <v>233</v>
      </c>
      <c r="AH595" t="s">
        <v>1284</v>
      </c>
      <c r="AI595" t="s">
        <v>2551</v>
      </c>
      <c r="AJ595" t="s">
        <v>2173</v>
      </c>
      <c r="AK595" t="s">
        <v>201</v>
      </c>
      <c r="AL595" t="s">
        <v>202</v>
      </c>
      <c r="AM595" t="s">
        <v>45</v>
      </c>
      <c r="AN595" t="s">
        <v>577</v>
      </c>
      <c r="AO595" t="s">
        <v>3423</v>
      </c>
      <c r="AP595" t="s">
        <v>205</v>
      </c>
      <c r="AQ595" t="s">
        <v>206</v>
      </c>
      <c r="AR595" t="s">
        <v>3424</v>
      </c>
      <c r="AS595">
        <v>41232</v>
      </c>
    </row>
    <row r="596" spans="1:45" x14ac:dyDescent="0.2">
      <c r="A596" t="s">
        <v>3425</v>
      </c>
      <c r="B596">
        <v>3019</v>
      </c>
      <c r="C596" t="s">
        <v>3426</v>
      </c>
      <c r="D596" t="s">
        <v>1329</v>
      </c>
      <c r="E596" t="s">
        <v>1330</v>
      </c>
      <c r="F596" t="s">
        <v>155</v>
      </c>
      <c r="G596" t="s">
        <v>1284</v>
      </c>
      <c r="H596" t="s">
        <v>157</v>
      </c>
      <c r="I596" t="s">
        <v>36</v>
      </c>
      <c r="J596" t="s">
        <v>3427</v>
      </c>
      <c r="K596" t="s">
        <v>3428</v>
      </c>
      <c r="L596" t="s">
        <v>159</v>
      </c>
      <c r="M596" t="s">
        <v>194</v>
      </c>
      <c r="N596" t="s">
        <v>195</v>
      </c>
      <c r="O596" s="31">
        <v>40965</v>
      </c>
      <c r="Q596">
        <v>260974</v>
      </c>
      <c r="R596">
        <v>80045.5</v>
      </c>
      <c r="S596" s="31">
        <v>45059</v>
      </c>
      <c r="T596">
        <v>79424.399999999994</v>
      </c>
      <c r="U596" s="31">
        <v>44722</v>
      </c>
      <c r="V596">
        <v>642.51724137931637</v>
      </c>
      <c r="W596">
        <v>73325.600000000006</v>
      </c>
      <c r="X596" s="31">
        <v>44695</v>
      </c>
      <c r="Y596">
        <v>20.3</v>
      </c>
      <c r="Z596">
        <v>7500</v>
      </c>
      <c r="AA596">
        <v>7449</v>
      </c>
      <c r="AB596">
        <v>0.62602480000000005</v>
      </c>
      <c r="AC596">
        <v>125000</v>
      </c>
      <c r="AD596">
        <v>47216.525413224001</v>
      </c>
      <c r="AE596" t="s">
        <v>3429</v>
      </c>
      <c r="AF596" t="s">
        <v>3430</v>
      </c>
      <c r="AG596" t="s">
        <v>233</v>
      </c>
      <c r="AH596" t="s">
        <v>1284</v>
      </c>
      <c r="AI596" t="s">
        <v>2164</v>
      </c>
      <c r="AJ596" t="s">
        <v>2165</v>
      </c>
      <c r="AK596" t="s">
        <v>201</v>
      </c>
      <c r="AL596" t="s">
        <v>1333</v>
      </c>
      <c r="AM596" t="s">
        <v>45</v>
      </c>
      <c r="AN596" t="s">
        <v>508</v>
      </c>
      <c r="AO596" t="s">
        <v>2129</v>
      </c>
      <c r="AP596" t="s">
        <v>205</v>
      </c>
      <c r="AQ596" t="s">
        <v>206</v>
      </c>
      <c r="AR596" t="s">
        <v>3431</v>
      </c>
      <c r="AS596">
        <v>40965</v>
      </c>
    </row>
    <row r="597" spans="1:45" x14ac:dyDescent="0.2">
      <c r="A597" t="s">
        <v>3432</v>
      </c>
      <c r="B597">
        <v>3019</v>
      </c>
      <c r="C597" t="s">
        <v>3433</v>
      </c>
      <c r="D597" t="s">
        <v>1329</v>
      </c>
      <c r="E597" t="s">
        <v>1330</v>
      </c>
      <c r="F597" t="s">
        <v>155</v>
      </c>
      <c r="G597" t="s">
        <v>1284</v>
      </c>
      <c r="H597" t="s">
        <v>157</v>
      </c>
      <c r="I597" t="s">
        <v>36</v>
      </c>
      <c r="J597" t="s">
        <v>3434</v>
      </c>
      <c r="K597" t="s">
        <v>3428</v>
      </c>
      <c r="L597" t="s">
        <v>159</v>
      </c>
      <c r="M597" t="s">
        <v>194</v>
      </c>
      <c r="N597" t="s">
        <v>195</v>
      </c>
      <c r="O597" s="31">
        <v>40961</v>
      </c>
      <c r="Q597">
        <v>260971</v>
      </c>
      <c r="R597">
        <v>79222</v>
      </c>
      <c r="S597" s="31">
        <v>45059</v>
      </c>
      <c r="T597">
        <v>78542.600000000006</v>
      </c>
      <c r="U597" s="31">
        <v>44766</v>
      </c>
      <c r="V597">
        <v>702.82758620689049</v>
      </c>
      <c r="W597">
        <v>71474.3</v>
      </c>
      <c r="X597" s="31">
        <v>44695</v>
      </c>
      <c r="Y597">
        <v>20.3</v>
      </c>
      <c r="Z597">
        <v>7500</v>
      </c>
      <c r="AA597">
        <v>7439.7000000000116</v>
      </c>
      <c r="AB597">
        <v>0.61283680000000007</v>
      </c>
      <c r="AC597">
        <v>125000</v>
      </c>
      <c r="AD597">
        <v>47296.805648784</v>
      </c>
      <c r="AE597" t="s">
        <v>3435</v>
      </c>
      <c r="AF597" t="s">
        <v>3436</v>
      </c>
      <c r="AG597" t="s">
        <v>233</v>
      </c>
      <c r="AH597" t="s">
        <v>1284</v>
      </c>
      <c r="AI597" t="s">
        <v>2164</v>
      </c>
      <c r="AJ597" t="s">
        <v>2165</v>
      </c>
      <c r="AK597" t="s">
        <v>201</v>
      </c>
      <c r="AL597" t="s">
        <v>1333</v>
      </c>
      <c r="AM597" t="s">
        <v>45</v>
      </c>
      <c r="AN597" t="s">
        <v>577</v>
      </c>
      <c r="AO597" t="s">
        <v>2129</v>
      </c>
      <c r="AP597" t="s">
        <v>205</v>
      </c>
      <c r="AQ597" t="s">
        <v>206</v>
      </c>
      <c r="AR597" t="s">
        <v>3437</v>
      </c>
      <c r="AS597">
        <v>40961</v>
      </c>
    </row>
    <row r="598" spans="1:45" x14ac:dyDescent="0.2">
      <c r="A598" t="s">
        <v>3438</v>
      </c>
      <c r="B598">
        <v>3019</v>
      </c>
      <c r="C598" t="s">
        <v>3439</v>
      </c>
      <c r="D598" t="s">
        <v>1329</v>
      </c>
      <c r="E598" t="s">
        <v>1330</v>
      </c>
      <c r="F598" t="s">
        <v>155</v>
      </c>
      <c r="G598" t="s">
        <v>1284</v>
      </c>
      <c r="H598" t="s">
        <v>157</v>
      </c>
      <c r="I598" t="s">
        <v>36</v>
      </c>
      <c r="J598" t="s">
        <v>3440</v>
      </c>
      <c r="K598" t="s">
        <v>3428</v>
      </c>
      <c r="L598" t="s">
        <v>159</v>
      </c>
      <c r="M598" t="s">
        <v>194</v>
      </c>
      <c r="N598" t="s">
        <v>195</v>
      </c>
      <c r="O598" s="31">
        <v>40965</v>
      </c>
      <c r="Q598">
        <v>260976</v>
      </c>
      <c r="R598">
        <v>81140.100000000006</v>
      </c>
      <c r="S598" s="31">
        <v>45059</v>
      </c>
      <c r="T598">
        <v>80915.3</v>
      </c>
      <c r="U598" s="31">
        <v>44784</v>
      </c>
      <c r="V598">
        <v>232.55172413793406</v>
      </c>
      <c r="W598">
        <v>73585.600000000006</v>
      </c>
      <c r="X598" s="31">
        <v>44695</v>
      </c>
      <c r="Y598">
        <v>21.9</v>
      </c>
      <c r="Z598">
        <v>7500</v>
      </c>
      <c r="AA598">
        <v>8034.0999999999913</v>
      </c>
      <c r="AB598">
        <v>0.63161919999999994</v>
      </c>
      <c r="AC598">
        <v>125000</v>
      </c>
      <c r="AD598">
        <v>47182.470230496001</v>
      </c>
      <c r="AE598" t="s">
        <v>3441</v>
      </c>
      <c r="AF598" t="s">
        <v>3442</v>
      </c>
      <c r="AG598" t="s">
        <v>233</v>
      </c>
      <c r="AH598" t="s">
        <v>1284</v>
      </c>
      <c r="AI598" t="s">
        <v>2164</v>
      </c>
      <c r="AJ598" t="s">
        <v>2165</v>
      </c>
      <c r="AK598" t="s">
        <v>201</v>
      </c>
      <c r="AL598" t="s">
        <v>1333</v>
      </c>
      <c r="AM598" t="s">
        <v>45</v>
      </c>
      <c r="AN598" t="s">
        <v>508</v>
      </c>
      <c r="AO598" t="s">
        <v>2129</v>
      </c>
      <c r="AP598" t="s">
        <v>205</v>
      </c>
      <c r="AQ598" t="s">
        <v>206</v>
      </c>
      <c r="AR598" t="s">
        <v>3443</v>
      </c>
      <c r="AS598">
        <v>40965</v>
      </c>
    </row>
    <row r="599" spans="1:45" x14ac:dyDescent="0.2">
      <c r="A599" t="s">
        <v>3444</v>
      </c>
      <c r="B599">
        <v>3019</v>
      </c>
      <c r="C599" t="s">
        <v>3445</v>
      </c>
      <c r="D599" t="s">
        <v>1329</v>
      </c>
      <c r="E599" t="s">
        <v>1330</v>
      </c>
      <c r="F599" t="s">
        <v>155</v>
      </c>
      <c r="G599" t="s">
        <v>1284</v>
      </c>
      <c r="H599" t="s">
        <v>157</v>
      </c>
      <c r="I599" t="s">
        <v>36</v>
      </c>
      <c r="J599" t="s">
        <v>3446</v>
      </c>
      <c r="K599" t="s">
        <v>3428</v>
      </c>
      <c r="L599" t="s">
        <v>159</v>
      </c>
      <c r="M599" t="s">
        <v>194</v>
      </c>
      <c r="N599" t="s">
        <v>195</v>
      </c>
      <c r="O599" s="31">
        <v>40989</v>
      </c>
      <c r="Q599">
        <v>260877</v>
      </c>
      <c r="R599">
        <v>72414.100000000006</v>
      </c>
      <c r="S599" s="31">
        <v>45059</v>
      </c>
      <c r="T599">
        <v>71843.3</v>
      </c>
      <c r="U599" s="31">
        <v>44784</v>
      </c>
      <c r="V599">
        <v>590.48275862069272</v>
      </c>
      <c r="W599">
        <v>64975.4</v>
      </c>
      <c r="X599" s="31">
        <v>44695</v>
      </c>
      <c r="Y599">
        <v>20.7</v>
      </c>
      <c r="Z599">
        <v>7500</v>
      </c>
      <c r="AA599">
        <v>7565.3000000000029</v>
      </c>
      <c r="AB599">
        <v>0.56147440000000004</v>
      </c>
      <c r="AC599">
        <v>125000</v>
      </c>
      <c r="AD599">
        <v>47609.467581671997</v>
      </c>
      <c r="AE599" t="s">
        <v>3447</v>
      </c>
      <c r="AF599" t="s">
        <v>3448</v>
      </c>
      <c r="AG599" t="s">
        <v>233</v>
      </c>
      <c r="AH599" t="s">
        <v>1284</v>
      </c>
      <c r="AI599" t="s">
        <v>2164</v>
      </c>
      <c r="AJ599" t="s">
        <v>2165</v>
      </c>
      <c r="AK599" t="s">
        <v>201</v>
      </c>
      <c r="AL599" t="s">
        <v>1333</v>
      </c>
      <c r="AM599" t="s">
        <v>45</v>
      </c>
      <c r="AN599" t="s">
        <v>508</v>
      </c>
      <c r="AO599" t="s">
        <v>2129</v>
      </c>
      <c r="AP599" t="s">
        <v>205</v>
      </c>
      <c r="AQ599" t="s">
        <v>206</v>
      </c>
      <c r="AR599" t="s">
        <v>3449</v>
      </c>
      <c r="AS599">
        <v>40989</v>
      </c>
    </row>
    <row r="600" spans="1:45" x14ac:dyDescent="0.2">
      <c r="A600" t="s">
        <v>3450</v>
      </c>
      <c r="B600">
        <v>3019</v>
      </c>
      <c r="C600" t="s">
        <v>3451</v>
      </c>
      <c r="D600" t="s">
        <v>1329</v>
      </c>
      <c r="E600" t="s">
        <v>1330</v>
      </c>
      <c r="F600" t="s">
        <v>155</v>
      </c>
      <c r="G600" t="s">
        <v>1284</v>
      </c>
      <c r="H600" t="s">
        <v>157</v>
      </c>
      <c r="I600" t="s">
        <v>36</v>
      </c>
      <c r="J600" t="s">
        <v>3452</v>
      </c>
      <c r="K600" t="s">
        <v>3428</v>
      </c>
      <c r="L600" t="s">
        <v>159</v>
      </c>
      <c r="M600" t="s">
        <v>194</v>
      </c>
      <c r="N600" t="s">
        <v>195</v>
      </c>
      <c r="O600" s="31">
        <v>40988</v>
      </c>
      <c r="Q600">
        <v>260878</v>
      </c>
      <c r="R600">
        <v>74663.600000000006</v>
      </c>
      <c r="S600" s="31">
        <v>45059</v>
      </c>
      <c r="T600">
        <v>74035.199999999997</v>
      </c>
      <c r="U600" s="31">
        <v>44784</v>
      </c>
      <c r="V600">
        <v>650.06896551725038</v>
      </c>
      <c r="W600">
        <v>66960.7</v>
      </c>
      <c r="X600" s="31">
        <v>44695</v>
      </c>
      <c r="Y600">
        <v>20.2</v>
      </c>
      <c r="Z600">
        <v>7500</v>
      </c>
      <c r="AA600">
        <v>7411.0000000000073</v>
      </c>
      <c r="AB600">
        <v>0.57604080000000002</v>
      </c>
      <c r="AC600">
        <v>125000</v>
      </c>
      <c r="AD600">
        <v>47520.796515303999</v>
      </c>
      <c r="AE600" t="s">
        <v>3453</v>
      </c>
      <c r="AF600" t="s">
        <v>3454</v>
      </c>
      <c r="AG600" t="s">
        <v>233</v>
      </c>
      <c r="AH600" t="s">
        <v>1284</v>
      </c>
      <c r="AI600" t="s">
        <v>2164</v>
      </c>
      <c r="AJ600" t="s">
        <v>2165</v>
      </c>
      <c r="AK600" t="s">
        <v>201</v>
      </c>
      <c r="AL600" t="s">
        <v>1333</v>
      </c>
      <c r="AM600" t="s">
        <v>45</v>
      </c>
      <c r="AN600" t="s">
        <v>508</v>
      </c>
      <c r="AO600" t="s">
        <v>2129</v>
      </c>
      <c r="AP600" t="s">
        <v>205</v>
      </c>
      <c r="AQ600" t="s">
        <v>206</v>
      </c>
      <c r="AR600" t="s">
        <v>3455</v>
      </c>
      <c r="AS600">
        <v>40988</v>
      </c>
    </row>
    <row r="601" spans="1:45" x14ac:dyDescent="0.2">
      <c r="A601" t="s">
        <v>3456</v>
      </c>
      <c r="B601">
        <v>3009</v>
      </c>
      <c r="C601" t="s">
        <v>3457</v>
      </c>
      <c r="D601" t="s">
        <v>1267</v>
      </c>
      <c r="E601" t="s">
        <v>1268</v>
      </c>
      <c r="F601" t="s">
        <v>155</v>
      </c>
      <c r="G601" t="s">
        <v>1284</v>
      </c>
      <c r="H601" t="s">
        <v>157</v>
      </c>
      <c r="I601" t="s">
        <v>36</v>
      </c>
      <c r="J601" t="s">
        <v>3458</v>
      </c>
      <c r="K601" t="s">
        <v>3392</v>
      </c>
      <c r="L601" t="s">
        <v>159</v>
      </c>
      <c r="M601" t="s">
        <v>194</v>
      </c>
      <c r="N601" t="s">
        <v>195</v>
      </c>
      <c r="O601" s="31">
        <v>41232</v>
      </c>
      <c r="Q601">
        <v>277690</v>
      </c>
      <c r="R601">
        <v>73238.899999999994</v>
      </c>
      <c r="S601" s="31">
        <v>45059</v>
      </c>
      <c r="T601">
        <v>72837.899999999994</v>
      </c>
      <c r="U601" s="31">
        <v>44784</v>
      </c>
      <c r="V601">
        <v>414.82758620689657</v>
      </c>
      <c r="W601">
        <v>66402.5</v>
      </c>
      <c r="X601" s="31">
        <v>44695</v>
      </c>
      <c r="Y601">
        <v>18.899999999999999</v>
      </c>
      <c r="Z601">
        <v>8000</v>
      </c>
      <c r="AA601">
        <v>6935.6999999999971</v>
      </c>
      <c r="AB601">
        <v>0.56570959999999992</v>
      </c>
      <c r="AC601">
        <v>125000</v>
      </c>
      <c r="AD601">
        <v>47418.455955232501</v>
      </c>
      <c r="AE601" t="s">
        <v>3459</v>
      </c>
      <c r="AF601" t="s">
        <v>3460</v>
      </c>
      <c r="AG601" t="s">
        <v>233</v>
      </c>
      <c r="AH601" t="s">
        <v>1284</v>
      </c>
      <c r="AI601" t="s">
        <v>2551</v>
      </c>
      <c r="AJ601" t="s">
        <v>2173</v>
      </c>
      <c r="AK601" t="s">
        <v>201</v>
      </c>
      <c r="AL601" t="s">
        <v>202</v>
      </c>
      <c r="AM601" t="s">
        <v>45</v>
      </c>
      <c r="AN601" t="s">
        <v>508</v>
      </c>
      <c r="AO601" t="s">
        <v>2129</v>
      </c>
      <c r="AP601" t="s">
        <v>205</v>
      </c>
      <c r="AQ601" t="s">
        <v>206</v>
      </c>
      <c r="AR601" t="s">
        <v>3461</v>
      </c>
      <c r="AS601">
        <v>41232</v>
      </c>
    </row>
    <row r="602" spans="1:45" x14ac:dyDescent="0.2">
      <c r="A602" t="s">
        <v>3462</v>
      </c>
      <c r="B602">
        <v>3009</v>
      </c>
      <c r="C602" t="s">
        <v>3463</v>
      </c>
      <c r="D602" t="s">
        <v>1267</v>
      </c>
      <c r="E602" t="s">
        <v>1268</v>
      </c>
      <c r="F602" t="s">
        <v>155</v>
      </c>
      <c r="G602" t="s">
        <v>1284</v>
      </c>
      <c r="H602" t="s">
        <v>157</v>
      </c>
      <c r="I602" t="s">
        <v>36</v>
      </c>
      <c r="J602" t="s">
        <v>3464</v>
      </c>
      <c r="K602" t="s">
        <v>3392</v>
      </c>
      <c r="L602" t="s">
        <v>159</v>
      </c>
      <c r="M602" t="s">
        <v>194</v>
      </c>
      <c r="N602" t="s">
        <v>195</v>
      </c>
      <c r="O602" s="31">
        <v>41232</v>
      </c>
      <c r="Q602">
        <v>277697</v>
      </c>
      <c r="R602">
        <v>71934</v>
      </c>
      <c r="S602" s="31">
        <v>45059</v>
      </c>
      <c r="T602">
        <v>71350.600000000006</v>
      </c>
      <c r="U602" s="31">
        <v>44784</v>
      </c>
      <c r="V602">
        <v>603.51724137930432</v>
      </c>
      <c r="W602">
        <v>64545</v>
      </c>
      <c r="X602" s="31">
        <v>44695</v>
      </c>
      <c r="Y602">
        <v>19.7</v>
      </c>
      <c r="Z602">
        <v>8000</v>
      </c>
      <c r="AA602">
        <v>7226.2000000000044</v>
      </c>
      <c r="AB602">
        <v>0.55534640000000002</v>
      </c>
      <c r="AC602">
        <v>125000</v>
      </c>
      <c r="AD602">
        <v>47477.597798467497</v>
      </c>
      <c r="AE602" t="s">
        <v>3465</v>
      </c>
      <c r="AF602" t="s">
        <v>3466</v>
      </c>
      <c r="AG602" t="s">
        <v>233</v>
      </c>
      <c r="AH602" t="s">
        <v>1284</v>
      </c>
      <c r="AI602" t="s">
        <v>2551</v>
      </c>
      <c r="AJ602" t="s">
        <v>2173</v>
      </c>
      <c r="AK602" t="s">
        <v>201</v>
      </c>
      <c r="AL602" t="s">
        <v>202</v>
      </c>
      <c r="AM602" t="s">
        <v>45</v>
      </c>
      <c r="AN602" t="s">
        <v>508</v>
      </c>
      <c r="AO602" t="s">
        <v>2129</v>
      </c>
      <c r="AP602" t="s">
        <v>205</v>
      </c>
      <c r="AQ602" t="s">
        <v>206</v>
      </c>
      <c r="AR602" t="s">
        <v>3467</v>
      </c>
      <c r="AS602">
        <v>41232</v>
      </c>
    </row>
    <row r="603" spans="1:45" x14ac:dyDescent="0.2">
      <c r="A603" t="s">
        <v>3468</v>
      </c>
      <c r="B603">
        <v>3007</v>
      </c>
      <c r="C603" t="s">
        <v>3469</v>
      </c>
      <c r="D603" t="s">
        <v>531</v>
      </c>
      <c r="E603" t="s">
        <v>532</v>
      </c>
      <c r="F603" t="s">
        <v>155</v>
      </c>
      <c r="G603" t="s">
        <v>533</v>
      </c>
      <c r="H603" t="s">
        <v>157</v>
      </c>
      <c r="I603" t="s">
        <v>36</v>
      </c>
      <c r="J603" t="s">
        <v>3470</v>
      </c>
      <c r="K603" t="s">
        <v>705</v>
      </c>
      <c r="L603" t="s">
        <v>159</v>
      </c>
      <c r="M603" t="s">
        <v>194</v>
      </c>
      <c r="N603" t="s">
        <v>195</v>
      </c>
      <c r="O603" s="31">
        <v>40260</v>
      </c>
      <c r="Q603">
        <v>197127</v>
      </c>
      <c r="R603">
        <v>87459.8</v>
      </c>
      <c r="S603" s="31">
        <v>45059</v>
      </c>
      <c r="T603">
        <v>86784.4</v>
      </c>
      <c r="U603" s="31">
        <v>44740</v>
      </c>
      <c r="V603">
        <v>698.68965517242282</v>
      </c>
      <c r="W603">
        <v>79283.100000000006</v>
      </c>
      <c r="X603" s="31">
        <v>44695</v>
      </c>
      <c r="Y603">
        <v>19.899999999999999</v>
      </c>
      <c r="Z603">
        <v>7800</v>
      </c>
      <c r="AA603">
        <v>7285.1999999999971</v>
      </c>
      <c r="AB603">
        <v>0.67335199999999995</v>
      </c>
      <c r="AC603">
        <v>125000</v>
      </c>
      <c r="AD603">
        <v>46851.949265153846</v>
      </c>
      <c r="AE603" t="s">
        <v>3471</v>
      </c>
      <c r="AF603" t="s">
        <v>3472</v>
      </c>
      <c r="AG603" t="s">
        <v>233</v>
      </c>
      <c r="AH603" t="s">
        <v>538</v>
      </c>
      <c r="AI603" t="s">
        <v>539</v>
      </c>
      <c r="AJ603" t="s">
        <v>540</v>
      </c>
      <c r="AK603" t="s">
        <v>201</v>
      </c>
      <c r="AL603" t="s">
        <v>507</v>
      </c>
      <c r="AM603" t="s">
        <v>45</v>
      </c>
      <c r="AN603" t="s">
        <v>508</v>
      </c>
      <c r="AO603" t="s">
        <v>509</v>
      </c>
      <c r="AP603" t="s">
        <v>205</v>
      </c>
      <c r="AQ603" t="s">
        <v>206</v>
      </c>
      <c r="AR603" t="s">
        <v>3473</v>
      </c>
      <c r="AS603">
        <v>43665</v>
      </c>
    </row>
    <row r="604" spans="1:45" x14ac:dyDescent="0.2">
      <c r="A604" t="s">
        <v>3474</v>
      </c>
      <c r="B604">
        <v>3009</v>
      </c>
      <c r="C604" t="s">
        <v>3475</v>
      </c>
      <c r="D604" t="s">
        <v>1267</v>
      </c>
      <c r="E604" t="s">
        <v>1268</v>
      </c>
      <c r="F604" t="s">
        <v>155</v>
      </c>
      <c r="G604" t="s">
        <v>1284</v>
      </c>
      <c r="H604" t="s">
        <v>157</v>
      </c>
      <c r="I604" t="s">
        <v>36</v>
      </c>
      <c r="J604" t="s">
        <v>3476</v>
      </c>
      <c r="K604" t="s">
        <v>3392</v>
      </c>
      <c r="L604" t="s">
        <v>159</v>
      </c>
      <c r="M604" t="s">
        <v>194</v>
      </c>
      <c r="N604" t="s">
        <v>195</v>
      </c>
      <c r="O604" s="31">
        <v>41243</v>
      </c>
      <c r="Q604">
        <v>277704</v>
      </c>
      <c r="R604">
        <v>59409.7</v>
      </c>
      <c r="S604" s="31">
        <v>45059</v>
      </c>
      <c r="T604">
        <v>58911.1</v>
      </c>
      <c r="U604" s="31">
        <v>44728</v>
      </c>
      <c r="V604">
        <v>515.79310344827445</v>
      </c>
      <c r="W604">
        <v>58452</v>
      </c>
      <c r="X604" s="31">
        <v>44695</v>
      </c>
      <c r="Y604">
        <v>0</v>
      </c>
      <c r="Z604">
        <v>8000</v>
      </c>
      <c r="AA604">
        <v>0</v>
      </c>
      <c r="AB604">
        <v>0.46761599999999998</v>
      </c>
      <c r="AC604">
        <v>125000</v>
      </c>
      <c r="AD604">
        <v>47978.267240699999</v>
      </c>
      <c r="AE604" t="s">
        <v>3477</v>
      </c>
      <c r="AF604" t="s">
        <v>3478</v>
      </c>
      <c r="AG604" t="s">
        <v>233</v>
      </c>
      <c r="AH604" t="s">
        <v>1284</v>
      </c>
      <c r="AI604" t="s">
        <v>2551</v>
      </c>
      <c r="AJ604" t="s">
        <v>2173</v>
      </c>
      <c r="AK604" t="s">
        <v>201</v>
      </c>
      <c r="AL604" t="s">
        <v>202</v>
      </c>
      <c r="AM604" t="s">
        <v>45</v>
      </c>
      <c r="AN604" t="s">
        <v>508</v>
      </c>
      <c r="AO604" t="s">
        <v>2129</v>
      </c>
      <c r="AP604" t="s">
        <v>205</v>
      </c>
      <c r="AQ604" t="s">
        <v>206</v>
      </c>
      <c r="AR604" t="s">
        <v>3479</v>
      </c>
      <c r="AS604">
        <v>41243</v>
      </c>
    </row>
    <row r="605" spans="1:45" x14ac:dyDescent="0.2">
      <c r="A605" t="s">
        <v>3480</v>
      </c>
      <c r="B605">
        <v>3009</v>
      </c>
      <c r="C605" t="s">
        <v>3481</v>
      </c>
      <c r="D605" t="s">
        <v>1267</v>
      </c>
      <c r="E605" t="s">
        <v>1268</v>
      </c>
      <c r="F605" t="s">
        <v>155</v>
      </c>
      <c r="G605" t="s">
        <v>1284</v>
      </c>
      <c r="H605" t="s">
        <v>157</v>
      </c>
      <c r="I605" t="s">
        <v>36</v>
      </c>
      <c r="J605" t="s">
        <v>3482</v>
      </c>
      <c r="K605" t="s">
        <v>3392</v>
      </c>
      <c r="L605" t="s">
        <v>159</v>
      </c>
      <c r="M605" t="s">
        <v>194</v>
      </c>
      <c r="N605" t="s">
        <v>195</v>
      </c>
      <c r="O605" s="31">
        <v>41232</v>
      </c>
      <c r="Q605">
        <v>277726</v>
      </c>
      <c r="R605">
        <v>69239.3</v>
      </c>
      <c r="S605" s="31">
        <v>45059</v>
      </c>
      <c r="T605">
        <v>68632.899999999994</v>
      </c>
      <c r="U605" s="31">
        <v>44784</v>
      </c>
      <c r="V605">
        <v>627.31034482759515</v>
      </c>
      <c r="W605">
        <v>62465.8</v>
      </c>
      <c r="X605" s="31">
        <v>44695</v>
      </c>
      <c r="Y605">
        <v>12</v>
      </c>
      <c r="Z605">
        <v>8000</v>
      </c>
      <c r="AA605">
        <v>4396.3000000000029</v>
      </c>
      <c r="AB605">
        <v>0.53489680000000006</v>
      </c>
      <c r="AC605">
        <v>125000</v>
      </c>
      <c r="AD605">
        <v>47594.301812422498</v>
      </c>
      <c r="AE605" t="s">
        <v>3483</v>
      </c>
      <c r="AF605" t="s">
        <v>3484</v>
      </c>
      <c r="AG605" t="s">
        <v>233</v>
      </c>
      <c r="AH605" t="s">
        <v>1284</v>
      </c>
      <c r="AI605" t="s">
        <v>2551</v>
      </c>
      <c r="AJ605" t="s">
        <v>2173</v>
      </c>
      <c r="AK605" t="s">
        <v>201</v>
      </c>
      <c r="AL605" t="s">
        <v>202</v>
      </c>
      <c r="AM605" t="s">
        <v>45</v>
      </c>
      <c r="AN605" t="s">
        <v>508</v>
      </c>
      <c r="AO605" t="s">
        <v>2129</v>
      </c>
      <c r="AP605" t="s">
        <v>205</v>
      </c>
      <c r="AQ605" t="s">
        <v>206</v>
      </c>
      <c r="AR605" t="s">
        <v>3485</v>
      </c>
      <c r="AS605">
        <v>41232</v>
      </c>
    </row>
    <row r="606" spans="1:45" x14ac:dyDescent="0.2">
      <c r="A606" t="s">
        <v>3486</v>
      </c>
      <c r="B606">
        <v>3008</v>
      </c>
      <c r="C606" t="s">
        <v>3487</v>
      </c>
      <c r="D606" t="s">
        <v>1352</v>
      </c>
      <c r="E606" t="s">
        <v>1353</v>
      </c>
      <c r="F606" t="s">
        <v>155</v>
      </c>
      <c r="G606" t="s">
        <v>156</v>
      </c>
      <c r="H606" t="s">
        <v>157</v>
      </c>
      <c r="I606" t="s">
        <v>158</v>
      </c>
      <c r="J606" t="s">
        <v>3488</v>
      </c>
      <c r="K606" t="s">
        <v>2399</v>
      </c>
      <c r="L606" t="s">
        <v>159</v>
      </c>
      <c r="M606" t="s">
        <v>194</v>
      </c>
      <c r="N606" t="s">
        <v>195</v>
      </c>
      <c r="O606" s="31">
        <v>41165</v>
      </c>
      <c r="Q606">
        <v>282492</v>
      </c>
      <c r="R606">
        <v>63792.1</v>
      </c>
      <c r="S606" s="31">
        <v>45059</v>
      </c>
      <c r="T606">
        <v>63346.1</v>
      </c>
      <c r="U606" s="31">
        <v>44681</v>
      </c>
      <c r="V606">
        <v>461.37931034482756</v>
      </c>
      <c r="W606">
        <v>57694.400000000001</v>
      </c>
      <c r="X606" s="31">
        <v>44695</v>
      </c>
      <c r="Y606">
        <v>17.2</v>
      </c>
      <c r="Z606">
        <v>6600</v>
      </c>
      <c r="AA606">
        <v>6301.4000000000015</v>
      </c>
      <c r="AB606">
        <v>0.49497679999999999</v>
      </c>
      <c r="AC606">
        <v>125000</v>
      </c>
      <c r="AD606">
        <v>48330.731334908822</v>
      </c>
      <c r="AE606" t="s">
        <v>3489</v>
      </c>
      <c r="AF606" t="s">
        <v>3490</v>
      </c>
      <c r="AG606" t="s">
        <v>233</v>
      </c>
      <c r="AH606" t="s">
        <v>156</v>
      </c>
      <c r="AI606" t="s">
        <v>1472</v>
      </c>
      <c r="AJ606" t="s">
        <v>1473</v>
      </c>
      <c r="AK606" t="s">
        <v>1434</v>
      </c>
      <c r="AL606" t="s">
        <v>202</v>
      </c>
      <c r="AM606" t="s">
        <v>203</v>
      </c>
      <c r="AN606" t="s">
        <v>248</v>
      </c>
      <c r="AO606" t="s">
        <v>3491</v>
      </c>
      <c r="AP606" t="s">
        <v>205</v>
      </c>
      <c r="AQ606" t="s">
        <v>206</v>
      </c>
      <c r="AR606" t="s">
        <v>3492</v>
      </c>
      <c r="AS606">
        <v>43466</v>
      </c>
    </row>
    <row r="607" spans="1:45" x14ac:dyDescent="0.2">
      <c r="A607" t="s">
        <v>3493</v>
      </c>
      <c r="B607">
        <v>3008</v>
      </c>
      <c r="C607" t="s">
        <v>3494</v>
      </c>
      <c r="D607" t="s">
        <v>1352</v>
      </c>
      <c r="E607" t="s">
        <v>1353</v>
      </c>
      <c r="F607" t="s">
        <v>155</v>
      </c>
      <c r="G607" t="s">
        <v>156</v>
      </c>
      <c r="H607" t="s">
        <v>157</v>
      </c>
      <c r="I607" t="s">
        <v>158</v>
      </c>
      <c r="J607" t="s">
        <v>3495</v>
      </c>
      <c r="K607" t="s">
        <v>2399</v>
      </c>
      <c r="L607" t="s">
        <v>159</v>
      </c>
      <c r="M607" t="s">
        <v>194</v>
      </c>
      <c r="N607" t="s">
        <v>195</v>
      </c>
      <c r="O607" s="31">
        <v>41165</v>
      </c>
      <c r="Q607">
        <v>282495</v>
      </c>
      <c r="R607">
        <v>64270.2</v>
      </c>
      <c r="S607" s="31">
        <v>45059</v>
      </c>
      <c r="T607">
        <v>63685.2</v>
      </c>
      <c r="U607" s="31">
        <v>44637</v>
      </c>
      <c r="V607">
        <v>605.17241379310349</v>
      </c>
      <c r="W607">
        <v>58077.9</v>
      </c>
      <c r="X607" s="31">
        <v>44695</v>
      </c>
      <c r="Y607">
        <v>17.100000000000001</v>
      </c>
      <c r="Z607">
        <v>6600</v>
      </c>
      <c r="AA607">
        <v>6254.6999999999971</v>
      </c>
      <c r="AB607">
        <v>0.49880159999999996</v>
      </c>
      <c r="AC607">
        <v>125000</v>
      </c>
      <c r="AD607">
        <v>48305.051585523528</v>
      </c>
      <c r="AE607" t="s">
        <v>3496</v>
      </c>
      <c r="AF607" t="s">
        <v>3497</v>
      </c>
      <c r="AG607" t="s">
        <v>233</v>
      </c>
      <c r="AH607" t="s">
        <v>156</v>
      </c>
      <c r="AI607" t="s">
        <v>1472</v>
      </c>
      <c r="AJ607" t="s">
        <v>1473</v>
      </c>
      <c r="AK607" t="s">
        <v>1434</v>
      </c>
      <c r="AL607" t="s">
        <v>202</v>
      </c>
      <c r="AM607" t="s">
        <v>203</v>
      </c>
      <c r="AN607" t="s">
        <v>248</v>
      </c>
      <c r="AO607" t="s">
        <v>3491</v>
      </c>
      <c r="AP607" t="s">
        <v>205</v>
      </c>
      <c r="AQ607" t="s">
        <v>206</v>
      </c>
      <c r="AR607" t="s">
        <v>3498</v>
      </c>
      <c r="AS607">
        <v>43466</v>
      </c>
    </row>
    <row r="608" spans="1:45" x14ac:dyDescent="0.2">
      <c r="A608" t="s">
        <v>3499</v>
      </c>
      <c r="B608">
        <v>3008</v>
      </c>
      <c r="C608" t="s">
        <v>3500</v>
      </c>
      <c r="D608" t="s">
        <v>1352</v>
      </c>
      <c r="E608" t="s">
        <v>1353</v>
      </c>
      <c r="F608" t="s">
        <v>155</v>
      </c>
      <c r="G608" t="s">
        <v>156</v>
      </c>
      <c r="H608" t="s">
        <v>157</v>
      </c>
      <c r="I608" t="s">
        <v>158</v>
      </c>
      <c r="J608" t="s">
        <v>3501</v>
      </c>
      <c r="K608" t="s">
        <v>2399</v>
      </c>
      <c r="L608" t="s">
        <v>159</v>
      </c>
      <c r="M608" t="s">
        <v>194</v>
      </c>
      <c r="N608" t="s">
        <v>195</v>
      </c>
      <c r="O608" s="31">
        <v>41219</v>
      </c>
      <c r="Q608">
        <v>281944</v>
      </c>
      <c r="R608">
        <v>64550.6</v>
      </c>
      <c r="S608" s="31">
        <v>45059</v>
      </c>
      <c r="T608">
        <v>64041.599999999999</v>
      </c>
      <c r="U608" s="31">
        <v>44784</v>
      </c>
      <c r="V608">
        <v>526.55172413793105</v>
      </c>
      <c r="W608">
        <v>58708.6</v>
      </c>
      <c r="X608" s="31">
        <v>44695</v>
      </c>
      <c r="Y608">
        <v>17.100000000000001</v>
      </c>
      <c r="Z608">
        <v>6600</v>
      </c>
      <c r="AA608">
        <v>6265.7999999999956</v>
      </c>
      <c r="AB608">
        <v>0.50311680000000003</v>
      </c>
      <c r="AC608">
        <v>125000</v>
      </c>
      <c r="AD608">
        <v>48276.07928512941</v>
      </c>
      <c r="AE608" t="s">
        <v>3502</v>
      </c>
      <c r="AF608" t="s">
        <v>3503</v>
      </c>
      <c r="AG608" t="s">
        <v>233</v>
      </c>
      <c r="AH608" t="s">
        <v>156</v>
      </c>
      <c r="AI608" t="s">
        <v>1472</v>
      </c>
      <c r="AJ608" t="s">
        <v>1473</v>
      </c>
      <c r="AK608" t="s">
        <v>1434</v>
      </c>
      <c r="AL608" t="s">
        <v>202</v>
      </c>
      <c r="AM608" t="s">
        <v>203</v>
      </c>
      <c r="AN608" t="s">
        <v>248</v>
      </c>
      <c r="AO608" t="s">
        <v>3491</v>
      </c>
      <c r="AP608" t="s">
        <v>205</v>
      </c>
      <c r="AQ608" t="s">
        <v>206</v>
      </c>
      <c r="AR608" t="s">
        <v>3504</v>
      </c>
      <c r="AS608">
        <v>43466</v>
      </c>
    </row>
    <row r="609" spans="1:45" x14ac:dyDescent="0.2">
      <c r="A609" t="s">
        <v>3505</v>
      </c>
      <c r="B609">
        <v>3008</v>
      </c>
      <c r="C609" t="s">
        <v>3506</v>
      </c>
      <c r="D609" t="s">
        <v>1352</v>
      </c>
      <c r="E609" t="s">
        <v>1353</v>
      </c>
      <c r="F609" t="s">
        <v>155</v>
      </c>
      <c r="G609" t="s">
        <v>156</v>
      </c>
      <c r="H609" t="s">
        <v>157</v>
      </c>
      <c r="I609" t="s">
        <v>158</v>
      </c>
      <c r="J609" t="s">
        <v>3507</v>
      </c>
      <c r="K609" t="s">
        <v>2399</v>
      </c>
      <c r="L609" t="s">
        <v>159</v>
      </c>
      <c r="M609" t="s">
        <v>194</v>
      </c>
      <c r="N609" t="s">
        <v>195</v>
      </c>
      <c r="O609" s="31">
        <v>41219</v>
      </c>
      <c r="Q609">
        <v>282499</v>
      </c>
      <c r="R609">
        <v>60539.3</v>
      </c>
      <c r="S609" s="31">
        <v>45059</v>
      </c>
      <c r="T609">
        <v>59888.3</v>
      </c>
      <c r="U609" s="31">
        <v>44784</v>
      </c>
      <c r="V609">
        <v>673.44827586206895</v>
      </c>
      <c r="W609">
        <v>54080.3</v>
      </c>
      <c r="X609" s="31">
        <v>44695</v>
      </c>
      <c r="Y609">
        <v>15.5</v>
      </c>
      <c r="Z609">
        <v>6600</v>
      </c>
      <c r="AA609">
        <v>5684.2000000000044</v>
      </c>
      <c r="AB609">
        <v>0.46810640000000003</v>
      </c>
      <c r="AC609">
        <v>125000</v>
      </c>
      <c r="AD609">
        <v>48511.139496873526</v>
      </c>
      <c r="AE609" t="s">
        <v>3508</v>
      </c>
      <c r="AF609" t="s">
        <v>3509</v>
      </c>
      <c r="AG609" t="s">
        <v>233</v>
      </c>
      <c r="AH609" t="s">
        <v>156</v>
      </c>
      <c r="AI609" t="s">
        <v>1472</v>
      </c>
      <c r="AJ609" t="s">
        <v>1473</v>
      </c>
      <c r="AK609" t="s">
        <v>1434</v>
      </c>
      <c r="AL609" t="s">
        <v>202</v>
      </c>
      <c r="AM609" t="s">
        <v>203</v>
      </c>
      <c r="AN609" t="s">
        <v>248</v>
      </c>
      <c r="AO609" t="s">
        <v>3491</v>
      </c>
      <c r="AP609" t="s">
        <v>205</v>
      </c>
      <c r="AQ609" t="s">
        <v>206</v>
      </c>
      <c r="AR609" t="s">
        <v>3510</v>
      </c>
      <c r="AS609">
        <v>43466</v>
      </c>
    </row>
    <row r="610" spans="1:45" x14ac:dyDescent="0.2">
      <c r="A610" t="s">
        <v>3511</v>
      </c>
      <c r="B610">
        <v>3008</v>
      </c>
      <c r="C610" t="s">
        <v>3512</v>
      </c>
      <c r="D610" t="s">
        <v>1352</v>
      </c>
      <c r="E610" t="s">
        <v>1353</v>
      </c>
      <c r="F610" t="s">
        <v>155</v>
      </c>
      <c r="G610" t="s">
        <v>156</v>
      </c>
      <c r="H610" t="s">
        <v>157</v>
      </c>
      <c r="I610" t="s">
        <v>158</v>
      </c>
      <c r="J610" t="s">
        <v>3513</v>
      </c>
      <c r="K610" t="s">
        <v>2399</v>
      </c>
      <c r="L610" t="s">
        <v>159</v>
      </c>
      <c r="M610" t="s">
        <v>194</v>
      </c>
      <c r="N610" t="s">
        <v>195</v>
      </c>
      <c r="O610" s="31">
        <v>41219</v>
      </c>
      <c r="Q610">
        <v>282503</v>
      </c>
      <c r="R610">
        <v>63037.5</v>
      </c>
      <c r="S610" s="31">
        <v>45059</v>
      </c>
      <c r="T610">
        <v>62452.5</v>
      </c>
      <c r="U610" s="31">
        <v>44784</v>
      </c>
      <c r="V610">
        <v>605.17241379310349</v>
      </c>
      <c r="W610">
        <v>56826.3</v>
      </c>
      <c r="X610" s="31">
        <v>44695</v>
      </c>
      <c r="Y610">
        <v>16.899999999999999</v>
      </c>
      <c r="Z610">
        <v>6600</v>
      </c>
      <c r="AA610">
        <v>6208.4000000000015</v>
      </c>
      <c r="AB610">
        <v>0.48758000000000001</v>
      </c>
      <c r="AC610">
        <v>125000</v>
      </c>
      <c r="AD610">
        <v>48380.393531691174</v>
      </c>
      <c r="AE610" t="s">
        <v>3514</v>
      </c>
      <c r="AF610" t="s">
        <v>3515</v>
      </c>
      <c r="AG610" t="s">
        <v>233</v>
      </c>
      <c r="AH610" t="s">
        <v>156</v>
      </c>
      <c r="AI610" t="s">
        <v>1472</v>
      </c>
      <c r="AJ610" t="s">
        <v>1473</v>
      </c>
      <c r="AK610" t="s">
        <v>1434</v>
      </c>
      <c r="AL610" t="s">
        <v>202</v>
      </c>
      <c r="AM610" t="s">
        <v>203</v>
      </c>
      <c r="AN610" t="s">
        <v>248</v>
      </c>
      <c r="AO610" t="s">
        <v>3491</v>
      </c>
      <c r="AP610" t="s">
        <v>205</v>
      </c>
      <c r="AQ610" t="s">
        <v>206</v>
      </c>
      <c r="AR610" t="s">
        <v>3516</v>
      </c>
      <c r="AS610">
        <v>43466</v>
      </c>
    </row>
    <row r="611" spans="1:45" x14ac:dyDescent="0.2">
      <c r="A611" t="s">
        <v>3517</v>
      </c>
      <c r="B611">
        <v>3008</v>
      </c>
      <c r="C611" t="s">
        <v>3518</v>
      </c>
      <c r="D611" t="s">
        <v>1352</v>
      </c>
      <c r="E611" t="s">
        <v>1353</v>
      </c>
      <c r="F611" t="s">
        <v>155</v>
      </c>
      <c r="G611" t="s">
        <v>156</v>
      </c>
      <c r="H611" t="s">
        <v>157</v>
      </c>
      <c r="I611" t="s">
        <v>158</v>
      </c>
      <c r="J611" t="s">
        <v>3519</v>
      </c>
      <c r="K611" t="s">
        <v>2399</v>
      </c>
      <c r="L611" t="s">
        <v>159</v>
      </c>
      <c r="M611" t="s">
        <v>194</v>
      </c>
      <c r="N611" t="s">
        <v>195</v>
      </c>
      <c r="O611" s="31">
        <v>41219</v>
      </c>
      <c r="Q611">
        <v>282507</v>
      </c>
      <c r="R611">
        <v>64020.2</v>
      </c>
      <c r="S611" s="31">
        <v>45059</v>
      </c>
      <c r="T611">
        <v>63490.2</v>
      </c>
      <c r="U611" s="31">
        <v>44784</v>
      </c>
      <c r="V611">
        <v>548.27586206896547</v>
      </c>
      <c r="W611">
        <v>57193.599999999999</v>
      </c>
      <c r="X611" s="31">
        <v>44695</v>
      </c>
      <c r="Y611">
        <v>18.100000000000001</v>
      </c>
      <c r="Z611">
        <v>6600</v>
      </c>
      <c r="AA611">
        <v>6637.8999999999942</v>
      </c>
      <c r="AB611">
        <v>0.4951776</v>
      </c>
      <c r="AC611">
        <v>125000</v>
      </c>
      <c r="AD611">
        <v>48329.383161494115</v>
      </c>
      <c r="AE611" t="s">
        <v>3520</v>
      </c>
      <c r="AF611" t="s">
        <v>3521</v>
      </c>
      <c r="AG611" t="s">
        <v>233</v>
      </c>
      <c r="AH611" t="s">
        <v>156</v>
      </c>
      <c r="AI611" t="s">
        <v>1472</v>
      </c>
      <c r="AJ611" t="s">
        <v>1473</v>
      </c>
      <c r="AK611" t="s">
        <v>1434</v>
      </c>
      <c r="AL611" t="s">
        <v>202</v>
      </c>
      <c r="AM611" t="s">
        <v>203</v>
      </c>
      <c r="AN611" t="s">
        <v>248</v>
      </c>
      <c r="AO611" t="s">
        <v>3491</v>
      </c>
      <c r="AP611" t="s">
        <v>205</v>
      </c>
      <c r="AQ611" t="s">
        <v>206</v>
      </c>
      <c r="AR611" t="s">
        <v>3522</v>
      </c>
      <c r="AS611">
        <v>43466</v>
      </c>
    </row>
    <row r="612" spans="1:45" x14ac:dyDescent="0.2">
      <c r="A612" t="s">
        <v>3523</v>
      </c>
      <c r="B612">
        <v>3008</v>
      </c>
      <c r="C612" t="s">
        <v>3524</v>
      </c>
      <c r="D612" t="s">
        <v>1352</v>
      </c>
      <c r="E612" t="s">
        <v>1353</v>
      </c>
      <c r="F612" t="s">
        <v>155</v>
      </c>
      <c r="G612" t="s">
        <v>156</v>
      </c>
      <c r="H612" t="s">
        <v>157</v>
      </c>
      <c r="I612" t="s">
        <v>158</v>
      </c>
      <c r="J612" t="s">
        <v>3525</v>
      </c>
      <c r="K612" t="s">
        <v>2399</v>
      </c>
      <c r="L612" t="s">
        <v>159</v>
      </c>
      <c r="M612" t="s">
        <v>194</v>
      </c>
      <c r="N612" t="s">
        <v>195</v>
      </c>
      <c r="O612" s="31">
        <v>41219</v>
      </c>
      <c r="Q612">
        <v>282521</v>
      </c>
      <c r="R612">
        <v>63746.3</v>
      </c>
      <c r="S612" s="31">
        <v>45059</v>
      </c>
      <c r="T612">
        <v>63188.3</v>
      </c>
      <c r="U612" s="31">
        <v>44784</v>
      </c>
      <c r="V612">
        <v>577.24137931034488</v>
      </c>
      <c r="W612">
        <v>56993.9</v>
      </c>
      <c r="X612" s="31">
        <v>44695</v>
      </c>
      <c r="Y612">
        <v>18.2</v>
      </c>
      <c r="Z612">
        <v>6600</v>
      </c>
      <c r="AA612">
        <v>6657.6000000000058</v>
      </c>
      <c r="AB612">
        <v>0.4923864</v>
      </c>
      <c r="AC612">
        <v>125000</v>
      </c>
      <c r="AD612">
        <v>48348.123309079412</v>
      </c>
      <c r="AE612" t="s">
        <v>3526</v>
      </c>
      <c r="AF612" t="s">
        <v>3527</v>
      </c>
      <c r="AG612" t="s">
        <v>233</v>
      </c>
      <c r="AH612" t="s">
        <v>156</v>
      </c>
      <c r="AI612" t="s">
        <v>1472</v>
      </c>
      <c r="AJ612" t="s">
        <v>1473</v>
      </c>
      <c r="AK612" t="s">
        <v>1434</v>
      </c>
      <c r="AL612" t="s">
        <v>202</v>
      </c>
      <c r="AM612" t="s">
        <v>203</v>
      </c>
      <c r="AN612" t="s">
        <v>248</v>
      </c>
      <c r="AO612" t="s">
        <v>3491</v>
      </c>
      <c r="AP612" t="s">
        <v>205</v>
      </c>
      <c r="AQ612" t="s">
        <v>206</v>
      </c>
      <c r="AR612" t="s">
        <v>3528</v>
      </c>
      <c r="AS612">
        <v>43466</v>
      </c>
    </row>
    <row r="613" spans="1:45" x14ac:dyDescent="0.2">
      <c r="A613" t="s">
        <v>3529</v>
      </c>
      <c r="B613">
        <v>3008</v>
      </c>
      <c r="C613" t="s">
        <v>3530</v>
      </c>
      <c r="D613" t="s">
        <v>1352</v>
      </c>
      <c r="E613" t="s">
        <v>1353</v>
      </c>
      <c r="F613" t="s">
        <v>155</v>
      </c>
      <c r="G613" t="s">
        <v>156</v>
      </c>
      <c r="H613" t="s">
        <v>157</v>
      </c>
      <c r="I613" t="s">
        <v>158</v>
      </c>
      <c r="J613" t="s">
        <v>3531</v>
      </c>
      <c r="K613" t="s">
        <v>2399</v>
      </c>
      <c r="L613" t="s">
        <v>159</v>
      </c>
      <c r="M613" t="s">
        <v>194</v>
      </c>
      <c r="N613" t="s">
        <v>195</v>
      </c>
      <c r="O613" s="31">
        <v>41260</v>
      </c>
      <c r="Q613">
        <v>282525</v>
      </c>
      <c r="R613">
        <v>63216.1</v>
      </c>
      <c r="S613" s="31">
        <v>45059</v>
      </c>
      <c r="T613">
        <v>62750.1</v>
      </c>
      <c r="U613" s="31">
        <v>44784</v>
      </c>
      <c r="V613">
        <v>482.06896551724139</v>
      </c>
      <c r="W613">
        <v>56919.9</v>
      </c>
      <c r="X613" s="31">
        <v>44695</v>
      </c>
      <c r="Y613">
        <v>17.5</v>
      </c>
      <c r="Z613">
        <v>6600</v>
      </c>
      <c r="AA613">
        <v>6426.0999999999985</v>
      </c>
      <c r="AB613">
        <v>0.49122479999999996</v>
      </c>
      <c r="AC613">
        <v>125000</v>
      </c>
      <c r="AD613">
        <v>48355.922304291176</v>
      </c>
      <c r="AE613" t="s">
        <v>3532</v>
      </c>
      <c r="AF613" t="s">
        <v>3533</v>
      </c>
      <c r="AG613" t="s">
        <v>233</v>
      </c>
      <c r="AH613" t="s">
        <v>156</v>
      </c>
      <c r="AI613" t="s">
        <v>1472</v>
      </c>
      <c r="AJ613" t="s">
        <v>1473</v>
      </c>
      <c r="AK613" t="s">
        <v>1434</v>
      </c>
      <c r="AL613" t="s">
        <v>202</v>
      </c>
      <c r="AM613" t="s">
        <v>203</v>
      </c>
      <c r="AN613" t="s">
        <v>248</v>
      </c>
      <c r="AO613" t="s">
        <v>3491</v>
      </c>
      <c r="AP613" t="s">
        <v>205</v>
      </c>
      <c r="AQ613" t="s">
        <v>206</v>
      </c>
      <c r="AR613" t="s">
        <v>3534</v>
      </c>
      <c r="AS613">
        <v>43466</v>
      </c>
    </row>
    <row r="614" spans="1:45" x14ac:dyDescent="0.2">
      <c r="A614" t="s">
        <v>3535</v>
      </c>
      <c r="B614">
        <v>3021</v>
      </c>
      <c r="C614" t="s">
        <v>3536</v>
      </c>
      <c r="D614" t="s">
        <v>54</v>
      </c>
      <c r="E614" t="s">
        <v>770</v>
      </c>
      <c r="F614" t="s">
        <v>155</v>
      </c>
      <c r="G614" t="s">
        <v>487</v>
      </c>
      <c r="H614" t="s">
        <v>191</v>
      </c>
      <c r="I614" t="s">
        <v>158</v>
      </c>
      <c r="J614" t="s">
        <v>3537</v>
      </c>
      <c r="K614" t="s">
        <v>489</v>
      </c>
      <c r="L614" t="s">
        <v>159</v>
      </c>
      <c r="M614" t="s">
        <v>194</v>
      </c>
      <c r="N614" t="s">
        <v>195</v>
      </c>
      <c r="O614" s="31">
        <v>40206</v>
      </c>
      <c r="Q614">
        <v>196848</v>
      </c>
      <c r="R614">
        <v>54940</v>
      </c>
      <c r="S614" s="31">
        <v>45052</v>
      </c>
      <c r="T614">
        <v>53159</v>
      </c>
      <c r="U614" s="31">
        <v>44784</v>
      </c>
      <c r="V614">
        <v>414.18604651162792</v>
      </c>
      <c r="W614">
        <v>50780</v>
      </c>
      <c r="X614" s="31">
        <v>44670</v>
      </c>
      <c r="Y614">
        <v>7.6</v>
      </c>
      <c r="Z614">
        <v>4100</v>
      </c>
      <c r="AA614">
        <v>2788</v>
      </c>
      <c r="AB614">
        <v>0.65652500000000003</v>
      </c>
      <c r="AC614">
        <v>80000</v>
      </c>
      <c r="AD614">
        <v>47350.835407707316</v>
      </c>
      <c r="AE614" t="s">
        <v>3538</v>
      </c>
      <c r="AF614" t="s">
        <v>3539</v>
      </c>
      <c r="AG614" t="s">
        <v>198</v>
      </c>
      <c r="AH614" t="s">
        <v>487</v>
      </c>
      <c r="AI614" t="s">
        <v>1852</v>
      </c>
      <c r="AJ614" t="s">
        <v>1853</v>
      </c>
      <c r="AK614" t="s">
        <v>236</v>
      </c>
      <c r="AL614" t="s">
        <v>202</v>
      </c>
      <c r="AM614" t="s">
        <v>203</v>
      </c>
      <c r="AN614" t="s">
        <v>549</v>
      </c>
      <c r="AO614" t="s">
        <v>550</v>
      </c>
      <c r="AQ614" t="s">
        <v>1075</v>
      </c>
      <c r="AR614" t="s">
        <v>1086</v>
      </c>
    </row>
    <row r="615" spans="1:45" x14ac:dyDescent="0.2">
      <c r="A615" t="s">
        <v>3540</v>
      </c>
      <c r="B615">
        <v>3008</v>
      </c>
      <c r="C615" t="s">
        <v>3541</v>
      </c>
      <c r="D615" t="s">
        <v>1352</v>
      </c>
      <c r="E615" t="s">
        <v>1353</v>
      </c>
      <c r="F615" t="s">
        <v>155</v>
      </c>
      <c r="G615" t="s">
        <v>156</v>
      </c>
      <c r="H615" t="s">
        <v>157</v>
      </c>
      <c r="I615" t="s">
        <v>158</v>
      </c>
      <c r="J615" t="s">
        <v>3542</v>
      </c>
      <c r="K615" t="s">
        <v>2399</v>
      </c>
      <c r="L615" t="s">
        <v>159</v>
      </c>
      <c r="M615" t="s">
        <v>194</v>
      </c>
      <c r="N615" t="s">
        <v>195</v>
      </c>
      <c r="O615" s="31">
        <v>41260</v>
      </c>
      <c r="Q615">
        <v>282529</v>
      </c>
      <c r="R615">
        <v>63030.400000000001</v>
      </c>
      <c r="S615" s="31">
        <v>45059</v>
      </c>
      <c r="T615">
        <v>62404.4</v>
      </c>
      <c r="U615" s="31">
        <v>44784</v>
      </c>
      <c r="V615">
        <v>647.58620689655163</v>
      </c>
      <c r="W615">
        <v>56261.1</v>
      </c>
      <c r="X615" s="31">
        <v>44695</v>
      </c>
      <c r="Y615">
        <v>19.100000000000001</v>
      </c>
      <c r="Z615">
        <v>6600</v>
      </c>
      <c r="AA615">
        <v>6985.2000000000044</v>
      </c>
      <c r="AB615">
        <v>0.4882032</v>
      </c>
      <c r="AC615">
        <v>125000</v>
      </c>
      <c r="AD615">
        <v>48376.209360017645</v>
      </c>
      <c r="AE615" t="s">
        <v>3543</v>
      </c>
      <c r="AF615" t="s">
        <v>3544</v>
      </c>
      <c r="AG615" t="s">
        <v>233</v>
      </c>
      <c r="AH615" t="s">
        <v>156</v>
      </c>
      <c r="AI615" t="s">
        <v>1472</v>
      </c>
      <c r="AJ615" t="s">
        <v>1473</v>
      </c>
      <c r="AK615" t="s">
        <v>1434</v>
      </c>
      <c r="AL615" t="s">
        <v>202</v>
      </c>
      <c r="AM615" t="s">
        <v>203</v>
      </c>
      <c r="AN615" t="s">
        <v>248</v>
      </c>
      <c r="AO615" t="s">
        <v>3491</v>
      </c>
      <c r="AP615" t="s">
        <v>205</v>
      </c>
      <c r="AQ615" t="s">
        <v>206</v>
      </c>
      <c r="AR615" t="s">
        <v>3545</v>
      </c>
      <c r="AS615">
        <v>43466</v>
      </c>
    </row>
    <row r="616" spans="1:45" x14ac:dyDescent="0.2">
      <c r="A616" t="s">
        <v>3546</v>
      </c>
      <c r="B616">
        <v>3008</v>
      </c>
      <c r="C616" t="s">
        <v>3547</v>
      </c>
      <c r="D616" t="s">
        <v>1352</v>
      </c>
      <c r="E616" t="s">
        <v>1353</v>
      </c>
      <c r="F616" t="s">
        <v>155</v>
      </c>
      <c r="G616" t="s">
        <v>156</v>
      </c>
      <c r="H616" t="s">
        <v>157</v>
      </c>
      <c r="I616" t="s">
        <v>158</v>
      </c>
      <c r="J616" t="s">
        <v>3548</v>
      </c>
      <c r="K616" t="s">
        <v>2399</v>
      </c>
      <c r="L616" t="s">
        <v>159</v>
      </c>
      <c r="M616" t="s">
        <v>194</v>
      </c>
      <c r="N616" t="s">
        <v>195</v>
      </c>
      <c r="O616" s="31">
        <v>41260</v>
      </c>
      <c r="Q616">
        <v>282543</v>
      </c>
      <c r="R616">
        <v>63478.3</v>
      </c>
      <c r="S616" s="31">
        <v>45059</v>
      </c>
      <c r="T616">
        <v>62905.3</v>
      </c>
      <c r="U616" s="31">
        <v>44784</v>
      </c>
      <c r="V616">
        <v>592.75862068965512</v>
      </c>
      <c r="W616">
        <v>57143.8</v>
      </c>
      <c r="X616" s="31">
        <v>44695</v>
      </c>
      <c r="Y616">
        <v>16.3</v>
      </c>
      <c r="Z616">
        <v>6600</v>
      </c>
      <c r="AA616">
        <v>5981.3000000000029</v>
      </c>
      <c r="AB616">
        <v>0.4904984</v>
      </c>
      <c r="AC616">
        <v>125000</v>
      </c>
      <c r="AD616">
        <v>48360.799361902944</v>
      </c>
      <c r="AE616" t="s">
        <v>3549</v>
      </c>
      <c r="AF616" t="s">
        <v>3550</v>
      </c>
      <c r="AG616" t="s">
        <v>233</v>
      </c>
      <c r="AH616" t="s">
        <v>156</v>
      </c>
      <c r="AI616" t="s">
        <v>1472</v>
      </c>
      <c r="AJ616" t="s">
        <v>1473</v>
      </c>
      <c r="AK616" t="s">
        <v>1434</v>
      </c>
      <c r="AL616" t="s">
        <v>202</v>
      </c>
      <c r="AM616" t="s">
        <v>203</v>
      </c>
      <c r="AN616" t="s">
        <v>248</v>
      </c>
      <c r="AO616" t="s">
        <v>3491</v>
      </c>
      <c r="AP616" t="s">
        <v>205</v>
      </c>
      <c r="AQ616" t="s">
        <v>206</v>
      </c>
      <c r="AR616" t="s">
        <v>3551</v>
      </c>
      <c r="AS616">
        <v>43466</v>
      </c>
    </row>
    <row r="617" spans="1:45" x14ac:dyDescent="0.2">
      <c r="A617" t="s">
        <v>3552</v>
      </c>
      <c r="B617">
        <v>3008</v>
      </c>
      <c r="C617" t="s">
        <v>3553</v>
      </c>
      <c r="D617" t="s">
        <v>1352</v>
      </c>
      <c r="E617" t="s">
        <v>1353</v>
      </c>
      <c r="F617" t="s">
        <v>155</v>
      </c>
      <c r="G617" t="s">
        <v>1107</v>
      </c>
      <c r="H617" t="s">
        <v>191</v>
      </c>
      <c r="I617" t="s">
        <v>158</v>
      </c>
      <c r="J617" t="s">
        <v>3554</v>
      </c>
      <c r="K617" t="s">
        <v>1109</v>
      </c>
      <c r="L617" t="s">
        <v>159</v>
      </c>
      <c r="M617" t="s">
        <v>194</v>
      </c>
      <c r="N617" t="s">
        <v>195</v>
      </c>
      <c r="O617" s="31">
        <v>41313</v>
      </c>
      <c r="Q617">
        <v>309075</v>
      </c>
      <c r="R617">
        <v>47432</v>
      </c>
      <c r="S617" s="31">
        <v>45012</v>
      </c>
      <c r="T617">
        <v>47432</v>
      </c>
      <c r="U617" s="31">
        <v>44784</v>
      </c>
      <c r="V617" t="s">
        <v>161</v>
      </c>
      <c r="W617">
        <v>43111</v>
      </c>
      <c r="X617" s="31">
        <v>44685</v>
      </c>
      <c r="Y617">
        <v>12.9</v>
      </c>
      <c r="Z617">
        <v>5100</v>
      </c>
      <c r="AA617">
        <v>4736</v>
      </c>
      <c r="AB617">
        <v>0.57369999999999999</v>
      </c>
      <c r="AC617">
        <v>80000</v>
      </c>
      <c r="AD617">
        <v>47374.396076235294</v>
      </c>
      <c r="AE617" t="s">
        <v>3555</v>
      </c>
      <c r="AF617" t="s">
        <v>3556</v>
      </c>
      <c r="AG617" t="s">
        <v>198</v>
      </c>
      <c r="AH617" t="s">
        <v>1107</v>
      </c>
      <c r="AI617" t="s">
        <v>1939</v>
      </c>
      <c r="AJ617" t="s">
        <v>2495</v>
      </c>
      <c r="AK617" t="s">
        <v>1434</v>
      </c>
      <c r="AL617" t="s">
        <v>202</v>
      </c>
      <c r="AM617" t="s">
        <v>203</v>
      </c>
      <c r="AN617" t="s">
        <v>549</v>
      </c>
      <c r="AO617" t="s">
        <v>1113</v>
      </c>
      <c r="AQ617" t="s">
        <v>1075</v>
      </c>
      <c r="AR617" t="s">
        <v>3557</v>
      </c>
    </row>
    <row r="618" spans="1:45" x14ac:dyDescent="0.2">
      <c r="A618" t="s">
        <v>3558</v>
      </c>
      <c r="B618">
        <v>3008</v>
      </c>
      <c r="C618" t="s">
        <v>3559</v>
      </c>
      <c r="D618" t="s">
        <v>1352</v>
      </c>
      <c r="E618" t="s">
        <v>1353</v>
      </c>
      <c r="F618" t="s">
        <v>155</v>
      </c>
      <c r="G618" t="s">
        <v>1107</v>
      </c>
      <c r="H618" t="s">
        <v>191</v>
      </c>
      <c r="I618" t="s">
        <v>158</v>
      </c>
      <c r="J618" t="s">
        <v>3560</v>
      </c>
      <c r="K618" t="s">
        <v>1109</v>
      </c>
      <c r="L618" t="s">
        <v>159</v>
      </c>
      <c r="M618" t="s">
        <v>194</v>
      </c>
      <c r="N618" t="s">
        <v>195</v>
      </c>
      <c r="O618" s="31">
        <v>41412</v>
      </c>
      <c r="Q618">
        <v>315453</v>
      </c>
      <c r="R618">
        <v>43370</v>
      </c>
      <c r="S618" s="31">
        <v>45012</v>
      </c>
      <c r="T618">
        <v>43370</v>
      </c>
      <c r="U618" s="31">
        <v>44784</v>
      </c>
      <c r="V618" t="s">
        <v>161</v>
      </c>
      <c r="W618">
        <v>40626</v>
      </c>
      <c r="X618" s="31">
        <v>44685</v>
      </c>
      <c r="Y618">
        <v>10.3</v>
      </c>
      <c r="Z618">
        <v>5100</v>
      </c>
      <c r="AA618">
        <v>3763</v>
      </c>
      <c r="AB618">
        <v>0.53402499999999997</v>
      </c>
      <c r="AC618">
        <v>80000</v>
      </c>
      <c r="AD618">
        <v>47601.705633647056</v>
      </c>
      <c r="AE618" t="s">
        <v>3561</v>
      </c>
      <c r="AF618" t="s">
        <v>3562</v>
      </c>
      <c r="AG618" t="s">
        <v>198</v>
      </c>
      <c r="AH618" t="s">
        <v>1107</v>
      </c>
      <c r="AI618" t="s">
        <v>1939</v>
      </c>
      <c r="AJ618" t="s">
        <v>2495</v>
      </c>
      <c r="AK618" t="s">
        <v>1434</v>
      </c>
      <c r="AL618" t="s">
        <v>202</v>
      </c>
      <c r="AM618" t="s">
        <v>203</v>
      </c>
      <c r="AN618" t="s">
        <v>549</v>
      </c>
      <c r="AO618" t="s">
        <v>1113</v>
      </c>
      <c r="AQ618" t="s">
        <v>1075</v>
      </c>
      <c r="AR618" t="s">
        <v>3563</v>
      </c>
    </row>
    <row r="619" spans="1:45" x14ac:dyDescent="0.2">
      <c r="A619" t="s">
        <v>3564</v>
      </c>
      <c r="B619">
        <v>3008</v>
      </c>
      <c r="C619" t="s">
        <v>3565</v>
      </c>
      <c r="D619" t="s">
        <v>1352</v>
      </c>
      <c r="E619" t="s">
        <v>1353</v>
      </c>
      <c r="F619" t="s">
        <v>155</v>
      </c>
      <c r="G619" t="s">
        <v>1067</v>
      </c>
      <c r="H619" t="s">
        <v>526</v>
      </c>
      <c r="I619" t="s">
        <v>158</v>
      </c>
      <c r="J619" t="s">
        <v>3566</v>
      </c>
      <c r="L619" t="s">
        <v>230</v>
      </c>
      <c r="M619" t="s">
        <v>194</v>
      </c>
      <c r="N619" t="s">
        <v>195</v>
      </c>
      <c r="O619" s="31">
        <v>41504</v>
      </c>
      <c r="Q619">
        <v>263890</v>
      </c>
      <c r="R619">
        <v>28220</v>
      </c>
      <c r="S619" s="31">
        <v>45012</v>
      </c>
      <c r="T619">
        <v>28220</v>
      </c>
      <c r="U619" s="31">
        <v>44784</v>
      </c>
      <c r="V619" t="s">
        <v>161</v>
      </c>
      <c r="W619">
        <v>27565</v>
      </c>
      <c r="X619" s="31">
        <v>44685</v>
      </c>
      <c r="Y619">
        <v>3.7</v>
      </c>
      <c r="Z619">
        <v>2500</v>
      </c>
      <c r="AA619">
        <v>1371</v>
      </c>
      <c r="AB619">
        <v>0.62570352859919609</v>
      </c>
      <c r="AC619">
        <v>15</v>
      </c>
      <c r="AD619">
        <v>46982.633000000002</v>
      </c>
      <c r="AE619" t="s">
        <v>3567</v>
      </c>
      <c r="AF619" t="s">
        <v>3568</v>
      </c>
      <c r="AG619" t="s">
        <v>482</v>
      </c>
      <c r="AH619" t="s">
        <v>1067</v>
      </c>
      <c r="AI619" t="s">
        <v>3569</v>
      </c>
      <c r="AJ619" t="s">
        <v>3570</v>
      </c>
      <c r="AK619" t="s">
        <v>201</v>
      </c>
      <c r="AL619" t="s">
        <v>202</v>
      </c>
      <c r="AM619" t="s">
        <v>203</v>
      </c>
      <c r="AN619" t="s">
        <v>1073</v>
      </c>
      <c r="AO619" t="s">
        <v>1074</v>
      </c>
      <c r="AQ619" t="s">
        <v>1075</v>
      </c>
      <c r="AR619" t="s">
        <v>3571</v>
      </c>
    </row>
    <row r="620" spans="1:45" x14ac:dyDescent="0.2">
      <c r="A620" t="s">
        <v>3572</v>
      </c>
      <c r="B620">
        <v>3008</v>
      </c>
      <c r="C620" t="s">
        <v>3573</v>
      </c>
      <c r="D620" t="s">
        <v>1352</v>
      </c>
      <c r="E620" t="s">
        <v>1353</v>
      </c>
      <c r="F620" t="s">
        <v>155</v>
      </c>
      <c r="G620" t="s">
        <v>1067</v>
      </c>
      <c r="H620" t="s">
        <v>526</v>
      </c>
      <c r="I620" t="s">
        <v>158</v>
      </c>
      <c r="J620" t="s">
        <v>3574</v>
      </c>
      <c r="L620" t="s">
        <v>230</v>
      </c>
      <c r="M620" t="s">
        <v>194</v>
      </c>
      <c r="N620" t="s">
        <v>195</v>
      </c>
      <c r="O620" s="31">
        <v>41452</v>
      </c>
      <c r="Q620">
        <v>319002</v>
      </c>
      <c r="R620">
        <v>25624</v>
      </c>
      <c r="S620" s="31">
        <v>45050</v>
      </c>
      <c r="T620">
        <v>25249</v>
      </c>
      <c r="U620" s="31">
        <v>44784</v>
      </c>
      <c r="V620">
        <v>296.05263157894734</v>
      </c>
      <c r="W620">
        <v>23490</v>
      </c>
      <c r="X620" s="31">
        <v>44685</v>
      </c>
      <c r="Y620">
        <v>2.5</v>
      </c>
      <c r="Z620">
        <v>2500</v>
      </c>
      <c r="AA620">
        <v>946</v>
      </c>
      <c r="AB620">
        <v>0.63519494735274284</v>
      </c>
      <c r="AC620">
        <v>15</v>
      </c>
      <c r="AD620">
        <v>46930.633000000002</v>
      </c>
      <c r="AE620" t="s">
        <v>3575</v>
      </c>
      <c r="AF620" t="s">
        <v>3576</v>
      </c>
      <c r="AG620" t="s">
        <v>482</v>
      </c>
      <c r="AH620" t="s">
        <v>1067</v>
      </c>
      <c r="AI620" t="s">
        <v>3569</v>
      </c>
      <c r="AJ620" t="s">
        <v>3570</v>
      </c>
      <c r="AK620" t="s">
        <v>201</v>
      </c>
      <c r="AL620" t="s">
        <v>202</v>
      </c>
      <c r="AM620" t="s">
        <v>203</v>
      </c>
      <c r="AN620" t="s">
        <v>1073</v>
      </c>
      <c r="AO620" t="s">
        <v>1074</v>
      </c>
      <c r="AQ620" t="s">
        <v>1075</v>
      </c>
      <c r="AR620" t="s">
        <v>3577</v>
      </c>
    </row>
    <row r="621" spans="1:45" x14ac:dyDescent="0.2">
      <c r="A621" t="s">
        <v>3578</v>
      </c>
      <c r="B621">
        <v>3009</v>
      </c>
      <c r="C621" t="s">
        <v>3579</v>
      </c>
      <c r="D621" t="s">
        <v>1267</v>
      </c>
      <c r="E621" t="s">
        <v>1268</v>
      </c>
      <c r="F621" t="s">
        <v>155</v>
      </c>
      <c r="G621" t="s">
        <v>1284</v>
      </c>
      <c r="H621" t="s">
        <v>157</v>
      </c>
      <c r="I621" t="s">
        <v>36</v>
      </c>
      <c r="J621" t="s">
        <v>3580</v>
      </c>
      <c r="K621" t="s">
        <v>3392</v>
      </c>
      <c r="L621" t="s">
        <v>159</v>
      </c>
      <c r="M621" t="s">
        <v>194</v>
      </c>
      <c r="N621" t="s">
        <v>195</v>
      </c>
      <c r="O621" s="31">
        <v>41243</v>
      </c>
      <c r="Q621">
        <v>277711</v>
      </c>
      <c r="R621">
        <v>71348</v>
      </c>
      <c r="S621" s="31">
        <v>45059</v>
      </c>
      <c r="T621">
        <v>70787</v>
      </c>
      <c r="U621" s="31">
        <v>44784</v>
      </c>
      <c r="V621">
        <v>580.34482758620686</v>
      </c>
      <c r="W621">
        <v>64442.7</v>
      </c>
      <c r="X621" s="31">
        <v>44695</v>
      </c>
      <c r="Y621">
        <v>19.3</v>
      </c>
      <c r="Z621">
        <v>8000</v>
      </c>
      <c r="AA621">
        <v>7064.2000000000044</v>
      </c>
      <c r="AB621">
        <v>0.55327280000000001</v>
      </c>
      <c r="AC621">
        <v>125000</v>
      </c>
      <c r="AD621">
        <v>47489.4316457475</v>
      </c>
      <c r="AE621" t="s">
        <v>3581</v>
      </c>
      <c r="AF621" t="s">
        <v>3582</v>
      </c>
      <c r="AG621" t="s">
        <v>233</v>
      </c>
      <c r="AH621" t="s">
        <v>1284</v>
      </c>
      <c r="AI621" t="s">
        <v>2551</v>
      </c>
      <c r="AJ621" t="s">
        <v>2173</v>
      </c>
      <c r="AK621" t="s">
        <v>201</v>
      </c>
      <c r="AL621" t="s">
        <v>202</v>
      </c>
      <c r="AM621" t="s">
        <v>45</v>
      </c>
      <c r="AN621" t="s">
        <v>508</v>
      </c>
      <c r="AO621" t="s">
        <v>2129</v>
      </c>
      <c r="AP621" t="s">
        <v>205</v>
      </c>
      <c r="AQ621" t="s">
        <v>206</v>
      </c>
      <c r="AR621" t="s">
        <v>3583</v>
      </c>
      <c r="AS621">
        <v>41243</v>
      </c>
    </row>
    <row r="622" spans="1:45" x14ac:dyDescent="0.2">
      <c r="A622" t="s">
        <v>3584</v>
      </c>
      <c r="B622">
        <v>3009</v>
      </c>
      <c r="C622" t="s">
        <v>3585</v>
      </c>
      <c r="D622" t="s">
        <v>1267</v>
      </c>
      <c r="E622" t="s">
        <v>1268</v>
      </c>
      <c r="F622" t="s">
        <v>155</v>
      </c>
      <c r="G622" t="s">
        <v>1107</v>
      </c>
      <c r="H622" t="s">
        <v>191</v>
      </c>
      <c r="I622" t="s">
        <v>158</v>
      </c>
      <c r="J622" t="s">
        <v>3586</v>
      </c>
      <c r="K622" t="s">
        <v>1109</v>
      </c>
      <c r="L622" t="s">
        <v>159</v>
      </c>
      <c r="M622" t="s">
        <v>194</v>
      </c>
      <c r="N622" t="s">
        <v>195</v>
      </c>
      <c r="O622" s="31">
        <v>41311</v>
      </c>
      <c r="Q622">
        <v>299818</v>
      </c>
      <c r="R622">
        <v>44942</v>
      </c>
      <c r="S622" s="31">
        <v>45020</v>
      </c>
      <c r="T622">
        <v>44942</v>
      </c>
      <c r="U622" s="31">
        <v>44784</v>
      </c>
      <c r="V622" t="s">
        <v>161</v>
      </c>
      <c r="W622">
        <v>41832</v>
      </c>
      <c r="X622" s="31">
        <v>44671</v>
      </c>
      <c r="Y622">
        <v>11.9</v>
      </c>
      <c r="Z622">
        <v>4561</v>
      </c>
      <c r="AA622">
        <v>4352</v>
      </c>
      <c r="AB622">
        <v>0.55963750000000001</v>
      </c>
      <c r="AC622">
        <v>80000</v>
      </c>
      <c r="AD622">
        <v>47976.599396142861</v>
      </c>
      <c r="AE622" t="s">
        <v>3587</v>
      </c>
      <c r="AF622" t="s">
        <v>3588</v>
      </c>
      <c r="AG622" t="s">
        <v>198</v>
      </c>
      <c r="AH622" t="s">
        <v>1107</v>
      </c>
      <c r="AI622" t="s">
        <v>1273</v>
      </c>
      <c r="AJ622" t="s">
        <v>1947</v>
      </c>
      <c r="AK622" t="s">
        <v>236</v>
      </c>
      <c r="AL622" t="s">
        <v>202</v>
      </c>
      <c r="AM622" t="s">
        <v>203</v>
      </c>
      <c r="AN622" t="s">
        <v>549</v>
      </c>
      <c r="AO622" t="s">
        <v>1113</v>
      </c>
      <c r="AQ622" t="s">
        <v>1075</v>
      </c>
      <c r="AR622" t="s">
        <v>3589</v>
      </c>
    </row>
    <row r="623" spans="1:45" x14ac:dyDescent="0.2">
      <c r="A623" t="s">
        <v>3590</v>
      </c>
      <c r="B623">
        <v>3021</v>
      </c>
      <c r="C623" t="s">
        <v>3591</v>
      </c>
      <c r="D623" t="s">
        <v>54</v>
      </c>
      <c r="E623" t="s">
        <v>770</v>
      </c>
      <c r="F623" t="s">
        <v>155</v>
      </c>
      <c r="G623" t="s">
        <v>533</v>
      </c>
      <c r="H623" t="s">
        <v>157</v>
      </c>
      <c r="I623" t="s">
        <v>36</v>
      </c>
      <c r="J623" t="s">
        <v>3592</v>
      </c>
      <c r="K623" t="s">
        <v>705</v>
      </c>
      <c r="L623" t="s">
        <v>159</v>
      </c>
      <c r="M623" t="s">
        <v>194</v>
      </c>
      <c r="N623" t="s">
        <v>195</v>
      </c>
      <c r="O623" s="31">
        <v>40261</v>
      </c>
      <c r="Q623">
        <v>197122</v>
      </c>
      <c r="R623">
        <v>91145</v>
      </c>
      <c r="S623" s="31">
        <v>45059</v>
      </c>
      <c r="T623">
        <v>90539.5</v>
      </c>
      <c r="U623" s="31">
        <v>44784</v>
      </c>
      <c r="V623">
        <v>626.37931034482767</v>
      </c>
      <c r="W623">
        <v>83239.5</v>
      </c>
      <c r="X623" s="31">
        <v>44695</v>
      </c>
      <c r="Y623">
        <v>21.1</v>
      </c>
      <c r="Z623">
        <v>7200</v>
      </c>
      <c r="AA623">
        <v>7722.3000000000029</v>
      </c>
      <c r="AB623">
        <v>0.70779440000000005</v>
      </c>
      <c r="AC623">
        <v>125000</v>
      </c>
      <c r="AD623">
        <v>46792.878753408331</v>
      </c>
      <c r="AE623" t="s">
        <v>3593</v>
      </c>
      <c r="AF623" t="s">
        <v>3594</v>
      </c>
      <c r="AG623" t="s">
        <v>233</v>
      </c>
      <c r="AH623" t="s">
        <v>538</v>
      </c>
      <c r="AI623" t="s">
        <v>774</v>
      </c>
      <c r="AJ623" t="s">
        <v>775</v>
      </c>
      <c r="AK623" t="s">
        <v>201</v>
      </c>
      <c r="AL623" t="s">
        <v>202</v>
      </c>
      <c r="AM623" t="s">
        <v>45</v>
      </c>
      <c r="AN623" t="s">
        <v>508</v>
      </c>
      <c r="AO623" t="s">
        <v>509</v>
      </c>
      <c r="AP623" t="s">
        <v>205</v>
      </c>
      <c r="AQ623" t="s">
        <v>206</v>
      </c>
      <c r="AR623" t="s">
        <v>3595</v>
      </c>
      <c r="AS623">
        <v>43442</v>
      </c>
    </row>
    <row r="624" spans="1:45" x14ac:dyDescent="0.2">
      <c r="A624" t="s">
        <v>3596</v>
      </c>
      <c r="B624">
        <v>3018</v>
      </c>
      <c r="C624" t="s">
        <v>3597</v>
      </c>
      <c r="D624" t="s">
        <v>1444</v>
      </c>
      <c r="E624" t="s">
        <v>1445</v>
      </c>
      <c r="F624" t="s">
        <v>155</v>
      </c>
      <c r="G624" t="s">
        <v>1284</v>
      </c>
      <c r="H624" t="s">
        <v>157</v>
      </c>
      <c r="I624" t="s">
        <v>36</v>
      </c>
      <c r="J624" t="s">
        <v>3598</v>
      </c>
      <c r="K624" t="s">
        <v>3392</v>
      </c>
      <c r="L624" t="s">
        <v>159</v>
      </c>
      <c r="M624" t="s">
        <v>194</v>
      </c>
      <c r="N624" t="s">
        <v>195</v>
      </c>
      <c r="O624" s="31">
        <v>41284</v>
      </c>
      <c r="Q624">
        <v>277718</v>
      </c>
      <c r="R624">
        <v>62537.599999999999</v>
      </c>
      <c r="S624" s="31">
        <v>45059</v>
      </c>
      <c r="T624">
        <v>61952.1</v>
      </c>
      <c r="U624" s="31">
        <v>44784</v>
      </c>
      <c r="V624">
        <v>605.68965517241384</v>
      </c>
      <c r="W624">
        <v>55594.2</v>
      </c>
      <c r="X624" s="31">
        <v>44695</v>
      </c>
      <c r="Y624">
        <v>13.1</v>
      </c>
      <c r="Z624">
        <v>7500</v>
      </c>
      <c r="AA624">
        <v>4807.2000000000044</v>
      </c>
      <c r="AB624">
        <v>0.48321120000000001</v>
      </c>
      <c r="AC624">
        <v>125000</v>
      </c>
      <c r="AD624">
        <v>48085.884637456002</v>
      </c>
      <c r="AE624" t="s">
        <v>3599</v>
      </c>
      <c r="AF624" t="s">
        <v>3600</v>
      </c>
      <c r="AG624" t="s">
        <v>233</v>
      </c>
      <c r="AH624" t="s">
        <v>1284</v>
      </c>
      <c r="AI624" t="s">
        <v>2127</v>
      </c>
      <c r="AJ624" t="s">
        <v>2128</v>
      </c>
      <c r="AK624" t="s">
        <v>201</v>
      </c>
      <c r="AL624" t="s">
        <v>202</v>
      </c>
      <c r="AM624" t="s">
        <v>45</v>
      </c>
      <c r="AN624" t="s">
        <v>508</v>
      </c>
      <c r="AO624" t="s">
        <v>2129</v>
      </c>
      <c r="AP624" t="s">
        <v>205</v>
      </c>
      <c r="AQ624" t="s">
        <v>206</v>
      </c>
      <c r="AR624" t="s">
        <v>3601</v>
      </c>
      <c r="AS624">
        <v>41284</v>
      </c>
    </row>
    <row r="625" spans="1:45" x14ac:dyDescent="0.2">
      <c r="A625" t="s">
        <v>3602</v>
      </c>
      <c r="B625">
        <v>3009</v>
      </c>
      <c r="C625" t="s">
        <v>3603</v>
      </c>
      <c r="D625" t="s">
        <v>1267</v>
      </c>
      <c r="E625" t="s">
        <v>1268</v>
      </c>
      <c r="F625" t="s">
        <v>155</v>
      </c>
      <c r="G625" t="s">
        <v>1284</v>
      </c>
      <c r="H625" t="s">
        <v>157</v>
      </c>
      <c r="I625" t="s">
        <v>36</v>
      </c>
      <c r="J625" t="s">
        <v>3604</v>
      </c>
      <c r="K625" t="s">
        <v>3392</v>
      </c>
      <c r="L625" t="s">
        <v>159</v>
      </c>
      <c r="M625" t="s">
        <v>194</v>
      </c>
      <c r="N625" t="s">
        <v>195</v>
      </c>
      <c r="O625" s="31">
        <v>41284</v>
      </c>
      <c r="Q625">
        <v>277733</v>
      </c>
      <c r="R625">
        <v>69823.8</v>
      </c>
      <c r="S625" s="31">
        <v>45059</v>
      </c>
      <c r="T625">
        <v>69253</v>
      </c>
      <c r="U625" s="31">
        <v>44766</v>
      </c>
      <c r="V625">
        <v>590.48275862069272</v>
      </c>
      <c r="W625">
        <v>62561.4</v>
      </c>
      <c r="X625" s="31">
        <v>44695</v>
      </c>
      <c r="Y625">
        <v>20.6</v>
      </c>
      <c r="Z625">
        <v>8000</v>
      </c>
      <c r="AA625">
        <v>7530.1000000000058</v>
      </c>
      <c r="AB625">
        <v>0.54076080000000004</v>
      </c>
      <c r="AC625">
        <v>125000</v>
      </c>
      <c r="AD625">
        <v>47560.836495847499</v>
      </c>
      <c r="AE625" t="s">
        <v>3605</v>
      </c>
      <c r="AF625" t="s">
        <v>3606</v>
      </c>
      <c r="AG625" t="s">
        <v>233</v>
      </c>
      <c r="AH625" t="s">
        <v>1284</v>
      </c>
      <c r="AI625" t="s">
        <v>2551</v>
      </c>
      <c r="AJ625" t="s">
        <v>2173</v>
      </c>
      <c r="AK625" t="s">
        <v>201</v>
      </c>
      <c r="AL625" t="s">
        <v>202</v>
      </c>
      <c r="AM625" t="s">
        <v>45</v>
      </c>
      <c r="AN625" t="s">
        <v>508</v>
      </c>
      <c r="AO625" t="s">
        <v>2129</v>
      </c>
      <c r="AP625" t="s">
        <v>205</v>
      </c>
      <c r="AQ625" t="s">
        <v>206</v>
      </c>
      <c r="AR625" t="s">
        <v>3607</v>
      </c>
      <c r="AS625">
        <v>41284</v>
      </c>
    </row>
    <row r="626" spans="1:45" x14ac:dyDescent="0.2">
      <c r="A626" t="s">
        <v>3608</v>
      </c>
      <c r="B626">
        <v>3009</v>
      </c>
      <c r="C626" t="s">
        <v>3609</v>
      </c>
      <c r="D626" t="s">
        <v>1267</v>
      </c>
      <c r="E626" t="s">
        <v>1268</v>
      </c>
      <c r="F626" t="s">
        <v>155</v>
      </c>
      <c r="G626" t="s">
        <v>1284</v>
      </c>
      <c r="H626" t="s">
        <v>157</v>
      </c>
      <c r="I626" t="s">
        <v>36</v>
      </c>
      <c r="J626" t="s">
        <v>3610</v>
      </c>
      <c r="K626" t="s">
        <v>3392</v>
      </c>
      <c r="L626" t="s">
        <v>159</v>
      </c>
      <c r="M626" t="s">
        <v>194</v>
      </c>
      <c r="N626" t="s">
        <v>195</v>
      </c>
      <c r="O626" s="31">
        <v>41284</v>
      </c>
      <c r="Q626">
        <v>277740</v>
      </c>
      <c r="R626">
        <v>65056.3</v>
      </c>
      <c r="S626" s="31">
        <v>45059</v>
      </c>
      <c r="T626">
        <v>64630.400000000001</v>
      </c>
      <c r="U626" s="31">
        <v>44784</v>
      </c>
      <c r="V626">
        <v>440.58620689655322</v>
      </c>
      <c r="W626">
        <v>57989.2</v>
      </c>
      <c r="X626" s="31">
        <v>44695</v>
      </c>
      <c r="Y626">
        <v>21.3</v>
      </c>
      <c r="Z626">
        <v>8000</v>
      </c>
      <c r="AA626">
        <v>7786</v>
      </c>
      <c r="AB626">
        <v>0.50298240000000005</v>
      </c>
      <c r="AC626">
        <v>125000</v>
      </c>
      <c r="AD626">
        <v>47776.434400979997</v>
      </c>
      <c r="AE626" t="s">
        <v>3611</v>
      </c>
      <c r="AF626" t="s">
        <v>3612</v>
      </c>
      <c r="AG626" t="s">
        <v>233</v>
      </c>
      <c r="AH626" t="s">
        <v>1284</v>
      </c>
      <c r="AI626" t="s">
        <v>2551</v>
      </c>
      <c r="AJ626" t="s">
        <v>2173</v>
      </c>
      <c r="AK626" t="s">
        <v>201</v>
      </c>
      <c r="AL626" t="s">
        <v>202</v>
      </c>
      <c r="AM626" t="s">
        <v>45</v>
      </c>
      <c r="AN626" t="s">
        <v>508</v>
      </c>
      <c r="AO626" t="s">
        <v>2129</v>
      </c>
      <c r="AP626" t="s">
        <v>205</v>
      </c>
      <c r="AQ626" t="s">
        <v>206</v>
      </c>
      <c r="AR626" t="s">
        <v>3613</v>
      </c>
      <c r="AS626">
        <v>41284</v>
      </c>
    </row>
    <row r="627" spans="1:45" x14ac:dyDescent="0.2">
      <c r="A627" t="s">
        <v>3614</v>
      </c>
      <c r="B627">
        <v>3009</v>
      </c>
      <c r="C627" t="s">
        <v>3615</v>
      </c>
      <c r="D627" t="s">
        <v>1267</v>
      </c>
      <c r="E627" t="s">
        <v>1268</v>
      </c>
      <c r="F627" t="s">
        <v>155</v>
      </c>
      <c r="G627" t="s">
        <v>1284</v>
      </c>
      <c r="H627" t="s">
        <v>157</v>
      </c>
      <c r="I627" t="s">
        <v>36</v>
      </c>
      <c r="J627" t="s">
        <v>3616</v>
      </c>
      <c r="K627" t="s">
        <v>3392</v>
      </c>
      <c r="L627" t="s">
        <v>159</v>
      </c>
      <c r="M627" t="s">
        <v>194</v>
      </c>
      <c r="N627" t="s">
        <v>195</v>
      </c>
      <c r="O627" s="31">
        <v>41284</v>
      </c>
      <c r="Q627">
        <v>277747</v>
      </c>
      <c r="R627">
        <v>70898.100000000006</v>
      </c>
      <c r="S627" s="31">
        <v>45059</v>
      </c>
      <c r="T627">
        <v>70322.2</v>
      </c>
      <c r="U627" s="31">
        <v>44784</v>
      </c>
      <c r="V627">
        <v>595.75862068966421</v>
      </c>
      <c r="W627">
        <v>63866.9</v>
      </c>
      <c r="X627" s="31">
        <v>44695</v>
      </c>
      <c r="Y627">
        <v>19.5</v>
      </c>
      <c r="Z627">
        <v>8000</v>
      </c>
      <c r="AA627">
        <v>7156</v>
      </c>
      <c r="AB627">
        <v>0.55042400000000002</v>
      </c>
      <c r="AC627">
        <v>125000</v>
      </c>
      <c r="AD627">
        <v>47505.689489174998</v>
      </c>
      <c r="AE627" t="s">
        <v>3617</v>
      </c>
      <c r="AF627" t="s">
        <v>3618</v>
      </c>
      <c r="AG627" t="s">
        <v>233</v>
      </c>
      <c r="AH627" t="s">
        <v>1284</v>
      </c>
      <c r="AI627" t="s">
        <v>2551</v>
      </c>
      <c r="AJ627" t="s">
        <v>2173</v>
      </c>
      <c r="AK627" t="s">
        <v>201</v>
      </c>
      <c r="AL627" t="s">
        <v>202</v>
      </c>
      <c r="AM627" t="s">
        <v>45</v>
      </c>
      <c r="AN627" t="s">
        <v>508</v>
      </c>
      <c r="AO627" t="s">
        <v>2129</v>
      </c>
      <c r="AP627" t="s">
        <v>205</v>
      </c>
      <c r="AQ627" t="s">
        <v>206</v>
      </c>
      <c r="AR627" t="s">
        <v>3619</v>
      </c>
      <c r="AS627">
        <v>41284</v>
      </c>
    </row>
    <row r="628" spans="1:45" x14ac:dyDescent="0.2">
      <c r="A628" t="s">
        <v>3620</v>
      </c>
      <c r="B628">
        <v>3009</v>
      </c>
      <c r="C628" t="s">
        <v>3621</v>
      </c>
      <c r="D628" t="s">
        <v>1267</v>
      </c>
      <c r="E628" t="s">
        <v>1268</v>
      </c>
      <c r="F628" t="s">
        <v>155</v>
      </c>
      <c r="G628" t="s">
        <v>1284</v>
      </c>
      <c r="H628" t="s">
        <v>157</v>
      </c>
      <c r="I628" t="s">
        <v>36</v>
      </c>
      <c r="J628" t="s">
        <v>3622</v>
      </c>
      <c r="K628" t="s">
        <v>3392</v>
      </c>
      <c r="L628" t="s">
        <v>159</v>
      </c>
      <c r="M628" t="s">
        <v>194</v>
      </c>
      <c r="N628" t="s">
        <v>195</v>
      </c>
      <c r="O628" s="31">
        <v>41337</v>
      </c>
      <c r="Q628">
        <v>277754</v>
      </c>
      <c r="R628">
        <v>65460.2</v>
      </c>
      <c r="S628" s="31">
        <v>45059</v>
      </c>
      <c r="T628">
        <v>64937.1</v>
      </c>
      <c r="U628" s="31">
        <v>44784</v>
      </c>
      <c r="V628">
        <v>541.1379310344812</v>
      </c>
      <c r="W628">
        <v>58287.8</v>
      </c>
      <c r="X628" s="31">
        <v>44695</v>
      </c>
      <c r="Y628">
        <v>20.2</v>
      </c>
      <c r="Z628">
        <v>8000</v>
      </c>
      <c r="AA628">
        <v>7407.5</v>
      </c>
      <c r="AB628">
        <v>0.50513920000000001</v>
      </c>
      <c r="AC628">
        <v>125000</v>
      </c>
      <c r="AD628">
        <v>47764.125738839997</v>
      </c>
      <c r="AE628" t="s">
        <v>3623</v>
      </c>
      <c r="AF628" t="s">
        <v>3624</v>
      </c>
      <c r="AG628" t="s">
        <v>233</v>
      </c>
      <c r="AH628" t="s">
        <v>1284</v>
      </c>
      <c r="AI628" t="s">
        <v>2551</v>
      </c>
      <c r="AJ628" t="s">
        <v>2173</v>
      </c>
      <c r="AK628" t="s">
        <v>201</v>
      </c>
      <c r="AL628" t="s">
        <v>202</v>
      </c>
      <c r="AM628" t="s">
        <v>45</v>
      </c>
      <c r="AN628" t="s">
        <v>508</v>
      </c>
      <c r="AO628" t="s">
        <v>2129</v>
      </c>
      <c r="AP628" t="s">
        <v>205</v>
      </c>
      <c r="AQ628" t="s">
        <v>206</v>
      </c>
      <c r="AR628" t="s">
        <v>3625</v>
      </c>
      <c r="AS628">
        <v>41337</v>
      </c>
    </row>
    <row r="629" spans="1:45" x14ac:dyDescent="0.2">
      <c r="A629" t="s">
        <v>3626</v>
      </c>
      <c r="B629">
        <v>3009</v>
      </c>
      <c r="C629" t="s">
        <v>3627</v>
      </c>
      <c r="D629" t="s">
        <v>1267</v>
      </c>
      <c r="E629" t="s">
        <v>1268</v>
      </c>
      <c r="F629" t="s">
        <v>155</v>
      </c>
      <c r="G629" t="s">
        <v>1284</v>
      </c>
      <c r="H629" t="s">
        <v>157</v>
      </c>
      <c r="I629" t="s">
        <v>36</v>
      </c>
      <c r="J629" t="s">
        <v>3628</v>
      </c>
      <c r="K629" t="s">
        <v>3392</v>
      </c>
      <c r="L629" t="s">
        <v>159</v>
      </c>
      <c r="M629" t="s">
        <v>194</v>
      </c>
      <c r="N629" t="s">
        <v>195</v>
      </c>
      <c r="O629" s="31">
        <v>41337</v>
      </c>
      <c r="Q629">
        <v>298651</v>
      </c>
      <c r="R629">
        <v>57154.6</v>
      </c>
      <c r="S629" s="31">
        <v>45059</v>
      </c>
      <c r="T629">
        <v>56602.5</v>
      </c>
      <c r="U629" s="31">
        <v>44784</v>
      </c>
      <c r="V629">
        <v>571.1379310344812</v>
      </c>
      <c r="W629">
        <v>49954.8</v>
      </c>
      <c r="X629" s="31">
        <v>44695</v>
      </c>
      <c r="Y629">
        <v>16.899999999999999</v>
      </c>
      <c r="Z629">
        <v>8000</v>
      </c>
      <c r="AA629">
        <v>6175.1999999999971</v>
      </c>
      <c r="AB629">
        <v>0.43804399999999999</v>
      </c>
      <c r="AC629">
        <v>125000</v>
      </c>
      <c r="AD629">
        <v>48147.0319647375</v>
      </c>
      <c r="AE629" t="s">
        <v>3629</v>
      </c>
      <c r="AF629" t="s">
        <v>3630</v>
      </c>
      <c r="AG629" t="s">
        <v>233</v>
      </c>
      <c r="AH629" t="s">
        <v>1284</v>
      </c>
      <c r="AI629" t="s">
        <v>2551</v>
      </c>
      <c r="AJ629" t="s">
        <v>2173</v>
      </c>
      <c r="AK629" t="s">
        <v>201</v>
      </c>
      <c r="AL629" t="s">
        <v>202</v>
      </c>
      <c r="AM629" t="s">
        <v>45</v>
      </c>
      <c r="AN629" t="s">
        <v>508</v>
      </c>
      <c r="AO629" t="s">
        <v>2129</v>
      </c>
      <c r="AP629" t="s">
        <v>205</v>
      </c>
      <c r="AQ629" t="s">
        <v>206</v>
      </c>
      <c r="AR629" t="s">
        <v>3631</v>
      </c>
      <c r="AS629">
        <v>41337</v>
      </c>
    </row>
    <row r="630" spans="1:45" x14ac:dyDescent="0.2">
      <c r="A630" t="s">
        <v>3632</v>
      </c>
      <c r="B630">
        <v>3009</v>
      </c>
      <c r="C630" t="s">
        <v>3633</v>
      </c>
      <c r="D630" t="s">
        <v>1267</v>
      </c>
      <c r="E630" t="s">
        <v>1268</v>
      </c>
      <c r="F630" t="s">
        <v>155</v>
      </c>
      <c r="G630" t="s">
        <v>1284</v>
      </c>
      <c r="H630" t="s">
        <v>157</v>
      </c>
      <c r="I630" t="s">
        <v>36</v>
      </c>
      <c r="J630" t="s">
        <v>3634</v>
      </c>
      <c r="K630" t="s">
        <v>3392</v>
      </c>
      <c r="L630" t="s">
        <v>159</v>
      </c>
      <c r="M630" t="s">
        <v>194</v>
      </c>
      <c r="N630" t="s">
        <v>195</v>
      </c>
      <c r="O630" s="31">
        <v>41337</v>
      </c>
      <c r="Q630">
        <v>298777</v>
      </c>
      <c r="R630">
        <v>59489.1</v>
      </c>
      <c r="S630" s="31">
        <v>45059</v>
      </c>
      <c r="T630">
        <v>58921</v>
      </c>
      <c r="U630" s="31">
        <v>44784</v>
      </c>
      <c r="V630">
        <v>587.68965517241224</v>
      </c>
      <c r="W630">
        <v>53020.1</v>
      </c>
      <c r="X630" s="31">
        <v>44695</v>
      </c>
      <c r="Y630">
        <v>14.1</v>
      </c>
      <c r="Z630">
        <v>8000</v>
      </c>
      <c r="AA630">
        <v>5168.8000000000029</v>
      </c>
      <c r="AB630">
        <v>0.45906240000000004</v>
      </c>
      <c r="AC630">
        <v>125000</v>
      </c>
      <c r="AD630">
        <v>48027.081860730003</v>
      </c>
      <c r="AE630" t="s">
        <v>3635</v>
      </c>
      <c r="AF630" t="s">
        <v>3636</v>
      </c>
      <c r="AG630" t="s">
        <v>233</v>
      </c>
      <c r="AH630" t="s">
        <v>1284</v>
      </c>
      <c r="AI630" t="s">
        <v>2551</v>
      </c>
      <c r="AJ630" t="s">
        <v>2173</v>
      </c>
      <c r="AK630" t="s">
        <v>201</v>
      </c>
      <c r="AL630" t="s">
        <v>202</v>
      </c>
      <c r="AM630" t="s">
        <v>45</v>
      </c>
      <c r="AN630" t="s">
        <v>508</v>
      </c>
      <c r="AO630" t="s">
        <v>2129</v>
      </c>
      <c r="AP630" t="s">
        <v>205</v>
      </c>
      <c r="AQ630" t="s">
        <v>206</v>
      </c>
      <c r="AR630" t="s">
        <v>3637</v>
      </c>
      <c r="AS630">
        <v>41337</v>
      </c>
    </row>
    <row r="631" spans="1:45" x14ac:dyDescent="0.2">
      <c r="A631" t="s">
        <v>3638</v>
      </c>
      <c r="B631">
        <v>3009</v>
      </c>
      <c r="C631" t="s">
        <v>3639</v>
      </c>
      <c r="D631" t="s">
        <v>1267</v>
      </c>
      <c r="E631" t="s">
        <v>1268</v>
      </c>
      <c r="F631" t="s">
        <v>155</v>
      </c>
      <c r="G631" t="s">
        <v>1284</v>
      </c>
      <c r="H631" t="s">
        <v>157</v>
      </c>
      <c r="I631" t="s">
        <v>36</v>
      </c>
      <c r="J631" t="s">
        <v>3640</v>
      </c>
      <c r="K631" t="s">
        <v>3392</v>
      </c>
      <c r="L631" t="s">
        <v>159</v>
      </c>
      <c r="M631" t="s">
        <v>194</v>
      </c>
      <c r="N631" t="s">
        <v>195</v>
      </c>
      <c r="O631" s="31">
        <v>41372</v>
      </c>
      <c r="Q631">
        <v>298548</v>
      </c>
      <c r="R631">
        <v>70073.100000000006</v>
      </c>
      <c r="S631" s="31">
        <v>45059</v>
      </c>
      <c r="T631">
        <v>69480.399999999994</v>
      </c>
      <c r="U631" s="31">
        <v>44784</v>
      </c>
      <c r="V631">
        <v>613.13793103449484</v>
      </c>
      <c r="W631">
        <v>63162.8</v>
      </c>
      <c r="X631" s="31">
        <v>44695</v>
      </c>
      <c r="Y631">
        <v>19.7</v>
      </c>
      <c r="Z631">
        <v>8000</v>
      </c>
      <c r="AA631">
        <v>7227.8999999999942</v>
      </c>
      <c r="AB631">
        <v>0.54129919999999998</v>
      </c>
      <c r="AC631">
        <v>125000</v>
      </c>
      <c r="AD631">
        <v>47557.763895839998</v>
      </c>
      <c r="AE631" t="s">
        <v>3641</v>
      </c>
      <c r="AF631" t="s">
        <v>3642</v>
      </c>
      <c r="AG631" t="s">
        <v>233</v>
      </c>
      <c r="AH631" t="s">
        <v>1284</v>
      </c>
      <c r="AI631" t="s">
        <v>2551</v>
      </c>
      <c r="AJ631" t="s">
        <v>2173</v>
      </c>
      <c r="AK631" t="s">
        <v>201</v>
      </c>
      <c r="AL631" t="s">
        <v>202</v>
      </c>
      <c r="AM631" t="s">
        <v>45</v>
      </c>
      <c r="AN631" t="s">
        <v>508</v>
      </c>
      <c r="AO631" t="s">
        <v>2129</v>
      </c>
      <c r="AP631" t="s">
        <v>205</v>
      </c>
      <c r="AQ631" t="s">
        <v>206</v>
      </c>
      <c r="AR631" t="s">
        <v>3643</v>
      </c>
      <c r="AS631">
        <v>41372</v>
      </c>
    </row>
    <row r="632" spans="1:45" x14ac:dyDescent="0.2">
      <c r="A632" t="s">
        <v>3644</v>
      </c>
      <c r="B632">
        <v>3021</v>
      </c>
      <c r="C632" t="s">
        <v>3645</v>
      </c>
      <c r="D632" t="s">
        <v>54</v>
      </c>
      <c r="E632" t="s">
        <v>770</v>
      </c>
      <c r="F632" t="s">
        <v>155</v>
      </c>
      <c r="G632" t="s">
        <v>533</v>
      </c>
      <c r="H632" t="s">
        <v>157</v>
      </c>
      <c r="I632" t="s">
        <v>36</v>
      </c>
      <c r="J632" t="s">
        <v>3646</v>
      </c>
      <c r="K632" t="s">
        <v>705</v>
      </c>
      <c r="L632" t="s">
        <v>159</v>
      </c>
      <c r="M632" t="s">
        <v>194</v>
      </c>
      <c r="N632" t="s">
        <v>195</v>
      </c>
      <c r="O632" s="31">
        <v>40261</v>
      </c>
      <c r="Q632">
        <v>197125</v>
      </c>
      <c r="R632">
        <v>91466.7</v>
      </c>
      <c r="S632" s="31">
        <v>45059</v>
      </c>
      <c r="T632">
        <v>90837.6</v>
      </c>
      <c r="U632" s="31">
        <v>44784</v>
      </c>
      <c r="V632">
        <v>650.79310344826683</v>
      </c>
      <c r="W632">
        <v>83750.8</v>
      </c>
      <c r="X632" s="31">
        <v>44695</v>
      </c>
      <c r="Y632">
        <v>21.3</v>
      </c>
      <c r="Z632">
        <v>7600</v>
      </c>
      <c r="AA632">
        <v>7789</v>
      </c>
      <c r="AB632">
        <v>0.71105280000000004</v>
      </c>
      <c r="AC632">
        <v>125000</v>
      </c>
      <c r="AD632">
        <v>46675.784720589472</v>
      </c>
      <c r="AE632" t="s">
        <v>3647</v>
      </c>
      <c r="AF632" t="s">
        <v>3648</v>
      </c>
      <c r="AG632" t="s">
        <v>233</v>
      </c>
      <c r="AH632" t="s">
        <v>538</v>
      </c>
      <c r="AI632" t="s">
        <v>774</v>
      </c>
      <c r="AJ632" t="s">
        <v>775</v>
      </c>
      <c r="AK632" t="s">
        <v>201</v>
      </c>
      <c r="AL632" t="s">
        <v>202</v>
      </c>
      <c r="AM632" t="s">
        <v>45</v>
      </c>
      <c r="AN632" t="s">
        <v>508</v>
      </c>
      <c r="AO632" t="s">
        <v>509</v>
      </c>
      <c r="AP632" t="s">
        <v>205</v>
      </c>
      <c r="AQ632" t="s">
        <v>206</v>
      </c>
      <c r="AR632" t="s">
        <v>3649</v>
      </c>
      <c r="AS632">
        <v>43455</v>
      </c>
    </row>
    <row r="633" spans="1:45" x14ac:dyDescent="0.2">
      <c r="A633" t="s">
        <v>3650</v>
      </c>
      <c r="B633">
        <v>3009</v>
      </c>
      <c r="C633" t="s">
        <v>3651</v>
      </c>
      <c r="D633" t="s">
        <v>1267</v>
      </c>
      <c r="E633" t="s">
        <v>1268</v>
      </c>
      <c r="F633" t="s">
        <v>155</v>
      </c>
      <c r="G633" t="s">
        <v>1284</v>
      </c>
      <c r="H633" t="s">
        <v>157</v>
      </c>
      <c r="I633" t="s">
        <v>36</v>
      </c>
      <c r="J633" t="s">
        <v>3652</v>
      </c>
      <c r="K633" t="s">
        <v>3392</v>
      </c>
      <c r="L633" t="s">
        <v>159</v>
      </c>
      <c r="M633" t="s">
        <v>194</v>
      </c>
      <c r="N633" t="s">
        <v>195</v>
      </c>
      <c r="O633" s="31">
        <v>41337</v>
      </c>
      <c r="Q633">
        <v>298983</v>
      </c>
      <c r="R633">
        <v>69539.7</v>
      </c>
      <c r="S633" s="31">
        <v>45059</v>
      </c>
      <c r="T633">
        <v>68982.3</v>
      </c>
      <c r="U633" s="31">
        <v>44784</v>
      </c>
      <c r="V633">
        <v>576.6206896551663</v>
      </c>
      <c r="W633">
        <v>62432.800000000003</v>
      </c>
      <c r="X633" s="31">
        <v>44695</v>
      </c>
      <c r="Y633">
        <v>20.5</v>
      </c>
      <c r="Z633">
        <v>8000</v>
      </c>
      <c r="AA633">
        <v>7511.5</v>
      </c>
      <c r="AB633">
        <v>0.53787039999999997</v>
      </c>
      <c r="AC633">
        <v>125000</v>
      </c>
      <c r="AD633">
        <v>47577.331746705</v>
      </c>
      <c r="AE633" t="s">
        <v>3653</v>
      </c>
      <c r="AF633" t="s">
        <v>3654</v>
      </c>
      <c r="AG633" t="s">
        <v>233</v>
      </c>
      <c r="AH633" t="s">
        <v>1284</v>
      </c>
      <c r="AI633" t="s">
        <v>2551</v>
      </c>
      <c r="AJ633" t="s">
        <v>2173</v>
      </c>
      <c r="AK633" t="s">
        <v>201</v>
      </c>
      <c r="AL633" t="s">
        <v>202</v>
      </c>
      <c r="AM633" t="s">
        <v>45</v>
      </c>
      <c r="AN633" t="s">
        <v>508</v>
      </c>
      <c r="AO633" t="s">
        <v>2129</v>
      </c>
      <c r="AP633" t="s">
        <v>205</v>
      </c>
      <c r="AQ633" t="s">
        <v>206</v>
      </c>
      <c r="AR633" t="s">
        <v>3655</v>
      </c>
      <c r="AS633">
        <v>41337</v>
      </c>
    </row>
    <row r="634" spans="1:45" x14ac:dyDescent="0.2">
      <c r="A634" t="s">
        <v>3656</v>
      </c>
      <c r="B634">
        <v>3009</v>
      </c>
      <c r="C634" t="s">
        <v>3657</v>
      </c>
      <c r="D634" t="s">
        <v>1267</v>
      </c>
      <c r="E634" t="s">
        <v>1268</v>
      </c>
      <c r="F634" t="s">
        <v>155</v>
      </c>
      <c r="G634" t="s">
        <v>1284</v>
      </c>
      <c r="H634" t="s">
        <v>157</v>
      </c>
      <c r="I634" t="s">
        <v>36</v>
      </c>
      <c r="J634" t="s">
        <v>3658</v>
      </c>
      <c r="K634" t="s">
        <v>3392</v>
      </c>
      <c r="L634" t="s">
        <v>159</v>
      </c>
      <c r="M634" t="s">
        <v>194</v>
      </c>
      <c r="N634" t="s">
        <v>195</v>
      </c>
      <c r="O634" s="31">
        <v>41337</v>
      </c>
      <c r="Q634">
        <v>299138</v>
      </c>
      <c r="R634">
        <v>64826.1</v>
      </c>
      <c r="S634" s="31">
        <v>45059</v>
      </c>
      <c r="T634">
        <v>64308.4</v>
      </c>
      <c r="U634" s="31">
        <v>44784</v>
      </c>
      <c r="V634">
        <v>535.55172413792798</v>
      </c>
      <c r="W634">
        <v>57974.7</v>
      </c>
      <c r="X634" s="31">
        <v>44695</v>
      </c>
      <c r="Y634">
        <v>20</v>
      </c>
      <c r="Z634">
        <v>8000</v>
      </c>
      <c r="AA634">
        <v>7337.8999999999942</v>
      </c>
      <c r="AB634">
        <v>0.50121359999999993</v>
      </c>
      <c r="AC634">
        <v>125000</v>
      </c>
      <c r="AD634">
        <v>47786.528782282498</v>
      </c>
      <c r="AE634" t="s">
        <v>3659</v>
      </c>
      <c r="AF634" t="s">
        <v>3660</v>
      </c>
      <c r="AG634" t="s">
        <v>233</v>
      </c>
      <c r="AH634" t="s">
        <v>1284</v>
      </c>
      <c r="AI634" t="s">
        <v>2172</v>
      </c>
      <c r="AJ634" t="s">
        <v>2173</v>
      </c>
      <c r="AK634" t="s">
        <v>201</v>
      </c>
      <c r="AL634" t="s">
        <v>202</v>
      </c>
      <c r="AM634" t="s">
        <v>45</v>
      </c>
      <c r="AN634" t="s">
        <v>508</v>
      </c>
      <c r="AO634" t="s">
        <v>2129</v>
      </c>
      <c r="AP634" t="s">
        <v>205</v>
      </c>
      <c r="AQ634" t="s">
        <v>206</v>
      </c>
      <c r="AR634" t="s">
        <v>3661</v>
      </c>
      <c r="AS634">
        <v>41337</v>
      </c>
    </row>
    <row r="635" spans="1:45" x14ac:dyDescent="0.2">
      <c r="A635" t="s">
        <v>3662</v>
      </c>
      <c r="B635">
        <v>3009</v>
      </c>
      <c r="C635" t="s">
        <v>3663</v>
      </c>
      <c r="D635" t="s">
        <v>1267</v>
      </c>
      <c r="E635" t="s">
        <v>1268</v>
      </c>
      <c r="F635" t="s">
        <v>155</v>
      </c>
      <c r="G635" t="s">
        <v>1284</v>
      </c>
      <c r="H635" t="s">
        <v>157</v>
      </c>
      <c r="I635" t="s">
        <v>36</v>
      </c>
      <c r="J635" t="s">
        <v>3664</v>
      </c>
      <c r="K635" t="s">
        <v>3392</v>
      </c>
      <c r="L635" t="s">
        <v>159</v>
      </c>
      <c r="M635" t="s">
        <v>194</v>
      </c>
      <c r="N635" t="s">
        <v>195</v>
      </c>
      <c r="O635" s="31">
        <v>41372</v>
      </c>
      <c r="Q635">
        <v>309956</v>
      </c>
      <c r="R635">
        <v>63481.599999999999</v>
      </c>
      <c r="S635" s="31">
        <v>45059</v>
      </c>
      <c r="T635">
        <v>62876.2</v>
      </c>
      <c r="U635" s="31">
        <v>44784</v>
      </c>
      <c r="V635">
        <v>626.27586206896706</v>
      </c>
      <c r="W635">
        <v>56263.7</v>
      </c>
      <c r="X635" s="31">
        <v>44695</v>
      </c>
      <c r="Y635">
        <v>20.5</v>
      </c>
      <c r="Z635">
        <v>8000</v>
      </c>
      <c r="AA635">
        <v>7500.7000000000044</v>
      </c>
      <c r="AB635">
        <v>0.48854640000000005</v>
      </c>
      <c r="AC635">
        <v>125000</v>
      </c>
      <c r="AD635">
        <v>47858.8193447175</v>
      </c>
      <c r="AE635" t="s">
        <v>3665</v>
      </c>
      <c r="AF635" t="s">
        <v>3666</v>
      </c>
      <c r="AG635" t="s">
        <v>233</v>
      </c>
      <c r="AH635" t="s">
        <v>1284</v>
      </c>
      <c r="AI635" t="s">
        <v>2551</v>
      </c>
      <c r="AJ635" t="s">
        <v>2173</v>
      </c>
      <c r="AK635" t="s">
        <v>201</v>
      </c>
      <c r="AL635" t="s">
        <v>202</v>
      </c>
      <c r="AM635" t="s">
        <v>45</v>
      </c>
      <c r="AN635" t="s">
        <v>577</v>
      </c>
      <c r="AO635" t="s">
        <v>2129</v>
      </c>
      <c r="AP635" t="s">
        <v>205</v>
      </c>
      <c r="AQ635" t="s">
        <v>206</v>
      </c>
      <c r="AR635" t="s">
        <v>3667</v>
      </c>
      <c r="AS635">
        <v>41372</v>
      </c>
    </row>
    <row r="636" spans="1:45" x14ac:dyDescent="0.2">
      <c r="A636" t="s">
        <v>3668</v>
      </c>
      <c r="B636">
        <v>3019</v>
      </c>
      <c r="C636" t="s">
        <v>3669</v>
      </c>
      <c r="D636" t="s">
        <v>1329</v>
      </c>
      <c r="E636" t="s">
        <v>1330</v>
      </c>
      <c r="F636" t="s">
        <v>155</v>
      </c>
      <c r="G636" t="s">
        <v>1284</v>
      </c>
      <c r="H636" t="s">
        <v>157</v>
      </c>
      <c r="I636" t="s">
        <v>36</v>
      </c>
      <c r="J636" t="s">
        <v>3670</v>
      </c>
      <c r="K636" t="s">
        <v>3392</v>
      </c>
      <c r="L636" t="s">
        <v>159</v>
      </c>
      <c r="M636" t="s">
        <v>194</v>
      </c>
      <c r="N636" t="s">
        <v>195</v>
      </c>
      <c r="O636" s="31">
        <v>41352</v>
      </c>
      <c r="Q636">
        <v>309958</v>
      </c>
      <c r="R636">
        <v>68875.899999999994</v>
      </c>
      <c r="S636" s="31">
        <v>45059</v>
      </c>
      <c r="T636">
        <v>68361.600000000006</v>
      </c>
      <c r="U636" s="31">
        <v>44784</v>
      </c>
      <c r="V636">
        <v>532.03448275860865</v>
      </c>
      <c r="W636">
        <v>61503</v>
      </c>
      <c r="X636" s="31">
        <v>44695</v>
      </c>
      <c r="Y636">
        <v>19.5</v>
      </c>
      <c r="Z636">
        <v>7500</v>
      </c>
      <c r="AA636">
        <v>7136.1999999999971</v>
      </c>
      <c r="AB636">
        <v>0.53073119999999996</v>
      </c>
      <c r="AC636">
        <v>125000</v>
      </c>
      <c r="AD636">
        <v>47796.612815056003</v>
      </c>
      <c r="AE636" t="s">
        <v>3671</v>
      </c>
      <c r="AF636" t="s">
        <v>3672</v>
      </c>
      <c r="AG636" t="s">
        <v>233</v>
      </c>
      <c r="AH636" t="s">
        <v>1284</v>
      </c>
      <c r="AI636" t="s">
        <v>2164</v>
      </c>
      <c r="AJ636" t="s">
        <v>2165</v>
      </c>
      <c r="AK636" t="s">
        <v>201</v>
      </c>
      <c r="AL636" t="s">
        <v>1333</v>
      </c>
      <c r="AM636" t="s">
        <v>45</v>
      </c>
      <c r="AN636" t="s">
        <v>508</v>
      </c>
      <c r="AO636" t="s">
        <v>2129</v>
      </c>
      <c r="AP636" t="s">
        <v>205</v>
      </c>
      <c r="AQ636" t="s">
        <v>206</v>
      </c>
      <c r="AR636" t="s">
        <v>3673</v>
      </c>
      <c r="AS636">
        <v>41352</v>
      </c>
    </row>
    <row r="637" spans="1:45" x14ac:dyDescent="0.2">
      <c r="A637" t="s">
        <v>3674</v>
      </c>
      <c r="B637">
        <v>3009</v>
      </c>
      <c r="C637" t="s">
        <v>3675</v>
      </c>
      <c r="D637" t="s">
        <v>1267</v>
      </c>
      <c r="E637" t="s">
        <v>1268</v>
      </c>
      <c r="F637" t="s">
        <v>155</v>
      </c>
      <c r="G637" t="s">
        <v>1284</v>
      </c>
      <c r="H637" t="s">
        <v>157</v>
      </c>
      <c r="I637" t="s">
        <v>36</v>
      </c>
      <c r="J637" t="s">
        <v>3676</v>
      </c>
      <c r="K637" t="s">
        <v>3392</v>
      </c>
      <c r="L637" t="s">
        <v>159</v>
      </c>
      <c r="M637" t="s">
        <v>194</v>
      </c>
      <c r="N637" t="s">
        <v>195</v>
      </c>
      <c r="O637" s="31">
        <v>41372</v>
      </c>
      <c r="Q637">
        <v>310170</v>
      </c>
      <c r="R637">
        <v>67353.8</v>
      </c>
      <c r="S637" s="31">
        <v>45059</v>
      </c>
      <c r="T637">
        <v>66879.199999999997</v>
      </c>
      <c r="U637" s="31">
        <v>44784</v>
      </c>
      <c r="V637">
        <v>490.96551724138533</v>
      </c>
      <c r="W637">
        <v>59877.4</v>
      </c>
      <c r="X637" s="31">
        <v>44695</v>
      </c>
      <c r="Y637">
        <v>20.5</v>
      </c>
      <c r="Z637">
        <v>8000</v>
      </c>
      <c r="AA637">
        <v>7490.0999999999985</v>
      </c>
      <c r="AB637">
        <v>0.51859920000000004</v>
      </c>
      <c r="AC637">
        <v>125000</v>
      </c>
      <c r="AD637">
        <v>47687.310738652501</v>
      </c>
      <c r="AE637" t="s">
        <v>3677</v>
      </c>
      <c r="AF637" t="s">
        <v>3678</v>
      </c>
      <c r="AG637" t="s">
        <v>233</v>
      </c>
      <c r="AH637" t="s">
        <v>1284</v>
      </c>
      <c r="AI637" t="s">
        <v>2551</v>
      </c>
      <c r="AJ637" t="s">
        <v>2173</v>
      </c>
      <c r="AK637" t="s">
        <v>201</v>
      </c>
      <c r="AL637" t="s">
        <v>202</v>
      </c>
      <c r="AM637" t="s">
        <v>45</v>
      </c>
      <c r="AN637" t="s">
        <v>508</v>
      </c>
      <c r="AO637" t="s">
        <v>2129</v>
      </c>
      <c r="AP637" t="s">
        <v>205</v>
      </c>
      <c r="AQ637" t="s">
        <v>206</v>
      </c>
      <c r="AR637" t="s">
        <v>3679</v>
      </c>
      <c r="AS637">
        <v>41372</v>
      </c>
    </row>
    <row r="638" spans="1:45" x14ac:dyDescent="0.2">
      <c r="A638" t="s">
        <v>3680</v>
      </c>
      <c r="B638">
        <v>3009</v>
      </c>
      <c r="C638" t="s">
        <v>3681</v>
      </c>
      <c r="D638" t="s">
        <v>1267</v>
      </c>
      <c r="E638" t="s">
        <v>1268</v>
      </c>
      <c r="F638" t="s">
        <v>155</v>
      </c>
      <c r="G638" t="s">
        <v>1284</v>
      </c>
      <c r="H638" t="s">
        <v>157</v>
      </c>
      <c r="I638" t="s">
        <v>36</v>
      </c>
      <c r="J638" t="s">
        <v>3682</v>
      </c>
      <c r="K638" t="s">
        <v>3392</v>
      </c>
      <c r="L638" t="s">
        <v>159</v>
      </c>
      <c r="M638" t="s">
        <v>194</v>
      </c>
      <c r="N638" t="s">
        <v>195</v>
      </c>
      <c r="O638" s="31">
        <v>41372</v>
      </c>
      <c r="Q638">
        <v>310172</v>
      </c>
      <c r="R638">
        <v>65284.5</v>
      </c>
      <c r="S638" s="31">
        <v>45059</v>
      </c>
      <c r="T638">
        <v>64756</v>
      </c>
      <c r="U638" s="31">
        <v>44784</v>
      </c>
      <c r="V638">
        <v>546.72413793103453</v>
      </c>
      <c r="W638">
        <v>58712</v>
      </c>
      <c r="X638" s="31">
        <v>44695</v>
      </c>
      <c r="Y638">
        <v>12.4</v>
      </c>
      <c r="Z638">
        <v>8000</v>
      </c>
      <c r="AA638">
        <v>4547.1999999999971</v>
      </c>
      <c r="AB638">
        <v>0.50607360000000001</v>
      </c>
      <c r="AC638">
        <v>125000</v>
      </c>
      <c r="AD638">
        <v>47758.79320272</v>
      </c>
      <c r="AE638" t="s">
        <v>3683</v>
      </c>
      <c r="AF638" t="s">
        <v>3684</v>
      </c>
      <c r="AG638" t="s">
        <v>233</v>
      </c>
      <c r="AH638" t="s">
        <v>1284</v>
      </c>
      <c r="AI638" t="s">
        <v>2551</v>
      </c>
      <c r="AJ638" t="s">
        <v>2173</v>
      </c>
      <c r="AK638" t="s">
        <v>201</v>
      </c>
      <c r="AL638" t="s">
        <v>202</v>
      </c>
      <c r="AM638" t="s">
        <v>45</v>
      </c>
      <c r="AN638" t="s">
        <v>508</v>
      </c>
      <c r="AO638" t="s">
        <v>2129</v>
      </c>
      <c r="AP638" t="s">
        <v>205</v>
      </c>
      <c r="AQ638" t="s">
        <v>206</v>
      </c>
      <c r="AR638" t="s">
        <v>3685</v>
      </c>
      <c r="AS638">
        <v>41372</v>
      </c>
    </row>
    <row r="639" spans="1:45" x14ac:dyDescent="0.2">
      <c r="A639" t="s">
        <v>3686</v>
      </c>
      <c r="B639">
        <v>3019</v>
      </c>
      <c r="C639" t="s">
        <v>3687</v>
      </c>
      <c r="D639" t="s">
        <v>1329</v>
      </c>
      <c r="E639" t="s">
        <v>1330</v>
      </c>
      <c r="F639" t="s">
        <v>155</v>
      </c>
      <c r="G639" t="s">
        <v>1284</v>
      </c>
      <c r="H639" t="s">
        <v>157</v>
      </c>
      <c r="I639" t="s">
        <v>36</v>
      </c>
      <c r="J639" t="s">
        <v>3688</v>
      </c>
      <c r="K639" t="s">
        <v>3392</v>
      </c>
      <c r="L639" t="s">
        <v>159</v>
      </c>
      <c r="M639" t="s">
        <v>194</v>
      </c>
      <c r="N639" t="s">
        <v>195</v>
      </c>
      <c r="O639" s="31">
        <v>40990</v>
      </c>
      <c r="Q639">
        <v>310174</v>
      </c>
      <c r="R639">
        <v>70689.5</v>
      </c>
      <c r="S639" s="31">
        <v>45059</v>
      </c>
      <c r="T639">
        <v>70031.100000000006</v>
      </c>
      <c r="U639" s="31">
        <v>44784</v>
      </c>
      <c r="V639">
        <v>681.10344827585595</v>
      </c>
      <c r="W639">
        <v>63227.6</v>
      </c>
      <c r="X639" s="31">
        <v>44695</v>
      </c>
      <c r="Y639">
        <v>20.6</v>
      </c>
      <c r="Z639">
        <v>7500</v>
      </c>
      <c r="AA639">
        <v>7541.0000000000073</v>
      </c>
      <c r="AB639">
        <v>0.54688080000000006</v>
      </c>
      <c r="AC639">
        <v>125000</v>
      </c>
      <c r="AD639">
        <v>47698.304224503998</v>
      </c>
      <c r="AE639" t="s">
        <v>3689</v>
      </c>
      <c r="AF639" t="s">
        <v>3690</v>
      </c>
      <c r="AG639" t="s">
        <v>233</v>
      </c>
      <c r="AH639" t="s">
        <v>1284</v>
      </c>
      <c r="AI639" t="s">
        <v>2164</v>
      </c>
      <c r="AJ639" t="s">
        <v>2165</v>
      </c>
      <c r="AK639" t="s">
        <v>201</v>
      </c>
      <c r="AL639" t="s">
        <v>1333</v>
      </c>
      <c r="AM639" t="s">
        <v>45</v>
      </c>
      <c r="AN639" t="s">
        <v>508</v>
      </c>
      <c r="AO639" t="s">
        <v>2129</v>
      </c>
      <c r="AP639" t="s">
        <v>205</v>
      </c>
      <c r="AQ639" t="s">
        <v>206</v>
      </c>
      <c r="AR639" t="s">
        <v>3691</v>
      </c>
      <c r="AS639">
        <v>40990</v>
      </c>
    </row>
    <row r="640" spans="1:45" x14ac:dyDescent="0.2">
      <c r="A640" t="s">
        <v>3692</v>
      </c>
      <c r="B640">
        <v>3009</v>
      </c>
      <c r="C640" t="s">
        <v>3693</v>
      </c>
      <c r="D640" t="s">
        <v>1267</v>
      </c>
      <c r="E640" t="s">
        <v>1268</v>
      </c>
      <c r="F640" t="s">
        <v>155</v>
      </c>
      <c r="G640" t="s">
        <v>1284</v>
      </c>
      <c r="H640" t="s">
        <v>157</v>
      </c>
      <c r="I640" t="s">
        <v>36</v>
      </c>
      <c r="J640" t="s">
        <v>3694</v>
      </c>
      <c r="K640" t="s">
        <v>3392</v>
      </c>
      <c r="L640" t="s">
        <v>159</v>
      </c>
      <c r="M640" t="s">
        <v>194</v>
      </c>
      <c r="N640" t="s">
        <v>195</v>
      </c>
      <c r="O640" s="31">
        <v>41355</v>
      </c>
      <c r="Q640">
        <v>310772</v>
      </c>
      <c r="R640">
        <v>69512.7</v>
      </c>
      <c r="S640" s="31">
        <v>45059</v>
      </c>
      <c r="T640">
        <v>68900.800000000003</v>
      </c>
      <c r="U640" s="31">
        <v>44784</v>
      </c>
      <c r="V640">
        <v>632.99999999999397</v>
      </c>
      <c r="W640">
        <v>62341.2</v>
      </c>
      <c r="X640" s="31">
        <v>44695</v>
      </c>
      <c r="Y640">
        <v>20.100000000000001</v>
      </c>
      <c r="Z640">
        <v>8000</v>
      </c>
      <c r="AA640">
        <v>7348.1999999999971</v>
      </c>
      <c r="AB640">
        <v>0.53664959999999995</v>
      </c>
      <c r="AC640">
        <v>125000</v>
      </c>
      <c r="AD640">
        <v>47584.298741669998</v>
      </c>
      <c r="AE640" t="s">
        <v>3695</v>
      </c>
      <c r="AF640" t="s">
        <v>3696</v>
      </c>
      <c r="AG640" t="s">
        <v>233</v>
      </c>
      <c r="AH640" t="s">
        <v>1284</v>
      </c>
      <c r="AI640" t="s">
        <v>2551</v>
      </c>
      <c r="AJ640" t="s">
        <v>2173</v>
      </c>
      <c r="AK640" t="s">
        <v>201</v>
      </c>
      <c r="AL640" t="s">
        <v>1333</v>
      </c>
      <c r="AM640" t="s">
        <v>45</v>
      </c>
      <c r="AN640" t="s">
        <v>508</v>
      </c>
      <c r="AO640" t="s">
        <v>2129</v>
      </c>
      <c r="AP640" t="s">
        <v>205</v>
      </c>
      <c r="AQ640" t="s">
        <v>206</v>
      </c>
      <c r="AR640" t="s">
        <v>3697</v>
      </c>
      <c r="AS640">
        <v>41355</v>
      </c>
    </row>
    <row r="641" spans="1:45" x14ac:dyDescent="0.2">
      <c r="A641" t="s">
        <v>3698</v>
      </c>
      <c r="B641">
        <v>3009</v>
      </c>
      <c r="C641" t="s">
        <v>3699</v>
      </c>
      <c r="D641" t="s">
        <v>1267</v>
      </c>
      <c r="E641" t="s">
        <v>1268</v>
      </c>
      <c r="F641" t="s">
        <v>155</v>
      </c>
      <c r="G641" t="s">
        <v>1284</v>
      </c>
      <c r="H641" t="s">
        <v>157</v>
      </c>
      <c r="I641" t="s">
        <v>36</v>
      </c>
      <c r="J641" t="s">
        <v>3700</v>
      </c>
      <c r="K641" t="s">
        <v>3701</v>
      </c>
      <c r="L641" t="s">
        <v>159</v>
      </c>
      <c r="M641" t="s">
        <v>554</v>
      </c>
      <c r="N641" t="s">
        <v>555</v>
      </c>
      <c r="O641" s="31">
        <v>41629</v>
      </c>
      <c r="P641" s="31">
        <v>42264</v>
      </c>
      <c r="R641" t="s">
        <v>161</v>
      </c>
      <c r="S641" s="31">
        <v>45060</v>
      </c>
      <c r="T641" t="s">
        <v>161</v>
      </c>
      <c r="V641" t="s">
        <v>161</v>
      </c>
      <c r="W641" t="s">
        <v>161</v>
      </c>
      <c r="X641" s="31">
        <v>44695</v>
      </c>
      <c r="Y641">
        <v>0</v>
      </c>
      <c r="AA641">
        <v>0</v>
      </c>
      <c r="AB641" t="s">
        <v>161</v>
      </c>
      <c r="AC641">
        <v>125000</v>
      </c>
      <c r="AD641" t="s">
        <v>161</v>
      </c>
      <c r="AE641" t="s">
        <v>3702</v>
      </c>
      <c r="AF641" t="s">
        <v>3703</v>
      </c>
      <c r="AG641" t="s">
        <v>233</v>
      </c>
      <c r="AH641" t="s">
        <v>2157</v>
      </c>
      <c r="AI641" t="s">
        <v>3352</v>
      </c>
      <c r="AJ641" t="s">
        <v>3704</v>
      </c>
      <c r="AK641" t="s">
        <v>3705</v>
      </c>
      <c r="AL641" t="s">
        <v>202</v>
      </c>
      <c r="AP641" t="s">
        <v>205</v>
      </c>
      <c r="AQ641" t="s">
        <v>510</v>
      </c>
      <c r="AR641" t="s">
        <v>511</v>
      </c>
    </row>
    <row r="642" spans="1:45" x14ac:dyDescent="0.2">
      <c r="A642" t="s">
        <v>3706</v>
      </c>
      <c r="B642">
        <v>3009</v>
      </c>
      <c r="C642" t="s">
        <v>3707</v>
      </c>
      <c r="D642" t="s">
        <v>1267</v>
      </c>
      <c r="E642" t="s">
        <v>1268</v>
      </c>
      <c r="F642" t="s">
        <v>155</v>
      </c>
      <c r="G642" t="s">
        <v>1284</v>
      </c>
      <c r="H642" t="s">
        <v>157</v>
      </c>
      <c r="I642" t="s">
        <v>36</v>
      </c>
      <c r="J642" t="s">
        <v>3708</v>
      </c>
      <c r="K642" t="s">
        <v>3701</v>
      </c>
      <c r="L642" t="s">
        <v>159</v>
      </c>
      <c r="M642" t="s">
        <v>194</v>
      </c>
      <c r="N642" t="s">
        <v>195</v>
      </c>
      <c r="O642" s="31">
        <v>41629</v>
      </c>
      <c r="Q642">
        <v>339175</v>
      </c>
      <c r="R642">
        <v>61848</v>
      </c>
      <c r="S642" s="31">
        <v>45059</v>
      </c>
      <c r="T642">
        <v>61352.800000000003</v>
      </c>
      <c r="U642" s="31">
        <v>44784</v>
      </c>
      <c r="V642">
        <v>512.27586206896251</v>
      </c>
      <c r="W642">
        <v>55037.2</v>
      </c>
      <c r="X642" s="31">
        <v>44695</v>
      </c>
      <c r="Y642">
        <v>14.1</v>
      </c>
      <c r="Z642">
        <v>8000</v>
      </c>
      <c r="AA642">
        <v>5167.2000000000044</v>
      </c>
      <c r="AB642">
        <v>0.4768712</v>
      </c>
      <c r="AC642">
        <v>125000</v>
      </c>
      <c r="AD642">
        <v>47925.448653052503</v>
      </c>
      <c r="AE642" t="s">
        <v>3709</v>
      </c>
      <c r="AF642" t="s">
        <v>3710</v>
      </c>
      <c r="AG642" t="s">
        <v>233</v>
      </c>
      <c r="AH642" t="s">
        <v>1284</v>
      </c>
      <c r="AI642" t="s">
        <v>2551</v>
      </c>
      <c r="AJ642" t="s">
        <v>2173</v>
      </c>
      <c r="AK642" t="s">
        <v>201</v>
      </c>
      <c r="AL642" t="s">
        <v>202</v>
      </c>
      <c r="AM642" t="s">
        <v>45</v>
      </c>
      <c r="AN642" t="s">
        <v>508</v>
      </c>
      <c r="AO642" t="s">
        <v>2129</v>
      </c>
      <c r="AP642" t="s">
        <v>205</v>
      </c>
      <c r="AQ642" t="s">
        <v>206</v>
      </c>
      <c r="AR642" t="s">
        <v>3711</v>
      </c>
      <c r="AS642">
        <v>41629</v>
      </c>
    </row>
    <row r="643" spans="1:45" x14ac:dyDescent="0.2">
      <c r="A643" t="s">
        <v>3712</v>
      </c>
      <c r="B643">
        <v>3021</v>
      </c>
      <c r="C643" t="s">
        <v>3713</v>
      </c>
      <c r="D643" t="s">
        <v>54</v>
      </c>
      <c r="E643" t="s">
        <v>770</v>
      </c>
      <c r="F643" t="s">
        <v>155</v>
      </c>
      <c r="G643" t="s">
        <v>533</v>
      </c>
      <c r="H643" t="s">
        <v>157</v>
      </c>
      <c r="I643" t="s">
        <v>36</v>
      </c>
      <c r="J643" t="s">
        <v>3714</v>
      </c>
      <c r="K643" t="s">
        <v>705</v>
      </c>
      <c r="L643" t="s">
        <v>159</v>
      </c>
      <c r="M643" t="s">
        <v>194</v>
      </c>
      <c r="N643" t="s">
        <v>195</v>
      </c>
      <c r="O643" s="31">
        <v>40261</v>
      </c>
      <c r="Q643">
        <v>197126</v>
      </c>
      <c r="R643">
        <v>90645.9</v>
      </c>
      <c r="S643" s="31">
        <v>45059</v>
      </c>
      <c r="T643">
        <v>90007.8</v>
      </c>
      <c r="U643" s="31">
        <v>44784</v>
      </c>
      <c r="V643">
        <v>660.103448275853</v>
      </c>
      <c r="W643">
        <v>83299.600000000006</v>
      </c>
      <c r="X643" s="31">
        <v>44695</v>
      </c>
      <c r="Y643">
        <v>20.2</v>
      </c>
      <c r="Z643">
        <v>7600</v>
      </c>
      <c r="AA643">
        <v>7382.5</v>
      </c>
      <c r="AB643">
        <v>0.70480319999999996</v>
      </c>
      <c r="AC643">
        <v>125000</v>
      </c>
      <c r="AD643">
        <v>46713.327774094738</v>
      </c>
      <c r="AE643" t="s">
        <v>3715</v>
      </c>
      <c r="AF643" t="s">
        <v>3716</v>
      </c>
      <c r="AG643" t="s">
        <v>233</v>
      </c>
      <c r="AH643" t="s">
        <v>538</v>
      </c>
      <c r="AI643" t="s">
        <v>774</v>
      </c>
      <c r="AJ643" t="s">
        <v>775</v>
      </c>
      <c r="AK643" t="s">
        <v>201</v>
      </c>
      <c r="AL643" t="s">
        <v>202</v>
      </c>
      <c r="AM643" t="s">
        <v>45</v>
      </c>
      <c r="AN643" t="s">
        <v>508</v>
      </c>
      <c r="AO643" t="s">
        <v>509</v>
      </c>
      <c r="AP643" t="s">
        <v>205</v>
      </c>
      <c r="AQ643" t="s">
        <v>206</v>
      </c>
      <c r="AR643" t="s">
        <v>3717</v>
      </c>
      <c r="AS643">
        <v>43400</v>
      </c>
    </row>
    <row r="644" spans="1:45" x14ac:dyDescent="0.2">
      <c r="A644" t="s">
        <v>3718</v>
      </c>
      <c r="B644">
        <v>3009</v>
      </c>
      <c r="C644" t="s">
        <v>3719</v>
      </c>
      <c r="D644" t="s">
        <v>1267</v>
      </c>
      <c r="E644" t="s">
        <v>1268</v>
      </c>
      <c r="F644" t="s">
        <v>155</v>
      </c>
      <c r="G644" t="s">
        <v>1284</v>
      </c>
      <c r="H644" t="s">
        <v>157</v>
      </c>
      <c r="I644" t="s">
        <v>36</v>
      </c>
      <c r="J644" t="s">
        <v>3720</v>
      </c>
      <c r="K644" t="s">
        <v>3701</v>
      </c>
      <c r="L644" t="s">
        <v>159</v>
      </c>
      <c r="M644" t="s">
        <v>194</v>
      </c>
      <c r="N644" t="s">
        <v>195</v>
      </c>
      <c r="O644" s="31">
        <v>41693</v>
      </c>
      <c r="Q644">
        <v>341155</v>
      </c>
      <c r="R644">
        <v>65058.7</v>
      </c>
      <c r="S644" s="31">
        <v>45059</v>
      </c>
      <c r="T644">
        <v>64453.3</v>
      </c>
      <c r="U644" s="31">
        <v>44784</v>
      </c>
      <c r="V644">
        <v>626.27586206895944</v>
      </c>
      <c r="W644">
        <v>58468.3</v>
      </c>
      <c r="X644" s="31">
        <v>44695</v>
      </c>
      <c r="Y644">
        <v>18.7</v>
      </c>
      <c r="Z644">
        <v>8000</v>
      </c>
      <c r="AA644">
        <v>6837.8000000000029</v>
      </c>
      <c r="AB644">
        <v>0.501556</v>
      </c>
      <c r="AC644">
        <v>125000</v>
      </c>
      <c r="AD644">
        <v>47784.574736512499</v>
      </c>
      <c r="AE644" t="s">
        <v>3721</v>
      </c>
      <c r="AF644" t="s">
        <v>3722</v>
      </c>
      <c r="AG644" t="s">
        <v>233</v>
      </c>
      <c r="AH644" t="s">
        <v>1284</v>
      </c>
      <c r="AI644" t="s">
        <v>2551</v>
      </c>
      <c r="AJ644" t="s">
        <v>2173</v>
      </c>
      <c r="AK644" t="s">
        <v>201</v>
      </c>
      <c r="AL644" t="s">
        <v>202</v>
      </c>
      <c r="AM644" t="s">
        <v>45</v>
      </c>
      <c r="AN644" t="s">
        <v>508</v>
      </c>
      <c r="AO644" t="s">
        <v>2129</v>
      </c>
      <c r="AP644" t="s">
        <v>205</v>
      </c>
      <c r="AQ644" t="s">
        <v>206</v>
      </c>
      <c r="AR644" t="s">
        <v>3723</v>
      </c>
      <c r="AS644">
        <v>41693</v>
      </c>
    </row>
    <row r="645" spans="1:45" x14ac:dyDescent="0.2">
      <c r="A645" t="s">
        <v>3724</v>
      </c>
      <c r="B645">
        <v>3009</v>
      </c>
      <c r="C645" t="s">
        <v>3725</v>
      </c>
      <c r="D645" t="s">
        <v>1267</v>
      </c>
      <c r="E645" t="s">
        <v>1268</v>
      </c>
      <c r="F645" t="s">
        <v>155</v>
      </c>
      <c r="G645" t="s">
        <v>1107</v>
      </c>
      <c r="H645" t="s">
        <v>191</v>
      </c>
      <c r="I645" t="s">
        <v>158</v>
      </c>
      <c r="J645" t="s">
        <v>3726</v>
      </c>
      <c r="K645" t="s">
        <v>1109</v>
      </c>
      <c r="L645" t="s">
        <v>159</v>
      </c>
      <c r="M645" t="s">
        <v>194</v>
      </c>
      <c r="N645" t="s">
        <v>195</v>
      </c>
      <c r="O645" s="31">
        <v>41354</v>
      </c>
      <c r="Q645">
        <v>309332</v>
      </c>
      <c r="R645">
        <v>42405</v>
      </c>
      <c r="S645" s="31">
        <v>45027</v>
      </c>
      <c r="T645">
        <v>42405</v>
      </c>
      <c r="U645" s="31">
        <v>44784</v>
      </c>
      <c r="V645" t="s">
        <v>161</v>
      </c>
      <c r="W645">
        <v>38145</v>
      </c>
      <c r="X645" s="31">
        <v>44669</v>
      </c>
      <c r="Y645">
        <v>12.4</v>
      </c>
      <c r="Z645">
        <v>4682</v>
      </c>
      <c r="AA645">
        <v>4556</v>
      </c>
      <c r="AB645">
        <v>0.51422500000000004</v>
      </c>
      <c r="AC645">
        <v>80000</v>
      </c>
      <c r="AD645">
        <v>47727.70146067327</v>
      </c>
      <c r="AE645" t="s">
        <v>3727</v>
      </c>
      <c r="AF645" t="s">
        <v>3728</v>
      </c>
      <c r="AG645" t="s">
        <v>198</v>
      </c>
      <c r="AH645" t="s">
        <v>1107</v>
      </c>
      <c r="AI645" t="s">
        <v>1273</v>
      </c>
      <c r="AJ645" t="s">
        <v>1947</v>
      </c>
      <c r="AK645" t="s">
        <v>236</v>
      </c>
      <c r="AL645" t="s">
        <v>202</v>
      </c>
      <c r="AM645" t="s">
        <v>203</v>
      </c>
      <c r="AN645" t="s">
        <v>549</v>
      </c>
      <c r="AO645" t="s">
        <v>1113</v>
      </c>
      <c r="AQ645" t="s">
        <v>1075</v>
      </c>
      <c r="AR645" t="s">
        <v>3729</v>
      </c>
    </row>
    <row r="646" spans="1:45" x14ac:dyDescent="0.2">
      <c r="A646" t="s">
        <v>3730</v>
      </c>
      <c r="B646">
        <v>3009</v>
      </c>
      <c r="C646" t="s">
        <v>3731</v>
      </c>
      <c r="D646" t="s">
        <v>1267</v>
      </c>
      <c r="E646" t="s">
        <v>1268</v>
      </c>
      <c r="F646" t="s">
        <v>155</v>
      </c>
      <c r="G646" t="s">
        <v>1107</v>
      </c>
      <c r="H646" t="s">
        <v>191</v>
      </c>
      <c r="I646" t="s">
        <v>158</v>
      </c>
      <c r="J646" t="s">
        <v>3732</v>
      </c>
      <c r="K646" t="s">
        <v>1109</v>
      </c>
      <c r="L646" t="s">
        <v>159</v>
      </c>
      <c r="M646" t="s">
        <v>194</v>
      </c>
      <c r="N646" t="s">
        <v>195</v>
      </c>
      <c r="O646" s="31">
        <v>41418</v>
      </c>
      <c r="Q646">
        <v>311086</v>
      </c>
      <c r="R646">
        <v>42202</v>
      </c>
      <c r="S646" s="31">
        <v>45042</v>
      </c>
      <c r="T646">
        <v>42196</v>
      </c>
      <c r="U646" s="31">
        <v>44784</v>
      </c>
      <c r="V646">
        <v>9.2999999999999989</v>
      </c>
      <c r="W646">
        <v>36762</v>
      </c>
      <c r="X646" s="31">
        <v>44639</v>
      </c>
      <c r="Y646">
        <v>12.4</v>
      </c>
      <c r="Z646">
        <v>4861</v>
      </c>
      <c r="AA646">
        <v>4543</v>
      </c>
      <c r="AB646">
        <v>0.50437500000000002</v>
      </c>
      <c r="AC646">
        <v>80000</v>
      </c>
      <c r="AD646">
        <v>48196.330279545451</v>
      </c>
      <c r="AE646" t="s">
        <v>3733</v>
      </c>
      <c r="AF646" t="s">
        <v>3734</v>
      </c>
      <c r="AG646" t="s">
        <v>198</v>
      </c>
      <c r="AH646" t="s">
        <v>1107</v>
      </c>
      <c r="AI646" t="s">
        <v>1273</v>
      </c>
      <c r="AJ646" t="s">
        <v>1947</v>
      </c>
      <c r="AK646" t="s">
        <v>236</v>
      </c>
      <c r="AL646" t="s">
        <v>202</v>
      </c>
      <c r="AM646" t="s">
        <v>203</v>
      </c>
      <c r="AN646" t="s">
        <v>549</v>
      </c>
      <c r="AO646" t="s">
        <v>1113</v>
      </c>
      <c r="AQ646" t="s">
        <v>1075</v>
      </c>
      <c r="AR646" t="s">
        <v>3735</v>
      </c>
    </row>
    <row r="647" spans="1:45" x14ac:dyDescent="0.2">
      <c r="A647" t="s">
        <v>3736</v>
      </c>
      <c r="B647">
        <v>3003</v>
      </c>
      <c r="C647" t="s">
        <v>3737</v>
      </c>
      <c r="D647" t="s">
        <v>779</v>
      </c>
      <c r="E647" t="s">
        <v>780</v>
      </c>
      <c r="F647" t="s">
        <v>155</v>
      </c>
      <c r="G647" t="s">
        <v>499</v>
      </c>
      <c r="H647" t="s">
        <v>157</v>
      </c>
      <c r="I647" t="s">
        <v>36</v>
      </c>
      <c r="J647" t="s">
        <v>3221</v>
      </c>
      <c r="K647" t="s">
        <v>782</v>
      </c>
      <c r="L647" t="s">
        <v>159</v>
      </c>
      <c r="M647" t="s">
        <v>554</v>
      </c>
      <c r="N647" t="s">
        <v>555</v>
      </c>
      <c r="O647" s="31">
        <v>41086</v>
      </c>
      <c r="P647" s="31">
        <v>43657</v>
      </c>
      <c r="R647" t="s">
        <v>161</v>
      </c>
      <c r="S647" s="31">
        <v>45060</v>
      </c>
      <c r="T647" t="s">
        <v>161</v>
      </c>
      <c r="V647" t="s">
        <v>161</v>
      </c>
      <c r="W647" t="s">
        <v>161</v>
      </c>
      <c r="X647" s="31">
        <v>44695</v>
      </c>
      <c r="Y647">
        <v>0</v>
      </c>
      <c r="AA647">
        <v>0</v>
      </c>
      <c r="AB647" t="s">
        <v>161</v>
      </c>
      <c r="AC647">
        <v>125000</v>
      </c>
      <c r="AD647" t="s">
        <v>161</v>
      </c>
      <c r="AE647" t="s">
        <v>3738</v>
      </c>
      <c r="AF647" t="s">
        <v>3739</v>
      </c>
      <c r="AG647" t="s">
        <v>233</v>
      </c>
      <c r="AH647" t="s">
        <v>499</v>
      </c>
      <c r="AI647" t="s">
        <v>161</v>
      </c>
      <c r="AJ647" t="s">
        <v>1457</v>
      </c>
      <c r="AK647" t="s">
        <v>559</v>
      </c>
      <c r="AL647" t="s">
        <v>788</v>
      </c>
      <c r="AQ647" t="s">
        <v>510</v>
      </c>
      <c r="AR647" t="s">
        <v>511</v>
      </c>
    </row>
    <row r="648" spans="1:45" x14ac:dyDescent="0.2">
      <c r="A648" t="s">
        <v>3740</v>
      </c>
      <c r="B648">
        <v>3003</v>
      </c>
      <c r="C648" t="s">
        <v>3741</v>
      </c>
      <c r="D648" t="s">
        <v>779</v>
      </c>
      <c r="E648" t="s">
        <v>780</v>
      </c>
      <c r="F648" t="s">
        <v>155</v>
      </c>
      <c r="G648" t="s">
        <v>499</v>
      </c>
      <c r="H648" t="s">
        <v>157</v>
      </c>
      <c r="I648" t="s">
        <v>36</v>
      </c>
      <c r="J648" t="s">
        <v>3226</v>
      </c>
      <c r="K648" t="s">
        <v>782</v>
      </c>
      <c r="L648" t="s">
        <v>159</v>
      </c>
      <c r="M648" t="s">
        <v>194</v>
      </c>
      <c r="N648" t="s">
        <v>195</v>
      </c>
      <c r="O648" s="31">
        <v>41086</v>
      </c>
      <c r="Q648">
        <v>263858</v>
      </c>
      <c r="R648">
        <v>68182.100000000006</v>
      </c>
      <c r="S648" s="31">
        <v>45059</v>
      </c>
      <c r="T648">
        <v>67818.5</v>
      </c>
      <c r="U648" s="31">
        <v>44784</v>
      </c>
      <c r="V648">
        <v>376.13793103448876</v>
      </c>
      <c r="W648">
        <v>62576.1</v>
      </c>
      <c r="X648" s="31">
        <v>44695</v>
      </c>
      <c r="Y648">
        <v>15.4</v>
      </c>
      <c r="Z648">
        <v>6000</v>
      </c>
      <c r="AA648">
        <v>5633.4999999999927</v>
      </c>
      <c r="AB648">
        <v>0.53060719999999995</v>
      </c>
      <c r="AC648">
        <v>125000</v>
      </c>
      <c r="AD648">
        <v>48368.841178723203</v>
      </c>
      <c r="AE648" t="s">
        <v>3742</v>
      </c>
      <c r="AF648" t="s">
        <v>3743</v>
      </c>
      <c r="AG648" t="s">
        <v>233</v>
      </c>
      <c r="AH648" t="s">
        <v>785</v>
      </c>
      <c r="AI648" t="s">
        <v>786</v>
      </c>
      <c r="AJ648" t="s">
        <v>787</v>
      </c>
      <c r="AK648" t="s">
        <v>236</v>
      </c>
      <c r="AL648" t="s">
        <v>788</v>
      </c>
      <c r="AM648" t="s">
        <v>96</v>
      </c>
      <c r="AN648" t="s">
        <v>1723</v>
      </c>
      <c r="AO648" t="s">
        <v>509</v>
      </c>
      <c r="AQ648" t="s">
        <v>510</v>
      </c>
      <c r="AR648" t="s">
        <v>511</v>
      </c>
    </row>
    <row r="649" spans="1:45" x14ac:dyDescent="0.2">
      <c r="A649" t="s">
        <v>3744</v>
      </c>
      <c r="B649">
        <v>3003</v>
      </c>
      <c r="C649" t="s">
        <v>3745</v>
      </c>
      <c r="D649" t="s">
        <v>779</v>
      </c>
      <c r="E649" t="s">
        <v>780</v>
      </c>
      <c r="F649" t="s">
        <v>155</v>
      </c>
      <c r="G649" t="s">
        <v>499</v>
      </c>
      <c r="H649" t="s">
        <v>157</v>
      </c>
      <c r="I649" t="s">
        <v>36</v>
      </c>
      <c r="J649" t="s">
        <v>3746</v>
      </c>
      <c r="K649" t="s">
        <v>782</v>
      </c>
      <c r="L649" t="s">
        <v>159</v>
      </c>
      <c r="M649" t="s">
        <v>194</v>
      </c>
      <c r="N649" t="s">
        <v>195</v>
      </c>
      <c r="O649" s="31">
        <v>41086</v>
      </c>
      <c r="Q649">
        <v>266604</v>
      </c>
      <c r="R649">
        <v>69414.899999999994</v>
      </c>
      <c r="S649" s="31">
        <v>45059</v>
      </c>
      <c r="T649">
        <v>69004.7</v>
      </c>
      <c r="U649" s="31">
        <v>44784</v>
      </c>
      <c r="V649">
        <v>424.34482758620391</v>
      </c>
      <c r="W649">
        <v>63528.2</v>
      </c>
      <c r="X649" s="31">
        <v>44695</v>
      </c>
      <c r="Y649">
        <v>15.8</v>
      </c>
      <c r="Z649">
        <v>6000</v>
      </c>
      <c r="AA649">
        <v>5792.5000000000073</v>
      </c>
      <c r="AB649">
        <v>0.54021680000000005</v>
      </c>
      <c r="AC649">
        <v>125000</v>
      </c>
      <c r="AD649">
        <v>48298.644549820798</v>
      </c>
      <c r="AE649" t="s">
        <v>3747</v>
      </c>
      <c r="AF649" t="s">
        <v>3748</v>
      </c>
      <c r="AG649" t="s">
        <v>233</v>
      </c>
      <c r="AH649" t="s">
        <v>785</v>
      </c>
      <c r="AI649" t="s">
        <v>786</v>
      </c>
      <c r="AJ649" t="s">
        <v>787</v>
      </c>
      <c r="AK649" t="s">
        <v>236</v>
      </c>
      <c r="AL649" t="s">
        <v>788</v>
      </c>
      <c r="AM649" t="s">
        <v>96</v>
      </c>
      <c r="AN649" t="s">
        <v>1723</v>
      </c>
      <c r="AO649" t="s">
        <v>509</v>
      </c>
      <c r="AQ649" t="s">
        <v>510</v>
      </c>
      <c r="AR649" t="s">
        <v>511</v>
      </c>
    </row>
    <row r="650" spans="1:45" x14ac:dyDescent="0.2">
      <c r="A650" t="s">
        <v>3749</v>
      </c>
      <c r="B650">
        <v>3003</v>
      </c>
      <c r="C650" t="s">
        <v>3750</v>
      </c>
      <c r="D650" t="s">
        <v>779</v>
      </c>
      <c r="E650" t="s">
        <v>780</v>
      </c>
      <c r="F650" t="s">
        <v>155</v>
      </c>
      <c r="G650" t="s">
        <v>499</v>
      </c>
      <c r="H650" t="s">
        <v>157</v>
      </c>
      <c r="I650" t="s">
        <v>36</v>
      </c>
      <c r="J650" t="s">
        <v>3751</v>
      </c>
      <c r="K650" t="s">
        <v>782</v>
      </c>
      <c r="L650" t="s">
        <v>159</v>
      </c>
      <c r="M650" t="s">
        <v>194</v>
      </c>
      <c r="N650" t="s">
        <v>195</v>
      </c>
      <c r="O650" s="31">
        <v>41305</v>
      </c>
      <c r="Q650">
        <v>266083</v>
      </c>
      <c r="R650">
        <v>65205.8</v>
      </c>
      <c r="S650" s="31">
        <v>45059</v>
      </c>
      <c r="T650">
        <v>64699.5</v>
      </c>
      <c r="U650" s="31">
        <v>44784</v>
      </c>
      <c r="V650">
        <v>523.75862068965819</v>
      </c>
      <c r="W650">
        <v>59207.7</v>
      </c>
      <c r="X650" s="31">
        <v>44695</v>
      </c>
      <c r="Y650">
        <v>15.4</v>
      </c>
      <c r="Z650">
        <v>6000</v>
      </c>
      <c r="AA650">
        <v>5658.5</v>
      </c>
      <c r="AB650">
        <v>0.50573440000000003</v>
      </c>
      <c r="AC650">
        <v>125000</v>
      </c>
      <c r="AD650">
        <v>48550.533102566398</v>
      </c>
      <c r="AE650" t="s">
        <v>3752</v>
      </c>
      <c r="AF650" t="s">
        <v>3753</v>
      </c>
      <c r="AG650" t="s">
        <v>233</v>
      </c>
      <c r="AH650" t="s">
        <v>785</v>
      </c>
      <c r="AI650" t="s">
        <v>786</v>
      </c>
      <c r="AJ650" t="s">
        <v>787</v>
      </c>
      <c r="AK650" t="s">
        <v>236</v>
      </c>
      <c r="AL650" t="s">
        <v>788</v>
      </c>
      <c r="AM650" t="s">
        <v>96</v>
      </c>
      <c r="AN650" t="s">
        <v>1723</v>
      </c>
      <c r="AO650" t="s">
        <v>3368</v>
      </c>
      <c r="AQ650" t="s">
        <v>510</v>
      </c>
      <c r="AR650" t="s">
        <v>511</v>
      </c>
    </row>
    <row r="651" spans="1:45" x14ac:dyDescent="0.2">
      <c r="A651" t="s">
        <v>3754</v>
      </c>
      <c r="B651">
        <v>3016</v>
      </c>
      <c r="C651" t="s">
        <v>3755</v>
      </c>
      <c r="D651" t="s">
        <v>497</v>
      </c>
      <c r="E651" t="s">
        <v>498</v>
      </c>
      <c r="F651" t="s">
        <v>155</v>
      </c>
      <c r="G651" t="s">
        <v>487</v>
      </c>
      <c r="H651" t="s">
        <v>191</v>
      </c>
      <c r="I651" t="s">
        <v>158</v>
      </c>
      <c r="J651" t="s">
        <v>3756</v>
      </c>
      <c r="K651" t="s">
        <v>1080</v>
      </c>
      <c r="L651" t="s">
        <v>159</v>
      </c>
      <c r="M651" t="s">
        <v>194</v>
      </c>
      <c r="N651" t="s">
        <v>195</v>
      </c>
      <c r="O651" s="31">
        <v>40787</v>
      </c>
      <c r="Q651">
        <v>243371</v>
      </c>
      <c r="R651">
        <v>37750.400000000001</v>
      </c>
      <c r="S651" s="31">
        <v>45059</v>
      </c>
      <c r="T651">
        <v>37521.5</v>
      </c>
      <c r="U651" s="31">
        <v>44784</v>
      </c>
      <c r="V651">
        <v>236.79310344827738</v>
      </c>
      <c r="W651">
        <v>34793.800000000003</v>
      </c>
      <c r="X651" s="31">
        <v>44695</v>
      </c>
      <c r="Y651">
        <v>7.8</v>
      </c>
      <c r="Z651">
        <v>2500</v>
      </c>
      <c r="AA651">
        <v>2852.2999999999956</v>
      </c>
      <c r="AB651">
        <v>0.46098374999999997</v>
      </c>
      <c r="AC651">
        <v>80000</v>
      </c>
      <c r="AD651">
        <v>51908.901981796458</v>
      </c>
      <c r="AE651" t="s">
        <v>3757</v>
      </c>
      <c r="AF651" t="s">
        <v>3758</v>
      </c>
      <c r="AG651" t="s">
        <v>198</v>
      </c>
      <c r="AH651" t="s">
        <v>487</v>
      </c>
      <c r="AI651" t="s">
        <v>1907</v>
      </c>
      <c r="AJ651" t="s">
        <v>3759</v>
      </c>
      <c r="AK651" t="s">
        <v>1488</v>
      </c>
      <c r="AL651" t="s">
        <v>202</v>
      </c>
      <c r="AM651" t="s">
        <v>203</v>
      </c>
      <c r="AN651" t="s">
        <v>549</v>
      </c>
      <c r="AO651" t="s">
        <v>1085</v>
      </c>
      <c r="AQ651" t="s">
        <v>510</v>
      </c>
      <c r="AR651" t="s">
        <v>511</v>
      </c>
    </row>
    <row r="652" spans="1:45" x14ac:dyDescent="0.2">
      <c r="A652" t="s">
        <v>3760</v>
      </c>
      <c r="B652">
        <v>3009</v>
      </c>
      <c r="C652" t="s">
        <v>3761</v>
      </c>
      <c r="D652" t="s">
        <v>1267</v>
      </c>
      <c r="E652" t="s">
        <v>1268</v>
      </c>
      <c r="F652" t="s">
        <v>155</v>
      </c>
      <c r="G652" t="s">
        <v>1067</v>
      </c>
      <c r="H652" t="s">
        <v>526</v>
      </c>
      <c r="I652" t="s">
        <v>158</v>
      </c>
      <c r="J652" t="s">
        <v>3762</v>
      </c>
      <c r="L652" t="s">
        <v>230</v>
      </c>
      <c r="M652" t="s">
        <v>194</v>
      </c>
      <c r="N652" t="s">
        <v>195</v>
      </c>
      <c r="O652" s="31">
        <v>41353</v>
      </c>
      <c r="Q652">
        <v>309564</v>
      </c>
      <c r="R652">
        <v>23255</v>
      </c>
      <c r="S652" s="31">
        <v>45049</v>
      </c>
      <c r="T652">
        <v>23196</v>
      </c>
      <c r="U652" s="31">
        <v>44784</v>
      </c>
      <c r="V652">
        <v>65.555555555555557</v>
      </c>
      <c r="W652">
        <v>20977</v>
      </c>
      <c r="X652" s="31">
        <v>44520</v>
      </c>
      <c r="Y652">
        <v>5.3</v>
      </c>
      <c r="Z652">
        <v>1600</v>
      </c>
      <c r="AA652">
        <v>1945</v>
      </c>
      <c r="AB652">
        <v>0.64870196634817467</v>
      </c>
      <c r="AC652">
        <v>15</v>
      </c>
      <c r="AD652">
        <v>46831.633000000002</v>
      </c>
      <c r="AE652" t="s">
        <v>3763</v>
      </c>
      <c r="AF652" t="s">
        <v>3764</v>
      </c>
      <c r="AG652" t="s">
        <v>482</v>
      </c>
      <c r="AH652" t="s">
        <v>1067</v>
      </c>
      <c r="AI652" t="s">
        <v>3765</v>
      </c>
      <c r="AJ652" t="s">
        <v>3766</v>
      </c>
      <c r="AK652" t="s">
        <v>201</v>
      </c>
      <c r="AL652" t="s">
        <v>202</v>
      </c>
      <c r="AM652" t="s">
        <v>203</v>
      </c>
      <c r="AN652" t="s">
        <v>1073</v>
      </c>
      <c r="AO652" t="s">
        <v>1074</v>
      </c>
      <c r="AQ652" t="s">
        <v>1075</v>
      </c>
      <c r="AR652" t="s">
        <v>3767</v>
      </c>
    </row>
    <row r="653" spans="1:45" x14ac:dyDescent="0.2">
      <c r="A653" t="s">
        <v>3768</v>
      </c>
      <c r="B653">
        <v>3011</v>
      </c>
      <c r="C653" t="s">
        <v>3769</v>
      </c>
      <c r="D653" t="s">
        <v>1387</v>
      </c>
      <c r="E653" t="s">
        <v>1388</v>
      </c>
      <c r="F653" t="s">
        <v>155</v>
      </c>
      <c r="G653" t="s">
        <v>1107</v>
      </c>
      <c r="H653" t="s">
        <v>191</v>
      </c>
      <c r="I653" t="s">
        <v>158</v>
      </c>
      <c r="J653" t="s">
        <v>3770</v>
      </c>
      <c r="K653" t="s">
        <v>1109</v>
      </c>
      <c r="L653" t="s">
        <v>159</v>
      </c>
      <c r="M653" t="s">
        <v>194</v>
      </c>
      <c r="N653" t="s">
        <v>195</v>
      </c>
      <c r="O653" s="31">
        <v>41314</v>
      </c>
      <c r="Q653">
        <v>305828</v>
      </c>
      <c r="R653">
        <v>37074</v>
      </c>
      <c r="S653" s="31">
        <v>45016</v>
      </c>
      <c r="T653">
        <v>37074</v>
      </c>
      <c r="U653" s="31">
        <v>44784</v>
      </c>
      <c r="V653" t="s">
        <v>161</v>
      </c>
      <c r="W653">
        <v>34511</v>
      </c>
      <c r="X653" s="31">
        <v>44676</v>
      </c>
      <c r="Y653">
        <v>9</v>
      </c>
      <c r="Z653">
        <v>3000</v>
      </c>
      <c r="AA653">
        <v>3312</v>
      </c>
      <c r="AB653">
        <v>0.46115</v>
      </c>
      <c r="AC653">
        <v>80000</v>
      </c>
      <c r="AD653">
        <v>50179.2869192</v>
      </c>
      <c r="AE653" t="s">
        <v>3771</v>
      </c>
      <c r="AF653" t="s">
        <v>3772</v>
      </c>
      <c r="AG653" t="s">
        <v>198</v>
      </c>
      <c r="AH653" t="s">
        <v>1107</v>
      </c>
      <c r="AI653" t="s">
        <v>1860</v>
      </c>
      <c r="AJ653" t="s">
        <v>3773</v>
      </c>
      <c r="AK653" t="s">
        <v>1434</v>
      </c>
      <c r="AL653" t="s">
        <v>202</v>
      </c>
      <c r="AM653" t="s">
        <v>203</v>
      </c>
      <c r="AN653" t="s">
        <v>549</v>
      </c>
      <c r="AO653" t="s">
        <v>1113</v>
      </c>
      <c r="AQ653" t="s">
        <v>510</v>
      </c>
      <c r="AR653" t="s">
        <v>511</v>
      </c>
    </row>
    <row r="654" spans="1:45" x14ac:dyDescent="0.2">
      <c r="A654" t="s">
        <v>3774</v>
      </c>
      <c r="B654">
        <v>3011</v>
      </c>
      <c r="C654" t="s">
        <v>3775</v>
      </c>
      <c r="D654" t="s">
        <v>1387</v>
      </c>
      <c r="E654" t="s">
        <v>1388</v>
      </c>
      <c r="F654" t="s">
        <v>155</v>
      </c>
      <c r="G654" t="s">
        <v>1107</v>
      </c>
      <c r="H654" t="s">
        <v>191</v>
      </c>
      <c r="I654" t="s">
        <v>158</v>
      </c>
      <c r="J654" t="s">
        <v>511</v>
      </c>
      <c r="L654" t="s">
        <v>159</v>
      </c>
      <c r="M654" t="s">
        <v>554</v>
      </c>
      <c r="N654" t="s">
        <v>555</v>
      </c>
      <c r="O654" s="31">
        <v>41181</v>
      </c>
      <c r="P654" s="31">
        <v>44419</v>
      </c>
      <c r="R654" t="s">
        <v>161</v>
      </c>
      <c r="S654" s="31">
        <v>45060</v>
      </c>
      <c r="T654" t="s">
        <v>161</v>
      </c>
      <c r="V654" t="s">
        <v>161</v>
      </c>
      <c r="W654" t="s">
        <v>161</v>
      </c>
      <c r="X654" s="31">
        <v>44695</v>
      </c>
      <c r="Y654">
        <v>0</v>
      </c>
      <c r="AA654">
        <v>0</v>
      </c>
      <c r="AB654" t="s">
        <v>161</v>
      </c>
      <c r="AC654">
        <v>80000</v>
      </c>
      <c r="AD654" t="s">
        <v>161</v>
      </c>
      <c r="AE654" t="s">
        <v>3776</v>
      </c>
      <c r="AF654" t="s">
        <v>3777</v>
      </c>
      <c r="AG654" t="s">
        <v>198</v>
      </c>
      <c r="AH654" t="s">
        <v>1107</v>
      </c>
      <c r="AI654" t="s">
        <v>161</v>
      </c>
      <c r="AJ654" t="s">
        <v>1394</v>
      </c>
      <c r="AK654" t="s">
        <v>559</v>
      </c>
      <c r="AL654" t="s">
        <v>202</v>
      </c>
      <c r="AO654" t="s">
        <v>161</v>
      </c>
      <c r="AQ654" t="s">
        <v>510</v>
      </c>
      <c r="AR654" t="s">
        <v>511</v>
      </c>
    </row>
    <row r="655" spans="1:45" x14ac:dyDescent="0.2">
      <c r="A655" t="s">
        <v>3778</v>
      </c>
      <c r="B655">
        <v>3021</v>
      </c>
      <c r="C655" t="s">
        <v>3779</v>
      </c>
      <c r="D655" t="s">
        <v>54</v>
      </c>
      <c r="E655" t="s">
        <v>770</v>
      </c>
      <c r="F655" t="s">
        <v>155</v>
      </c>
      <c r="G655" t="s">
        <v>1107</v>
      </c>
      <c r="H655" t="s">
        <v>191</v>
      </c>
      <c r="I655" t="s">
        <v>158</v>
      </c>
      <c r="J655" t="s">
        <v>3780</v>
      </c>
      <c r="K655" t="s">
        <v>1109</v>
      </c>
      <c r="L655" t="s">
        <v>159</v>
      </c>
      <c r="M655" t="s">
        <v>194</v>
      </c>
      <c r="N655" t="s">
        <v>195</v>
      </c>
      <c r="O655" s="31">
        <v>41600</v>
      </c>
      <c r="Q655">
        <v>331386</v>
      </c>
      <c r="R655">
        <v>43649</v>
      </c>
      <c r="S655" s="31">
        <v>45047</v>
      </c>
      <c r="T655">
        <v>42712</v>
      </c>
      <c r="U655" s="31">
        <v>44784</v>
      </c>
      <c r="V655">
        <v>242.32758620689654</v>
      </c>
      <c r="W655">
        <v>39242</v>
      </c>
      <c r="X655" s="31">
        <v>44681</v>
      </c>
      <c r="Y655">
        <v>12.3</v>
      </c>
      <c r="Z655">
        <v>4500</v>
      </c>
      <c r="AA655">
        <v>4525.3000000000029</v>
      </c>
      <c r="AB655">
        <v>0.53390000000000004</v>
      </c>
      <c r="AC655">
        <v>80000</v>
      </c>
      <c r="AD655">
        <v>47957.478034133332</v>
      </c>
      <c r="AE655" t="s">
        <v>3781</v>
      </c>
      <c r="AF655" t="s">
        <v>3782</v>
      </c>
      <c r="AG655" t="s">
        <v>198</v>
      </c>
      <c r="AH655" t="s">
        <v>1107</v>
      </c>
      <c r="AI655" t="s">
        <v>1852</v>
      </c>
      <c r="AJ655" t="s">
        <v>3783</v>
      </c>
      <c r="AK655" t="s">
        <v>236</v>
      </c>
      <c r="AL655" t="s">
        <v>202</v>
      </c>
      <c r="AM655" t="s">
        <v>203</v>
      </c>
      <c r="AN655" t="s">
        <v>549</v>
      </c>
      <c r="AO655" t="s">
        <v>1113</v>
      </c>
      <c r="AQ655" t="s">
        <v>1075</v>
      </c>
      <c r="AR655" t="s">
        <v>3784</v>
      </c>
    </row>
    <row r="656" spans="1:45" x14ac:dyDescent="0.2">
      <c r="A656" t="s">
        <v>3785</v>
      </c>
      <c r="B656">
        <v>3019</v>
      </c>
      <c r="C656" t="s">
        <v>3786</v>
      </c>
      <c r="D656" t="s">
        <v>1329</v>
      </c>
      <c r="E656" t="s">
        <v>1330</v>
      </c>
      <c r="F656" t="s">
        <v>155</v>
      </c>
      <c r="G656" t="s">
        <v>1107</v>
      </c>
      <c r="H656" t="s">
        <v>191</v>
      </c>
      <c r="I656" t="s">
        <v>158</v>
      </c>
      <c r="J656" t="s">
        <v>3787</v>
      </c>
      <c r="K656" t="s">
        <v>1109</v>
      </c>
      <c r="L656" t="s">
        <v>159</v>
      </c>
      <c r="M656" t="s">
        <v>194</v>
      </c>
      <c r="N656" t="s">
        <v>195</v>
      </c>
      <c r="O656" s="31">
        <v>41586</v>
      </c>
      <c r="Q656">
        <v>330211</v>
      </c>
      <c r="R656">
        <v>38356</v>
      </c>
      <c r="S656" s="31">
        <v>45056</v>
      </c>
      <c r="T656">
        <v>37990</v>
      </c>
      <c r="U656" s="31">
        <v>44784</v>
      </c>
      <c r="V656">
        <v>332.72727272727275</v>
      </c>
      <c r="W656">
        <v>35113</v>
      </c>
      <c r="X656" s="31">
        <v>44637</v>
      </c>
      <c r="Y656">
        <v>7.8</v>
      </c>
      <c r="Z656">
        <v>3400</v>
      </c>
      <c r="AA656">
        <v>2856</v>
      </c>
      <c r="AB656">
        <v>0.46412500000000001</v>
      </c>
      <c r="AC656">
        <v>80000</v>
      </c>
      <c r="AD656">
        <v>49538.274445294119</v>
      </c>
      <c r="AE656" t="s">
        <v>3788</v>
      </c>
      <c r="AF656" t="s">
        <v>3789</v>
      </c>
      <c r="AG656" t="s">
        <v>198</v>
      </c>
      <c r="AH656" t="s">
        <v>1107</v>
      </c>
      <c r="AI656" t="s">
        <v>1464</v>
      </c>
      <c r="AJ656" t="s">
        <v>2436</v>
      </c>
      <c r="AK656" t="s">
        <v>236</v>
      </c>
      <c r="AL656" t="s">
        <v>1333</v>
      </c>
      <c r="AM656" t="s">
        <v>203</v>
      </c>
      <c r="AN656" t="s">
        <v>549</v>
      </c>
      <c r="AO656" t="s">
        <v>1113</v>
      </c>
      <c r="AQ656" t="s">
        <v>1075</v>
      </c>
      <c r="AR656" t="s">
        <v>3790</v>
      </c>
    </row>
    <row r="657" spans="1:45" x14ac:dyDescent="0.2">
      <c r="A657" t="s">
        <v>3791</v>
      </c>
      <c r="B657">
        <v>3011</v>
      </c>
      <c r="C657" t="s">
        <v>3792</v>
      </c>
      <c r="D657" t="s">
        <v>1387</v>
      </c>
      <c r="E657" t="s">
        <v>1388</v>
      </c>
      <c r="F657" t="s">
        <v>155</v>
      </c>
      <c r="G657" t="s">
        <v>1389</v>
      </c>
      <c r="H657" t="s">
        <v>157</v>
      </c>
      <c r="I657" t="s">
        <v>1390</v>
      </c>
      <c r="J657" t="s">
        <v>3793</v>
      </c>
      <c r="L657" t="s">
        <v>159</v>
      </c>
      <c r="M657" t="s">
        <v>554</v>
      </c>
      <c r="N657" t="s">
        <v>555</v>
      </c>
      <c r="O657" s="31">
        <v>36251</v>
      </c>
      <c r="P657" s="31">
        <v>40354</v>
      </c>
      <c r="R657" t="s">
        <v>161</v>
      </c>
      <c r="S657" s="31">
        <v>45060</v>
      </c>
      <c r="T657" t="s">
        <v>161</v>
      </c>
      <c r="V657" t="s">
        <v>161</v>
      </c>
      <c r="W657" t="s">
        <v>161</v>
      </c>
      <c r="X657" s="31">
        <v>44695</v>
      </c>
      <c r="Y657">
        <v>0</v>
      </c>
      <c r="AA657">
        <v>0</v>
      </c>
      <c r="AB657" t="s">
        <v>161</v>
      </c>
      <c r="AC657">
        <v>125000</v>
      </c>
      <c r="AD657" t="s">
        <v>161</v>
      </c>
      <c r="AE657" t="s">
        <v>3794</v>
      </c>
      <c r="AF657" t="s">
        <v>3795</v>
      </c>
      <c r="AG657" t="s">
        <v>233</v>
      </c>
      <c r="AH657" t="s">
        <v>1389</v>
      </c>
      <c r="AI657" t="s">
        <v>161</v>
      </c>
      <c r="AJ657" t="s">
        <v>1394</v>
      </c>
      <c r="AK657" t="s">
        <v>559</v>
      </c>
      <c r="AL657" t="s">
        <v>202</v>
      </c>
      <c r="AQ657" t="s">
        <v>510</v>
      </c>
      <c r="AR657" t="s">
        <v>511</v>
      </c>
    </row>
    <row r="658" spans="1:45" x14ac:dyDescent="0.2">
      <c r="A658" t="s">
        <v>3796</v>
      </c>
      <c r="B658">
        <v>3019</v>
      </c>
      <c r="C658" t="s">
        <v>3797</v>
      </c>
      <c r="D658" t="s">
        <v>1329</v>
      </c>
      <c r="E658" t="s">
        <v>1330</v>
      </c>
      <c r="F658" t="s">
        <v>155</v>
      </c>
      <c r="G658" t="s">
        <v>1107</v>
      </c>
      <c r="H658" t="s">
        <v>191</v>
      </c>
      <c r="I658" t="s">
        <v>158</v>
      </c>
      <c r="J658" t="s">
        <v>511</v>
      </c>
      <c r="L658" t="s">
        <v>159</v>
      </c>
      <c r="M658" t="s">
        <v>554</v>
      </c>
      <c r="N658" t="s">
        <v>555</v>
      </c>
      <c r="O658" s="31">
        <v>41181</v>
      </c>
      <c r="P658" s="31">
        <v>44419</v>
      </c>
      <c r="R658" t="s">
        <v>161</v>
      </c>
      <c r="S658" s="31">
        <v>45060</v>
      </c>
      <c r="T658" t="s">
        <v>161</v>
      </c>
      <c r="V658" t="s">
        <v>161</v>
      </c>
      <c r="W658" t="s">
        <v>161</v>
      </c>
      <c r="X658" s="31">
        <v>44695</v>
      </c>
      <c r="Y658">
        <v>0</v>
      </c>
      <c r="AA658">
        <v>0</v>
      </c>
      <c r="AB658" t="s">
        <v>161</v>
      </c>
      <c r="AC658">
        <v>80000</v>
      </c>
      <c r="AD658" t="s">
        <v>161</v>
      </c>
      <c r="AE658" t="s">
        <v>3798</v>
      </c>
      <c r="AF658" t="s">
        <v>3799</v>
      </c>
      <c r="AG658" t="s">
        <v>198</v>
      </c>
      <c r="AH658" t="s">
        <v>1107</v>
      </c>
      <c r="AI658" t="s">
        <v>161</v>
      </c>
      <c r="AJ658" t="s">
        <v>1593</v>
      </c>
      <c r="AK658" t="s">
        <v>559</v>
      </c>
      <c r="AL658" t="s">
        <v>1333</v>
      </c>
      <c r="AO658" t="s">
        <v>161</v>
      </c>
      <c r="AQ658" t="s">
        <v>510</v>
      </c>
      <c r="AR658" t="s">
        <v>511</v>
      </c>
    </row>
    <row r="659" spans="1:45" x14ac:dyDescent="0.2">
      <c r="A659" t="s">
        <v>3800</v>
      </c>
      <c r="B659">
        <v>3019</v>
      </c>
      <c r="C659" t="s">
        <v>3801</v>
      </c>
      <c r="D659" t="s">
        <v>1329</v>
      </c>
      <c r="E659" t="s">
        <v>1330</v>
      </c>
      <c r="F659" t="s">
        <v>155</v>
      </c>
      <c r="G659" t="s">
        <v>1107</v>
      </c>
      <c r="H659" t="s">
        <v>191</v>
      </c>
      <c r="I659" t="s">
        <v>158</v>
      </c>
      <c r="L659" t="s">
        <v>159</v>
      </c>
      <c r="M659" t="s">
        <v>160</v>
      </c>
      <c r="N659" t="s">
        <v>160</v>
      </c>
      <c r="O659" s="31">
        <v>50247.090476190475</v>
      </c>
      <c r="R659" t="s">
        <v>161</v>
      </c>
      <c r="S659" s="31">
        <v>45060</v>
      </c>
      <c r="T659" t="s">
        <v>161</v>
      </c>
      <c r="V659" t="s">
        <v>161</v>
      </c>
      <c r="W659" t="s">
        <v>161</v>
      </c>
      <c r="X659" s="31">
        <v>44695</v>
      </c>
      <c r="Y659">
        <v>0</v>
      </c>
      <c r="AA659">
        <v>0</v>
      </c>
      <c r="AB659" t="s">
        <v>161</v>
      </c>
      <c r="AC659">
        <v>80000</v>
      </c>
      <c r="AD659" t="s">
        <v>161</v>
      </c>
      <c r="AE659" t="s">
        <v>3802</v>
      </c>
      <c r="AF659" t="s">
        <v>3803</v>
      </c>
      <c r="AG659" t="s">
        <v>198</v>
      </c>
      <c r="AH659" t="s">
        <v>1107</v>
      </c>
      <c r="AI659" t="s">
        <v>161</v>
      </c>
      <c r="AJ659" t="s">
        <v>161</v>
      </c>
      <c r="AK659" t="s">
        <v>161</v>
      </c>
      <c r="AL659" t="s">
        <v>1333</v>
      </c>
      <c r="AO659" t="s">
        <v>161</v>
      </c>
      <c r="AQ659" t="s">
        <v>510</v>
      </c>
      <c r="AR659" t="s">
        <v>511</v>
      </c>
    </row>
    <row r="660" spans="1:45" x14ac:dyDescent="0.2">
      <c r="A660" t="s">
        <v>3804</v>
      </c>
      <c r="B660">
        <v>3011</v>
      </c>
      <c r="C660" t="s">
        <v>3805</v>
      </c>
      <c r="D660" t="s">
        <v>1387</v>
      </c>
      <c r="E660" t="s">
        <v>1388</v>
      </c>
      <c r="F660" t="s">
        <v>155</v>
      </c>
      <c r="G660" t="s">
        <v>499</v>
      </c>
      <c r="H660" t="s">
        <v>157</v>
      </c>
      <c r="I660" t="s">
        <v>36</v>
      </c>
      <c r="L660" t="s">
        <v>159</v>
      </c>
      <c r="M660" t="s">
        <v>160</v>
      </c>
      <c r="N660" t="s">
        <v>160</v>
      </c>
      <c r="O660" s="31">
        <v>46023</v>
      </c>
      <c r="R660" t="s">
        <v>161</v>
      </c>
      <c r="S660" s="31">
        <v>45060</v>
      </c>
      <c r="T660" t="s">
        <v>161</v>
      </c>
      <c r="V660" t="s">
        <v>161</v>
      </c>
      <c r="W660" t="s">
        <v>161</v>
      </c>
      <c r="X660" s="31">
        <v>44695</v>
      </c>
      <c r="Y660">
        <v>0</v>
      </c>
      <c r="AA660">
        <v>0</v>
      </c>
      <c r="AB660" t="s">
        <v>161</v>
      </c>
      <c r="AC660">
        <v>125000</v>
      </c>
      <c r="AD660" t="s">
        <v>161</v>
      </c>
      <c r="AE660" t="s">
        <v>3806</v>
      </c>
      <c r="AF660" t="s">
        <v>3807</v>
      </c>
      <c r="AG660" t="s">
        <v>233</v>
      </c>
      <c r="AH660" t="s">
        <v>499</v>
      </c>
      <c r="AI660" t="s">
        <v>161</v>
      </c>
      <c r="AJ660" t="s">
        <v>161</v>
      </c>
      <c r="AK660" t="s">
        <v>161</v>
      </c>
      <c r="AL660" t="s">
        <v>202</v>
      </c>
      <c r="AO660" t="s">
        <v>161</v>
      </c>
    </row>
    <row r="661" spans="1:45" x14ac:dyDescent="0.2">
      <c r="A661" t="s">
        <v>3808</v>
      </c>
      <c r="B661">
        <v>3011</v>
      </c>
      <c r="C661" t="s">
        <v>3809</v>
      </c>
      <c r="D661" t="s">
        <v>1387</v>
      </c>
      <c r="E661" t="s">
        <v>1388</v>
      </c>
      <c r="F661" t="s">
        <v>155</v>
      </c>
      <c r="G661" t="s">
        <v>499</v>
      </c>
      <c r="H661" t="s">
        <v>157</v>
      </c>
      <c r="I661" t="s">
        <v>36</v>
      </c>
      <c r="L661" t="s">
        <v>159</v>
      </c>
      <c r="M661" t="s">
        <v>160</v>
      </c>
      <c r="N661" t="s">
        <v>160</v>
      </c>
      <c r="O661" s="31">
        <v>46023</v>
      </c>
      <c r="R661" t="s">
        <v>161</v>
      </c>
      <c r="S661" s="31">
        <v>45060</v>
      </c>
      <c r="T661" t="s">
        <v>161</v>
      </c>
      <c r="V661" t="s">
        <v>161</v>
      </c>
      <c r="W661" t="s">
        <v>161</v>
      </c>
      <c r="X661" s="31">
        <v>44695</v>
      </c>
      <c r="Y661">
        <v>0</v>
      </c>
      <c r="AA661">
        <v>0</v>
      </c>
      <c r="AB661" t="s">
        <v>161</v>
      </c>
      <c r="AC661">
        <v>125000</v>
      </c>
      <c r="AD661" t="s">
        <v>161</v>
      </c>
      <c r="AE661" t="s">
        <v>3810</v>
      </c>
      <c r="AF661" t="s">
        <v>3811</v>
      </c>
      <c r="AG661" t="s">
        <v>233</v>
      </c>
      <c r="AH661" t="s">
        <v>499</v>
      </c>
      <c r="AI661" t="s">
        <v>161</v>
      </c>
      <c r="AJ661" t="s">
        <v>161</v>
      </c>
      <c r="AK661" t="s">
        <v>161</v>
      </c>
      <c r="AL661" t="s">
        <v>202</v>
      </c>
      <c r="AO661" t="s">
        <v>161</v>
      </c>
    </row>
    <row r="662" spans="1:45" x14ac:dyDescent="0.2">
      <c r="A662" t="s">
        <v>3812</v>
      </c>
      <c r="B662" t="s">
        <v>976</v>
      </c>
      <c r="C662" t="s">
        <v>3813</v>
      </c>
      <c r="D662" t="s">
        <v>978</v>
      </c>
      <c r="E662" t="s">
        <v>511</v>
      </c>
      <c r="F662" t="s">
        <v>155</v>
      </c>
      <c r="G662" t="s">
        <v>156</v>
      </c>
      <c r="H662" t="s">
        <v>157</v>
      </c>
      <c r="I662" t="s">
        <v>158</v>
      </c>
      <c r="L662" t="s">
        <v>159</v>
      </c>
      <c r="M662" t="s">
        <v>160</v>
      </c>
      <c r="N662" t="s">
        <v>160</v>
      </c>
      <c r="R662" t="s">
        <v>161</v>
      </c>
      <c r="S662" s="31">
        <v>45060</v>
      </c>
      <c r="T662" t="s">
        <v>161</v>
      </c>
      <c r="V662" t="s">
        <v>161</v>
      </c>
      <c r="W662" t="s">
        <v>161</v>
      </c>
      <c r="X662" s="31">
        <v>44695</v>
      </c>
      <c r="Y662">
        <v>0</v>
      </c>
      <c r="AA662">
        <v>0</v>
      </c>
      <c r="AB662" t="s">
        <v>161</v>
      </c>
      <c r="AC662">
        <v>125000</v>
      </c>
      <c r="AD662" t="s">
        <v>161</v>
      </c>
      <c r="AE662" t="s">
        <v>161</v>
      </c>
      <c r="AF662" t="s">
        <v>3814</v>
      </c>
      <c r="AG662" t="s">
        <v>233</v>
      </c>
      <c r="AH662" t="s">
        <v>156</v>
      </c>
      <c r="AI662" t="s">
        <v>161</v>
      </c>
      <c r="AJ662" t="s">
        <v>161</v>
      </c>
      <c r="AK662" t="s">
        <v>161</v>
      </c>
      <c r="AL662" t="s">
        <v>202</v>
      </c>
      <c r="AO662" t="s">
        <v>161</v>
      </c>
    </row>
    <row r="663" spans="1:45" x14ac:dyDescent="0.2">
      <c r="A663" t="s">
        <v>3815</v>
      </c>
      <c r="B663">
        <v>3021</v>
      </c>
      <c r="C663" t="s">
        <v>3816</v>
      </c>
      <c r="D663" t="s">
        <v>54</v>
      </c>
      <c r="E663" t="s">
        <v>770</v>
      </c>
      <c r="F663" t="s">
        <v>155</v>
      </c>
      <c r="G663" t="s">
        <v>533</v>
      </c>
      <c r="H663" t="s">
        <v>157</v>
      </c>
      <c r="I663" t="s">
        <v>36</v>
      </c>
      <c r="J663" t="s">
        <v>3817</v>
      </c>
      <c r="K663" t="s">
        <v>3818</v>
      </c>
      <c r="L663" t="s">
        <v>159</v>
      </c>
      <c r="M663" t="s">
        <v>194</v>
      </c>
      <c r="N663" t="s">
        <v>195</v>
      </c>
      <c r="O663" s="31">
        <v>41475</v>
      </c>
      <c r="Q663">
        <v>317708</v>
      </c>
      <c r="R663">
        <v>72780</v>
      </c>
      <c r="S663" s="31">
        <v>45059</v>
      </c>
      <c r="T663">
        <v>72125.8</v>
      </c>
      <c r="U663" s="31">
        <v>44784</v>
      </c>
      <c r="V663">
        <v>676.75862068965216</v>
      </c>
      <c r="W663">
        <v>65032.800000000003</v>
      </c>
      <c r="X663" s="31">
        <v>44695</v>
      </c>
      <c r="Y663">
        <v>21.1</v>
      </c>
      <c r="Z663">
        <v>7600</v>
      </c>
      <c r="AA663">
        <v>7710.4000000000087</v>
      </c>
      <c r="AB663">
        <v>0.56293680000000001</v>
      </c>
      <c r="AC663">
        <v>125000</v>
      </c>
      <c r="AD663">
        <v>47565.557972155264</v>
      </c>
      <c r="AE663" t="s">
        <v>3819</v>
      </c>
      <c r="AF663" t="s">
        <v>3820</v>
      </c>
      <c r="AG663" t="s">
        <v>233</v>
      </c>
      <c r="AH663" t="s">
        <v>538</v>
      </c>
      <c r="AI663" t="s">
        <v>774</v>
      </c>
      <c r="AJ663" t="s">
        <v>775</v>
      </c>
      <c r="AK663" t="s">
        <v>201</v>
      </c>
      <c r="AL663" t="s">
        <v>202</v>
      </c>
      <c r="AM663" t="s">
        <v>45</v>
      </c>
      <c r="AN663" t="s">
        <v>508</v>
      </c>
      <c r="AO663" t="s">
        <v>509</v>
      </c>
      <c r="AP663" t="s">
        <v>205</v>
      </c>
      <c r="AQ663" t="s">
        <v>206</v>
      </c>
      <c r="AR663" t="s">
        <v>3821</v>
      </c>
      <c r="AS663">
        <v>43540</v>
      </c>
    </row>
    <row r="664" spans="1:45" x14ac:dyDescent="0.2">
      <c r="A664" t="s">
        <v>3822</v>
      </c>
      <c r="B664">
        <v>3022</v>
      </c>
      <c r="C664" t="s">
        <v>3823</v>
      </c>
      <c r="D664" t="s">
        <v>474</v>
      </c>
      <c r="E664" t="s">
        <v>475</v>
      </c>
      <c r="F664" t="s">
        <v>155</v>
      </c>
      <c r="G664" t="s">
        <v>533</v>
      </c>
      <c r="H664" t="s">
        <v>157</v>
      </c>
      <c r="I664" t="s">
        <v>36</v>
      </c>
      <c r="J664" t="s">
        <v>3824</v>
      </c>
      <c r="K664" t="s">
        <v>3825</v>
      </c>
      <c r="L664" t="s">
        <v>159</v>
      </c>
      <c r="M664" t="s">
        <v>194</v>
      </c>
      <c r="N664" t="s">
        <v>195</v>
      </c>
      <c r="O664" s="31">
        <v>41637</v>
      </c>
      <c r="Q664">
        <v>343133</v>
      </c>
      <c r="R664">
        <v>49568</v>
      </c>
      <c r="S664" s="31">
        <v>45059</v>
      </c>
      <c r="T664">
        <v>49083.6</v>
      </c>
      <c r="U664" s="31">
        <v>44784</v>
      </c>
      <c r="V664">
        <v>501.10344827586357</v>
      </c>
      <c r="W664">
        <v>42811.6</v>
      </c>
      <c r="X664" s="31">
        <v>44695</v>
      </c>
      <c r="Y664">
        <v>18.399999999999999</v>
      </c>
      <c r="Z664">
        <v>6000</v>
      </c>
      <c r="AA664">
        <v>6741.9000000000015</v>
      </c>
      <c r="AB664">
        <v>0.380104</v>
      </c>
      <c r="AC664">
        <v>125000</v>
      </c>
      <c r="AD664">
        <v>49656.920391899999</v>
      </c>
      <c r="AE664" t="s">
        <v>3826</v>
      </c>
      <c r="AF664" t="s">
        <v>3827</v>
      </c>
      <c r="AG664" t="s">
        <v>233</v>
      </c>
      <c r="AH664" t="s">
        <v>538</v>
      </c>
      <c r="AI664" t="s">
        <v>794</v>
      </c>
      <c r="AJ664" t="s">
        <v>795</v>
      </c>
      <c r="AK664" t="s">
        <v>201</v>
      </c>
      <c r="AL664" t="s">
        <v>796</v>
      </c>
      <c r="AM664" t="s">
        <v>45</v>
      </c>
      <c r="AN664" t="s">
        <v>508</v>
      </c>
      <c r="AO664" t="s">
        <v>509</v>
      </c>
      <c r="AP664" t="s">
        <v>205</v>
      </c>
      <c r="AQ664" t="s">
        <v>510</v>
      </c>
      <c r="AR664" t="s">
        <v>511</v>
      </c>
    </row>
    <row r="665" spans="1:45" x14ac:dyDescent="0.2">
      <c r="A665" t="s">
        <v>3828</v>
      </c>
      <c r="B665">
        <v>3008</v>
      </c>
      <c r="C665" t="s">
        <v>3829</v>
      </c>
      <c r="D665" t="s">
        <v>1352</v>
      </c>
      <c r="E665" t="s">
        <v>1353</v>
      </c>
      <c r="F665" t="s">
        <v>155</v>
      </c>
      <c r="G665" t="s">
        <v>156</v>
      </c>
      <c r="H665" t="s">
        <v>157</v>
      </c>
      <c r="I665" t="s">
        <v>158</v>
      </c>
      <c r="J665" t="s">
        <v>3830</v>
      </c>
      <c r="K665" t="s">
        <v>2399</v>
      </c>
      <c r="L665" t="s">
        <v>159</v>
      </c>
      <c r="M665" t="s">
        <v>194</v>
      </c>
      <c r="N665" t="s">
        <v>195</v>
      </c>
      <c r="O665" s="31">
        <v>41260</v>
      </c>
      <c r="Q665">
        <v>289840</v>
      </c>
      <c r="R665">
        <v>61531.7</v>
      </c>
      <c r="S665" s="31">
        <v>45059</v>
      </c>
      <c r="T665">
        <v>60932.7</v>
      </c>
      <c r="U665" s="31">
        <v>44784</v>
      </c>
      <c r="V665">
        <v>619.65517241379314</v>
      </c>
      <c r="W665">
        <v>54600.4</v>
      </c>
      <c r="X665" s="31">
        <v>44695</v>
      </c>
      <c r="Y665">
        <v>17.7</v>
      </c>
      <c r="Z665">
        <v>6600</v>
      </c>
      <c r="AA665">
        <v>6492</v>
      </c>
      <c r="AB665">
        <v>0.47439759999999997</v>
      </c>
      <c r="AC665">
        <v>125000</v>
      </c>
      <c r="AD665">
        <v>48468.900310685298</v>
      </c>
      <c r="AE665" t="s">
        <v>3831</v>
      </c>
      <c r="AF665" t="s">
        <v>3832</v>
      </c>
      <c r="AG665" t="s">
        <v>233</v>
      </c>
      <c r="AH665" t="s">
        <v>156</v>
      </c>
      <c r="AI665" t="s">
        <v>1472</v>
      </c>
      <c r="AJ665" t="s">
        <v>1473</v>
      </c>
      <c r="AK665" t="s">
        <v>1434</v>
      </c>
      <c r="AL665" t="s">
        <v>202</v>
      </c>
      <c r="AM665" t="s">
        <v>203</v>
      </c>
      <c r="AN665" t="s">
        <v>248</v>
      </c>
      <c r="AO665" t="s">
        <v>3491</v>
      </c>
      <c r="AP665" t="s">
        <v>205</v>
      </c>
      <c r="AQ665" t="s">
        <v>206</v>
      </c>
      <c r="AR665" t="s">
        <v>3833</v>
      </c>
      <c r="AS665">
        <v>43466</v>
      </c>
    </row>
    <row r="666" spans="1:45" x14ac:dyDescent="0.2">
      <c r="A666" t="s">
        <v>3834</v>
      </c>
      <c r="B666">
        <v>3008</v>
      </c>
      <c r="C666" t="s">
        <v>3835</v>
      </c>
      <c r="D666" t="s">
        <v>1352</v>
      </c>
      <c r="E666" t="s">
        <v>1353</v>
      </c>
      <c r="F666" t="s">
        <v>155</v>
      </c>
      <c r="G666" t="s">
        <v>156</v>
      </c>
      <c r="H666" t="s">
        <v>157</v>
      </c>
      <c r="I666" t="s">
        <v>158</v>
      </c>
      <c r="J666" t="s">
        <v>3836</v>
      </c>
      <c r="K666" t="s">
        <v>2399</v>
      </c>
      <c r="L666" t="s">
        <v>159</v>
      </c>
      <c r="M666" t="s">
        <v>194</v>
      </c>
      <c r="N666" t="s">
        <v>195</v>
      </c>
      <c r="O666" s="31">
        <v>41548</v>
      </c>
      <c r="Q666">
        <v>327006</v>
      </c>
      <c r="R666">
        <v>58197.7</v>
      </c>
      <c r="S666" s="31">
        <v>45059</v>
      </c>
      <c r="T666">
        <v>57560.7</v>
      </c>
      <c r="U666" s="31">
        <v>44784</v>
      </c>
      <c r="V666">
        <v>658.9655172413793</v>
      </c>
      <c r="W666">
        <v>51682.2</v>
      </c>
      <c r="X666" s="31">
        <v>44695</v>
      </c>
      <c r="Y666">
        <v>16.3</v>
      </c>
      <c r="Z666">
        <v>6600</v>
      </c>
      <c r="AA666">
        <v>5971.6999999999971</v>
      </c>
      <c r="AB666">
        <v>0.4511096</v>
      </c>
      <c r="AC666">
        <v>125000</v>
      </c>
      <c r="AD666">
        <v>48625.256199538235</v>
      </c>
      <c r="AE666" t="s">
        <v>3837</v>
      </c>
      <c r="AF666" t="s">
        <v>3838</v>
      </c>
      <c r="AG666" t="s">
        <v>233</v>
      </c>
      <c r="AH666" t="s">
        <v>156</v>
      </c>
      <c r="AI666" t="s">
        <v>1472</v>
      </c>
      <c r="AJ666" t="s">
        <v>1473</v>
      </c>
      <c r="AK666" t="s">
        <v>1434</v>
      </c>
      <c r="AL666" t="s">
        <v>202</v>
      </c>
      <c r="AM666" t="s">
        <v>203</v>
      </c>
      <c r="AN666" t="s">
        <v>248</v>
      </c>
      <c r="AO666" t="s">
        <v>3491</v>
      </c>
      <c r="AP666" t="s">
        <v>205</v>
      </c>
      <c r="AQ666" t="s">
        <v>206</v>
      </c>
      <c r="AR666" t="s">
        <v>3839</v>
      </c>
      <c r="AS666">
        <v>43466</v>
      </c>
    </row>
    <row r="667" spans="1:45" x14ac:dyDescent="0.2">
      <c r="A667" t="s">
        <v>3840</v>
      </c>
      <c r="B667">
        <v>3008</v>
      </c>
      <c r="C667" t="s">
        <v>3841</v>
      </c>
      <c r="D667" t="s">
        <v>1352</v>
      </c>
      <c r="E667" t="s">
        <v>1353</v>
      </c>
      <c r="F667" t="s">
        <v>155</v>
      </c>
      <c r="G667" t="s">
        <v>156</v>
      </c>
      <c r="H667" t="s">
        <v>157</v>
      </c>
      <c r="I667" t="s">
        <v>158</v>
      </c>
      <c r="J667" t="s">
        <v>3842</v>
      </c>
      <c r="K667" t="s">
        <v>2399</v>
      </c>
      <c r="L667" t="s">
        <v>159</v>
      </c>
      <c r="M667" t="s">
        <v>194</v>
      </c>
      <c r="N667" t="s">
        <v>195</v>
      </c>
      <c r="O667" s="31">
        <v>41707</v>
      </c>
      <c r="Q667">
        <v>343687</v>
      </c>
      <c r="R667">
        <v>60196.5</v>
      </c>
      <c r="S667" s="31">
        <v>45059</v>
      </c>
      <c r="T667">
        <v>59633.5</v>
      </c>
      <c r="U667" s="31">
        <v>44784</v>
      </c>
      <c r="V667">
        <v>582.41379310344837</v>
      </c>
      <c r="W667">
        <v>53982.1</v>
      </c>
      <c r="X667" s="31">
        <v>44695</v>
      </c>
      <c r="Y667">
        <v>16.2</v>
      </c>
      <c r="Z667">
        <v>6600</v>
      </c>
      <c r="AA667">
        <v>5928.1999999999971</v>
      </c>
      <c r="AB667">
        <v>0.46442800000000001</v>
      </c>
      <c r="AC667">
        <v>125000</v>
      </c>
      <c r="AD667">
        <v>48535.836315044115</v>
      </c>
      <c r="AE667" t="s">
        <v>3843</v>
      </c>
      <c r="AF667" t="s">
        <v>3844</v>
      </c>
      <c r="AG667" t="s">
        <v>233</v>
      </c>
      <c r="AH667" t="s">
        <v>156</v>
      </c>
      <c r="AI667" t="s">
        <v>1472</v>
      </c>
      <c r="AJ667" t="s">
        <v>1473</v>
      </c>
      <c r="AK667" t="s">
        <v>1434</v>
      </c>
      <c r="AL667" t="s">
        <v>202</v>
      </c>
      <c r="AM667" t="s">
        <v>203</v>
      </c>
      <c r="AN667" t="s">
        <v>248</v>
      </c>
      <c r="AO667" t="s">
        <v>3491</v>
      </c>
      <c r="AP667" t="s">
        <v>205</v>
      </c>
      <c r="AQ667" t="s">
        <v>206</v>
      </c>
      <c r="AR667" t="s">
        <v>3845</v>
      </c>
      <c r="AS667">
        <v>43466</v>
      </c>
    </row>
    <row r="668" spans="1:45" x14ac:dyDescent="0.2">
      <c r="A668" t="s">
        <v>3846</v>
      </c>
      <c r="B668">
        <v>3008</v>
      </c>
      <c r="C668" t="s">
        <v>3847</v>
      </c>
      <c r="D668" t="s">
        <v>1352</v>
      </c>
      <c r="E668" t="s">
        <v>1353</v>
      </c>
      <c r="F668" t="s">
        <v>155</v>
      </c>
      <c r="G668" t="s">
        <v>156</v>
      </c>
      <c r="H668" t="s">
        <v>157</v>
      </c>
      <c r="I668" t="s">
        <v>158</v>
      </c>
      <c r="J668" t="s">
        <v>3848</v>
      </c>
      <c r="K668" t="s">
        <v>2399</v>
      </c>
      <c r="L668" t="s">
        <v>159</v>
      </c>
      <c r="M668" t="s">
        <v>194</v>
      </c>
      <c r="N668" t="s">
        <v>195</v>
      </c>
      <c r="O668" s="31">
        <v>41707</v>
      </c>
      <c r="Q668">
        <v>343966</v>
      </c>
      <c r="R668">
        <v>59099.199999999997</v>
      </c>
      <c r="S668" s="31">
        <v>45059</v>
      </c>
      <c r="T668">
        <v>58950.2</v>
      </c>
      <c r="U668" s="31">
        <v>44784</v>
      </c>
      <c r="V668">
        <v>154.13793103448276</v>
      </c>
      <c r="W668">
        <v>53604.1</v>
      </c>
      <c r="X668" s="31">
        <v>44695</v>
      </c>
      <c r="Y668">
        <v>16.399999999999999</v>
      </c>
      <c r="Z668">
        <v>6600</v>
      </c>
      <c r="AA668">
        <v>6021.3999999999942</v>
      </c>
      <c r="AB668">
        <v>0.46068959999999998</v>
      </c>
      <c r="AC668">
        <v>125000</v>
      </c>
      <c r="AD668">
        <v>48560.935973876469</v>
      </c>
      <c r="AE668" t="s">
        <v>3849</v>
      </c>
      <c r="AF668" t="s">
        <v>3850</v>
      </c>
      <c r="AG668" t="s">
        <v>233</v>
      </c>
      <c r="AH668" t="s">
        <v>156</v>
      </c>
      <c r="AI668" t="s">
        <v>1472</v>
      </c>
      <c r="AJ668" t="s">
        <v>1473</v>
      </c>
      <c r="AK668" t="s">
        <v>1434</v>
      </c>
      <c r="AL668" t="s">
        <v>202</v>
      </c>
      <c r="AM668" t="s">
        <v>203</v>
      </c>
      <c r="AN668" t="s">
        <v>248</v>
      </c>
      <c r="AO668" t="s">
        <v>3491</v>
      </c>
      <c r="AP668" t="s">
        <v>205</v>
      </c>
      <c r="AQ668" t="s">
        <v>206</v>
      </c>
      <c r="AR668" t="s">
        <v>3851</v>
      </c>
      <c r="AS668">
        <v>43466</v>
      </c>
    </row>
    <row r="669" spans="1:45" x14ac:dyDescent="0.2">
      <c r="A669" t="s">
        <v>3852</v>
      </c>
      <c r="B669">
        <v>3008</v>
      </c>
      <c r="C669" t="s">
        <v>3853</v>
      </c>
      <c r="D669" t="s">
        <v>1352</v>
      </c>
      <c r="E669" t="s">
        <v>1353</v>
      </c>
      <c r="F669" t="s">
        <v>155</v>
      </c>
      <c r="G669" t="s">
        <v>156</v>
      </c>
      <c r="H669" t="s">
        <v>157</v>
      </c>
      <c r="I669" t="s">
        <v>158</v>
      </c>
      <c r="J669" t="s">
        <v>3854</v>
      </c>
      <c r="K669" t="s">
        <v>2399</v>
      </c>
      <c r="L669" t="s">
        <v>159</v>
      </c>
      <c r="M669" t="s">
        <v>194</v>
      </c>
      <c r="N669" t="s">
        <v>195</v>
      </c>
      <c r="O669" s="31">
        <v>41708</v>
      </c>
      <c r="Q669">
        <v>344917</v>
      </c>
      <c r="R669">
        <v>60349.9</v>
      </c>
      <c r="S669" s="31">
        <v>45059</v>
      </c>
      <c r="T669">
        <v>59769.9</v>
      </c>
      <c r="U669" s="31">
        <v>44784</v>
      </c>
      <c r="V669">
        <v>600</v>
      </c>
      <c r="W669">
        <v>54074.6</v>
      </c>
      <c r="X669" s="31">
        <v>44695</v>
      </c>
      <c r="Y669">
        <v>17.5</v>
      </c>
      <c r="Z669">
        <v>6600</v>
      </c>
      <c r="AA669">
        <v>6412</v>
      </c>
      <c r="AB669">
        <v>0.46702320000000003</v>
      </c>
      <c r="AC669">
        <v>125000</v>
      </c>
      <c r="AD669">
        <v>48518.412113620587</v>
      </c>
      <c r="AE669" t="s">
        <v>3855</v>
      </c>
      <c r="AF669" t="s">
        <v>3856</v>
      </c>
      <c r="AG669" t="s">
        <v>233</v>
      </c>
      <c r="AH669" t="s">
        <v>156</v>
      </c>
      <c r="AI669" t="s">
        <v>1472</v>
      </c>
      <c r="AJ669" t="s">
        <v>1473</v>
      </c>
      <c r="AK669" t="s">
        <v>1434</v>
      </c>
      <c r="AL669" t="s">
        <v>202</v>
      </c>
      <c r="AM669" t="s">
        <v>203</v>
      </c>
      <c r="AN669" t="s">
        <v>248</v>
      </c>
      <c r="AO669" t="s">
        <v>3491</v>
      </c>
      <c r="AP669" t="s">
        <v>205</v>
      </c>
      <c r="AQ669" t="s">
        <v>206</v>
      </c>
      <c r="AR669" t="s">
        <v>3857</v>
      </c>
      <c r="AS669">
        <v>43466</v>
      </c>
    </row>
    <row r="670" spans="1:45" x14ac:dyDescent="0.2">
      <c r="A670" t="s">
        <v>3858</v>
      </c>
      <c r="B670">
        <v>3008</v>
      </c>
      <c r="C670" t="s">
        <v>3859</v>
      </c>
      <c r="D670" t="s">
        <v>1352</v>
      </c>
      <c r="E670" t="s">
        <v>1353</v>
      </c>
      <c r="F670" t="s">
        <v>155</v>
      </c>
      <c r="G670" t="s">
        <v>156</v>
      </c>
      <c r="H670" t="s">
        <v>157</v>
      </c>
      <c r="I670" t="s">
        <v>158</v>
      </c>
      <c r="J670" t="s">
        <v>3860</v>
      </c>
      <c r="K670" t="s">
        <v>2399</v>
      </c>
      <c r="L670" t="s">
        <v>159</v>
      </c>
      <c r="M670" t="s">
        <v>194</v>
      </c>
      <c r="N670" t="s">
        <v>195</v>
      </c>
      <c r="O670" s="31">
        <v>41727</v>
      </c>
      <c r="Q670">
        <v>344940</v>
      </c>
      <c r="R670">
        <v>58999.199999999997</v>
      </c>
      <c r="S670" s="31">
        <v>45059</v>
      </c>
      <c r="T670">
        <v>58375.199999999997</v>
      </c>
      <c r="U670" s="31">
        <v>44784</v>
      </c>
      <c r="V670">
        <v>645.51724137931035</v>
      </c>
      <c r="W670">
        <v>52945.2</v>
      </c>
      <c r="X670" s="31">
        <v>44695</v>
      </c>
      <c r="Y670">
        <v>15.9</v>
      </c>
      <c r="Z670">
        <v>6600</v>
      </c>
      <c r="AA670">
        <v>5826.6999999999971</v>
      </c>
      <c r="AB670">
        <v>0.45695359999999996</v>
      </c>
      <c r="AC670">
        <v>125000</v>
      </c>
      <c r="AD670">
        <v>48586.019519082351</v>
      </c>
      <c r="AE670" t="s">
        <v>3861</v>
      </c>
      <c r="AF670" t="s">
        <v>3862</v>
      </c>
      <c r="AG670" t="s">
        <v>233</v>
      </c>
      <c r="AH670" t="s">
        <v>156</v>
      </c>
      <c r="AI670" t="s">
        <v>1472</v>
      </c>
      <c r="AJ670" t="s">
        <v>1473</v>
      </c>
      <c r="AK670" t="s">
        <v>1434</v>
      </c>
      <c r="AL670" t="s">
        <v>202</v>
      </c>
      <c r="AM670" t="s">
        <v>203</v>
      </c>
      <c r="AN670" t="s">
        <v>248</v>
      </c>
      <c r="AO670" t="s">
        <v>3491</v>
      </c>
      <c r="AP670" t="s">
        <v>205</v>
      </c>
      <c r="AQ670" t="s">
        <v>206</v>
      </c>
      <c r="AR670" t="s">
        <v>3863</v>
      </c>
      <c r="AS670">
        <v>43466</v>
      </c>
    </row>
    <row r="671" spans="1:45" x14ac:dyDescent="0.2">
      <c r="A671" t="s">
        <v>3864</v>
      </c>
      <c r="B671">
        <v>3008</v>
      </c>
      <c r="C671" t="s">
        <v>3865</v>
      </c>
      <c r="D671" t="s">
        <v>1352</v>
      </c>
      <c r="E671" t="s">
        <v>1353</v>
      </c>
      <c r="F671" t="s">
        <v>155</v>
      </c>
      <c r="G671" t="s">
        <v>156</v>
      </c>
      <c r="H671" t="s">
        <v>157</v>
      </c>
      <c r="I671" t="s">
        <v>158</v>
      </c>
      <c r="J671" t="s">
        <v>3866</v>
      </c>
      <c r="K671" t="s">
        <v>2399</v>
      </c>
      <c r="L671" t="s">
        <v>159</v>
      </c>
      <c r="M671" t="s">
        <v>194</v>
      </c>
      <c r="N671" t="s">
        <v>195</v>
      </c>
      <c r="O671" s="31">
        <v>41727</v>
      </c>
      <c r="Q671">
        <v>344943</v>
      </c>
      <c r="R671">
        <v>59277.7</v>
      </c>
      <c r="S671" s="31">
        <v>45059</v>
      </c>
      <c r="T671">
        <v>58669.7</v>
      </c>
      <c r="U671" s="31">
        <v>44784</v>
      </c>
      <c r="V671">
        <v>628.9655172413793</v>
      </c>
      <c r="W671">
        <v>52867</v>
      </c>
      <c r="X671" s="31">
        <v>44695</v>
      </c>
      <c r="Y671">
        <v>16.2</v>
      </c>
      <c r="Z671">
        <v>6600</v>
      </c>
      <c r="AA671">
        <v>5938.2999999999956</v>
      </c>
      <c r="AB671">
        <v>0.45706159999999996</v>
      </c>
      <c r="AC671">
        <v>125000</v>
      </c>
      <c r="AD671">
        <v>48585.294405891174</v>
      </c>
      <c r="AE671" t="s">
        <v>3867</v>
      </c>
      <c r="AF671" t="s">
        <v>3868</v>
      </c>
      <c r="AG671" t="s">
        <v>233</v>
      </c>
      <c r="AH671" t="s">
        <v>156</v>
      </c>
      <c r="AI671" t="s">
        <v>1472</v>
      </c>
      <c r="AJ671" t="s">
        <v>1473</v>
      </c>
      <c r="AK671" t="s">
        <v>1434</v>
      </c>
      <c r="AL671" t="s">
        <v>202</v>
      </c>
      <c r="AM671" t="s">
        <v>203</v>
      </c>
      <c r="AN671" t="s">
        <v>248</v>
      </c>
      <c r="AO671" t="s">
        <v>3491</v>
      </c>
      <c r="AP671" t="s">
        <v>205</v>
      </c>
      <c r="AQ671" t="s">
        <v>206</v>
      </c>
      <c r="AR671" t="s">
        <v>3869</v>
      </c>
      <c r="AS671">
        <v>43466</v>
      </c>
    </row>
    <row r="672" spans="1:45" x14ac:dyDescent="0.2">
      <c r="A672" t="s">
        <v>3870</v>
      </c>
      <c r="B672">
        <v>3008</v>
      </c>
      <c r="C672" t="s">
        <v>3871</v>
      </c>
      <c r="D672" t="s">
        <v>1352</v>
      </c>
      <c r="E672" t="s">
        <v>1353</v>
      </c>
      <c r="F672" t="s">
        <v>155</v>
      </c>
      <c r="G672" t="s">
        <v>156</v>
      </c>
      <c r="H672" t="s">
        <v>157</v>
      </c>
      <c r="I672" t="s">
        <v>158</v>
      </c>
      <c r="J672" t="s">
        <v>3872</v>
      </c>
      <c r="K672" t="s">
        <v>2399</v>
      </c>
      <c r="L672" t="s">
        <v>159</v>
      </c>
      <c r="M672" t="s">
        <v>194</v>
      </c>
      <c r="N672" t="s">
        <v>195</v>
      </c>
      <c r="O672" s="31">
        <v>41727</v>
      </c>
      <c r="Q672">
        <v>344945</v>
      </c>
      <c r="R672">
        <v>58584.9</v>
      </c>
      <c r="S672" s="31">
        <v>45059</v>
      </c>
      <c r="T672">
        <v>58009.9</v>
      </c>
      <c r="U672" s="31">
        <v>44784</v>
      </c>
      <c r="V672">
        <v>594.82758620689651</v>
      </c>
      <c r="W672">
        <v>52826.5</v>
      </c>
      <c r="X672" s="31">
        <v>44695</v>
      </c>
      <c r="Y672">
        <v>17.5</v>
      </c>
      <c r="Z672">
        <v>6600</v>
      </c>
      <c r="AA672">
        <v>6394.8000000000029</v>
      </c>
      <c r="AB672">
        <v>0.45655119999999999</v>
      </c>
      <c r="AC672">
        <v>125000</v>
      </c>
      <c r="AD672">
        <v>48588.72123712059</v>
      </c>
      <c r="AE672" t="s">
        <v>3873</v>
      </c>
      <c r="AF672" t="s">
        <v>3874</v>
      </c>
      <c r="AG672" t="s">
        <v>233</v>
      </c>
      <c r="AH672" t="s">
        <v>156</v>
      </c>
      <c r="AI672" t="s">
        <v>1472</v>
      </c>
      <c r="AJ672" t="s">
        <v>1473</v>
      </c>
      <c r="AK672" t="s">
        <v>1434</v>
      </c>
      <c r="AL672" t="s">
        <v>202</v>
      </c>
      <c r="AM672" t="s">
        <v>203</v>
      </c>
      <c r="AN672" t="s">
        <v>248</v>
      </c>
      <c r="AO672" t="s">
        <v>3491</v>
      </c>
      <c r="AP672" t="s">
        <v>205</v>
      </c>
      <c r="AQ672" t="s">
        <v>206</v>
      </c>
      <c r="AR672" t="s">
        <v>3875</v>
      </c>
      <c r="AS672">
        <v>43466</v>
      </c>
    </row>
    <row r="673" spans="1:45" x14ac:dyDescent="0.2">
      <c r="A673" t="s">
        <v>3876</v>
      </c>
      <c r="B673">
        <v>3008</v>
      </c>
      <c r="C673" t="s">
        <v>3877</v>
      </c>
      <c r="D673" t="s">
        <v>1352</v>
      </c>
      <c r="E673" t="s">
        <v>1353</v>
      </c>
      <c r="F673" t="s">
        <v>155</v>
      </c>
      <c r="G673" t="s">
        <v>156</v>
      </c>
      <c r="H673" t="s">
        <v>157</v>
      </c>
      <c r="I673" t="s">
        <v>158</v>
      </c>
      <c r="J673" t="s">
        <v>3878</v>
      </c>
      <c r="K673" t="s">
        <v>2399</v>
      </c>
      <c r="L673" t="s">
        <v>159</v>
      </c>
      <c r="M673" t="s">
        <v>194</v>
      </c>
      <c r="N673" t="s">
        <v>195</v>
      </c>
      <c r="O673" s="31">
        <v>41958</v>
      </c>
      <c r="Q673">
        <v>358182</v>
      </c>
      <c r="R673">
        <v>53597.4</v>
      </c>
      <c r="S673" s="31">
        <v>45059</v>
      </c>
      <c r="T673">
        <v>53438.400000000001</v>
      </c>
      <c r="U673" s="31">
        <v>44784</v>
      </c>
      <c r="V673">
        <v>164.48275862068965</v>
      </c>
      <c r="W673">
        <v>48117.7</v>
      </c>
      <c r="X673" s="31">
        <v>44695</v>
      </c>
      <c r="Y673">
        <v>14.9</v>
      </c>
      <c r="Z673">
        <v>6600</v>
      </c>
      <c r="AA673">
        <v>5466.7000000000044</v>
      </c>
      <c r="AB673">
        <v>0.4144832</v>
      </c>
      <c r="AC673">
        <v>125000</v>
      </c>
      <c r="AD673">
        <v>48871.166253105883</v>
      </c>
      <c r="AE673" t="s">
        <v>3879</v>
      </c>
      <c r="AF673" t="s">
        <v>3880</v>
      </c>
      <c r="AG673" t="s">
        <v>233</v>
      </c>
      <c r="AH673" t="s">
        <v>156</v>
      </c>
      <c r="AI673" t="s">
        <v>1472</v>
      </c>
      <c r="AJ673" t="s">
        <v>1473</v>
      </c>
      <c r="AK673" t="s">
        <v>1434</v>
      </c>
      <c r="AL673" t="s">
        <v>202</v>
      </c>
      <c r="AM673" t="s">
        <v>203</v>
      </c>
      <c r="AN673" t="s">
        <v>248</v>
      </c>
      <c r="AO673" t="s">
        <v>3491</v>
      </c>
      <c r="AP673" t="s">
        <v>205</v>
      </c>
      <c r="AQ673" t="s">
        <v>206</v>
      </c>
      <c r="AR673" t="s">
        <v>3881</v>
      </c>
      <c r="AS673">
        <v>43466</v>
      </c>
    </row>
    <row r="674" spans="1:45" x14ac:dyDescent="0.2">
      <c r="A674" t="s">
        <v>3882</v>
      </c>
      <c r="B674">
        <v>3021</v>
      </c>
      <c r="C674" t="s">
        <v>3883</v>
      </c>
      <c r="D674" t="s">
        <v>54</v>
      </c>
      <c r="E674" t="s">
        <v>770</v>
      </c>
      <c r="F674" t="s">
        <v>155</v>
      </c>
      <c r="G674" t="s">
        <v>344</v>
      </c>
      <c r="H674" t="s">
        <v>191</v>
      </c>
      <c r="I674" t="s">
        <v>158</v>
      </c>
      <c r="J674" t="s">
        <v>3884</v>
      </c>
      <c r="K674" t="s">
        <v>3885</v>
      </c>
      <c r="L674" t="s">
        <v>159</v>
      </c>
      <c r="M674" t="s">
        <v>194</v>
      </c>
      <c r="N674" t="s">
        <v>195</v>
      </c>
      <c r="O674" s="31">
        <v>44075</v>
      </c>
      <c r="Q674">
        <v>447642</v>
      </c>
      <c r="R674">
        <v>40949.4</v>
      </c>
      <c r="S674" s="31">
        <v>45059</v>
      </c>
      <c r="T674">
        <v>40523.800000000003</v>
      </c>
      <c r="U674" s="31">
        <v>44784</v>
      </c>
      <c r="V674">
        <v>440.27586206896399</v>
      </c>
      <c r="W674">
        <v>35951.199999999997</v>
      </c>
      <c r="X674" s="31">
        <v>44695</v>
      </c>
      <c r="Y674">
        <v>14.2</v>
      </c>
      <c r="Z674">
        <v>5000</v>
      </c>
      <c r="AA674">
        <v>5195.8000000000029</v>
      </c>
      <c r="AB674">
        <v>0.49549750000000004</v>
      </c>
      <c r="AC674">
        <v>80000</v>
      </c>
      <c r="AD674">
        <v>47888.249648088</v>
      </c>
      <c r="AE674" t="s">
        <v>3886</v>
      </c>
      <c r="AF674" t="s">
        <v>3887</v>
      </c>
      <c r="AG674" t="s">
        <v>198</v>
      </c>
      <c r="AH674" t="s">
        <v>344</v>
      </c>
      <c r="AI674" t="s">
        <v>1852</v>
      </c>
      <c r="AJ674" t="s">
        <v>2826</v>
      </c>
      <c r="AK674" t="s">
        <v>236</v>
      </c>
      <c r="AL674" t="s">
        <v>202</v>
      </c>
      <c r="AM674" t="s">
        <v>203</v>
      </c>
      <c r="AN674">
        <v>3512</v>
      </c>
      <c r="AO674" t="s">
        <v>3888</v>
      </c>
      <c r="AQ674" t="s">
        <v>510</v>
      </c>
      <c r="AR674" t="s">
        <v>511</v>
      </c>
    </row>
    <row r="675" spans="1:45" x14ac:dyDescent="0.2">
      <c r="A675" t="s">
        <v>3889</v>
      </c>
      <c r="B675">
        <v>3016</v>
      </c>
      <c r="C675" t="s">
        <v>3890</v>
      </c>
      <c r="D675" t="s">
        <v>497</v>
      </c>
      <c r="E675" t="s">
        <v>498</v>
      </c>
      <c r="F675" t="s">
        <v>155</v>
      </c>
      <c r="G675" t="s">
        <v>499</v>
      </c>
      <c r="H675" t="s">
        <v>157</v>
      </c>
      <c r="I675" t="s">
        <v>36</v>
      </c>
      <c r="L675" t="s">
        <v>159</v>
      </c>
      <c r="M675" t="s">
        <v>160</v>
      </c>
      <c r="N675" t="s">
        <v>160</v>
      </c>
      <c r="O675" s="31">
        <v>46023</v>
      </c>
      <c r="R675" t="s">
        <v>161</v>
      </c>
      <c r="S675" s="31">
        <v>45060</v>
      </c>
      <c r="T675" t="s">
        <v>161</v>
      </c>
      <c r="V675" t="s">
        <v>161</v>
      </c>
      <c r="W675" t="s">
        <v>161</v>
      </c>
      <c r="X675" s="31">
        <v>44695</v>
      </c>
      <c r="Y675">
        <v>0</v>
      </c>
      <c r="AA675">
        <v>0</v>
      </c>
      <c r="AB675" t="s">
        <v>161</v>
      </c>
      <c r="AC675">
        <v>125000</v>
      </c>
      <c r="AD675" t="s">
        <v>161</v>
      </c>
      <c r="AE675" t="s">
        <v>3891</v>
      </c>
      <c r="AF675" t="s">
        <v>3892</v>
      </c>
      <c r="AG675" t="s">
        <v>233</v>
      </c>
      <c r="AH675" t="s">
        <v>499</v>
      </c>
      <c r="AI675" t="s">
        <v>161</v>
      </c>
      <c r="AJ675" t="s">
        <v>161</v>
      </c>
      <c r="AK675" t="s">
        <v>161</v>
      </c>
      <c r="AL675" t="s">
        <v>202</v>
      </c>
      <c r="AO675" t="s">
        <v>161</v>
      </c>
    </row>
    <row r="676" spans="1:45" x14ac:dyDescent="0.2">
      <c r="A676" t="s">
        <v>3893</v>
      </c>
      <c r="B676">
        <v>3008</v>
      </c>
      <c r="C676" t="s">
        <v>3894</v>
      </c>
      <c r="D676" t="s">
        <v>1352</v>
      </c>
      <c r="E676" t="s">
        <v>1353</v>
      </c>
      <c r="F676" t="s">
        <v>155</v>
      </c>
      <c r="G676" t="s">
        <v>156</v>
      </c>
      <c r="H676" t="s">
        <v>157</v>
      </c>
      <c r="I676" t="s">
        <v>158</v>
      </c>
      <c r="L676" t="s">
        <v>159</v>
      </c>
      <c r="M676" t="s">
        <v>259</v>
      </c>
      <c r="N676" t="s">
        <v>259</v>
      </c>
      <c r="O676" s="31">
        <v>47484</v>
      </c>
      <c r="R676" t="s">
        <v>161</v>
      </c>
      <c r="S676" s="31">
        <v>45060</v>
      </c>
      <c r="T676" t="s">
        <v>161</v>
      </c>
      <c r="V676" t="s">
        <v>161</v>
      </c>
      <c r="W676" t="s">
        <v>161</v>
      </c>
      <c r="X676" s="31">
        <v>44695</v>
      </c>
      <c r="Y676">
        <v>0</v>
      </c>
      <c r="AA676">
        <v>0</v>
      </c>
      <c r="AB676" t="s">
        <v>161</v>
      </c>
      <c r="AC676">
        <v>125000</v>
      </c>
      <c r="AD676" t="s">
        <v>161</v>
      </c>
      <c r="AE676" t="s">
        <v>3895</v>
      </c>
      <c r="AF676" t="s">
        <v>3896</v>
      </c>
      <c r="AG676" t="s">
        <v>233</v>
      </c>
      <c r="AH676" t="s">
        <v>156</v>
      </c>
      <c r="AI676" t="s">
        <v>161</v>
      </c>
      <c r="AJ676" t="s">
        <v>161</v>
      </c>
      <c r="AK676" t="s">
        <v>161</v>
      </c>
      <c r="AL676" t="s">
        <v>202</v>
      </c>
      <c r="AO676" t="s">
        <v>161</v>
      </c>
      <c r="AQ676" t="s">
        <v>510</v>
      </c>
      <c r="AR676" t="s">
        <v>511</v>
      </c>
    </row>
    <row r="677" spans="1:45" x14ac:dyDescent="0.2">
      <c r="A677" t="s">
        <v>3897</v>
      </c>
      <c r="B677">
        <v>3011</v>
      </c>
      <c r="C677" t="s">
        <v>3898</v>
      </c>
      <c r="D677" t="s">
        <v>1387</v>
      </c>
      <c r="E677" t="s">
        <v>1388</v>
      </c>
      <c r="F677" t="s">
        <v>155</v>
      </c>
      <c r="G677" t="s">
        <v>344</v>
      </c>
      <c r="H677" t="s">
        <v>191</v>
      </c>
      <c r="I677" t="s">
        <v>158</v>
      </c>
      <c r="L677" t="s">
        <v>159</v>
      </c>
      <c r="M677" t="s">
        <v>160</v>
      </c>
      <c r="N677" t="s">
        <v>160</v>
      </c>
      <c r="O677" s="31">
        <v>45566</v>
      </c>
      <c r="R677" t="s">
        <v>161</v>
      </c>
      <c r="S677" s="31">
        <v>45060</v>
      </c>
      <c r="T677" t="s">
        <v>161</v>
      </c>
      <c r="V677" t="s">
        <v>161</v>
      </c>
      <c r="W677" t="s">
        <v>161</v>
      </c>
      <c r="X677" s="31">
        <v>44695</v>
      </c>
      <c r="Y677">
        <v>0</v>
      </c>
      <c r="AA677">
        <v>0</v>
      </c>
      <c r="AB677" t="s">
        <v>161</v>
      </c>
      <c r="AC677">
        <v>80000</v>
      </c>
      <c r="AD677" t="s">
        <v>161</v>
      </c>
      <c r="AE677" t="s">
        <v>3899</v>
      </c>
      <c r="AF677" t="s">
        <v>3900</v>
      </c>
      <c r="AH677" t="s">
        <v>344</v>
      </c>
      <c r="AI677" t="s">
        <v>161</v>
      </c>
      <c r="AJ677" t="s">
        <v>161</v>
      </c>
      <c r="AK677" t="s">
        <v>161</v>
      </c>
      <c r="AO677" t="s">
        <v>161</v>
      </c>
    </row>
    <row r="678" spans="1:45" x14ac:dyDescent="0.2">
      <c r="A678" t="s">
        <v>3901</v>
      </c>
      <c r="B678">
        <v>3011</v>
      </c>
      <c r="C678" t="s">
        <v>3902</v>
      </c>
      <c r="D678" t="s">
        <v>1387</v>
      </c>
      <c r="E678" t="s">
        <v>1388</v>
      </c>
      <c r="F678" t="s">
        <v>155</v>
      </c>
      <c r="G678" t="s">
        <v>487</v>
      </c>
      <c r="H678" t="s">
        <v>191</v>
      </c>
      <c r="I678" t="s">
        <v>158</v>
      </c>
      <c r="L678" t="s">
        <v>159</v>
      </c>
      <c r="M678" t="s">
        <v>160</v>
      </c>
      <c r="N678" t="s">
        <v>160</v>
      </c>
      <c r="O678" s="31">
        <v>45474</v>
      </c>
      <c r="R678" t="s">
        <v>161</v>
      </c>
      <c r="S678" s="31">
        <v>45060</v>
      </c>
      <c r="T678" t="s">
        <v>161</v>
      </c>
      <c r="V678" t="s">
        <v>161</v>
      </c>
      <c r="W678" t="s">
        <v>161</v>
      </c>
      <c r="X678" s="31">
        <v>44695</v>
      </c>
      <c r="Y678">
        <v>0</v>
      </c>
      <c r="AA678">
        <v>0</v>
      </c>
      <c r="AB678" t="s">
        <v>161</v>
      </c>
      <c r="AC678">
        <v>80000</v>
      </c>
      <c r="AD678" t="s">
        <v>161</v>
      </c>
      <c r="AE678" t="s">
        <v>3903</v>
      </c>
      <c r="AF678" t="s">
        <v>3904</v>
      </c>
      <c r="AH678" t="s">
        <v>487</v>
      </c>
      <c r="AI678" t="s">
        <v>161</v>
      </c>
      <c r="AJ678" t="s">
        <v>161</v>
      </c>
      <c r="AK678" t="s">
        <v>161</v>
      </c>
      <c r="AO678" t="s">
        <v>161</v>
      </c>
    </row>
    <row r="679" spans="1:45" x14ac:dyDescent="0.2">
      <c r="A679" t="s">
        <v>3905</v>
      </c>
      <c r="B679">
        <v>3011</v>
      </c>
      <c r="C679" t="s">
        <v>3906</v>
      </c>
      <c r="D679" t="s">
        <v>1387</v>
      </c>
      <c r="E679" t="s">
        <v>1388</v>
      </c>
      <c r="F679" t="s">
        <v>155</v>
      </c>
      <c r="G679" t="s">
        <v>487</v>
      </c>
      <c r="H679" t="s">
        <v>191</v>
      </c>
      <c r="I679" t="s">
        <v>158</v>
      </c>
      <c r="L679" t="s">
        <v>159</v>
      </c>
      <c r="M679" t="s">
        <v>160</v>
      </c>
      <c r="N679" t="s">
        <v>160</v>
      </c>
      <c r="O679" s="31">
        <v>45566</v>
      </c>
      <c r="R679" t="s">
        <v>161</v>
      </c>
      <c r="S679" s="31">
        <v>45060</v>
      </c>
      <c r="T679" t="s">
        <v>161</v>
      </c>
      <c r="V679" t="s">
        <v>161</v>
      </c>
      <c r="W679" t="s">
        <v>161</v>
      </c>
      <c r="X679" s="31">
        <v>44695</v>
      </c>
      <c r="Y679">
        <v>0</v>
      </c>
      <c r="AA679">
        <v>0</v>
      </c>
      <c r="AB679" t="s">
        <v>161</v>
      </c>
      <c r="AC679">
        <v>80000</v>
      </c>
      <c r="AD679" t="s">
        <v>161</v>
      </c>
      <c r="AE679" t="s">
        <v>3907</v>
      </c>
      <c r="AF679" t="s">
        <v>3908</v>
      </c>
      <c r="AH679" t="s">
        <v>487</v>
      </c>
      <c r="AI679" t="s">
        <v>161</v>
      </c>
      <c r="AJ679" t="s">
        <v>161</v>
      </c>
      <c r="AK679" t="s">
        <v>161</v>
      </c>
      <c r="AO679" t="s">
        <v>161</v>
      </c>
    </row>
    <row r="680" spans="1:45" x14ac:dyDescent="0.2">
      <c r="A680" t="s">
        <v>3909</v>
      </c>
      <c r="B680">
        <v>3011</v>
      </c>
      <c r="C680" t="s">
        <v>3910</v>
      </c>
      <c r="D680" t="s">
        <v>1387</v>
      </c>
      <c r="E680" t="s">
        <v>1388</v>
      </c>
      <c r="F680" t="s">
        <v>155</v>
      </c>
      <c r="G680" t="s">
        <v>344</v>
      </c>
      <c r="H680" t="s">
        <v>191</v>
      </c>
      <c r="I680" t="s">
        <v>158</v>
      </c>
      <c r="L680" t="s">
        <v>159</v>
      </c>
      <c r="M680" t="s">
        <v>160</v>
      </c>
      <c r="N680" t="s">
        <v>160</v>
      </c>
      <c r="O680" s="31">
        <v>45658</v>
      </c>
      <c r="R680" t="s">
        <v>161</v>
      </c>
      <c r="S680" s="31">
        <v>45060</v>
      </c>
      <c r="T680" t="s">
        <v>161</v>
      </c>
      <c r="V680" t="s">
        <v>161</v>
      </c>
      <c r="W680" t="s">
        <v>161</v>
      </c>
      <c r="X680" s="31">
        <v>44695</v>
      </c>
      <c r="Y680">
        <v>0</v>
      </c>
      <c r="AA680">
        <v>0</v>
      </c>
      <c r="AB680" t="s">
        <v>161</v>
      </c>
      <c r="AC680">
        <v>80000</v>
      </c>
      <c r="AD680" t="s">
        <v>161</v>
      </c>
      <c r="AE680" t="s">
        <v>3911</v>
      </c>
      <c r="AF680" t="s">
        <v>3912</v>
      </c>
      <c r="AH680" t="s">
        <v>344</v>
      </c>
      <c r="AI680" t="s">
        <v>161</v>
      </c>
      <c r="AJ680" t="s">
        <v>161</v>
      </c>
      <c r="AK680" t="s">
        <v>161</v>
      </c>
      <c r="AO680" t="s">
        <v>161</v>
      </c>
    </row>
    <row r="681" spans="1:45" x14ac:dyDescent="0.2">
      <c r="A681" t="s">
        <v>3913</v>
      </c>
      <c r="B681">
        <v>3016</v>
      </c>
      <c r="C681" t="s">
        <v>3914</v>
      </c>
      <c r="D681" t="s">
        <v>497</v>
      </c>
      <c r="E681" t="s">
        <v>498</v>
      </c>
      <c r="F681" t="s">
        <v>155</v>
      </c>
      <c r="G681" t="s">
        <v>533</v>
      </c>
      <c r="H681" t="s">
        <v>157</v>
      </c>
      <c r="I681" t="s">
        <v>36</v>
      </c>
      <c r="J681" t="s">
        <v>3915</v>
      </c>
      <c r="K681" t="s">
        <v>734</v>
      </c>
      <c r="L681" t="s">
        <v>159</v>
      </c>
      <c r="M681" t="s">
        <v>194</v>
      </c>
      <c r="N681" t="s">
        <v>195</v>
      </c>
      <c r="O681" s="31">
        <v>44166</v>
      </c>
      <c r="Q681">
        <v>564685</v>
      </c>
      <c r="R681">
        <v>14450.2</v>
      </c>
      <c r="S681" s="31">
        <v>45059</v>
      </c>
      <c r="T681">
        <v>13946.5</v>
      </c>
      <c r="U681" s="31">
        <v>44784</v>
      </c>
      <c r="V681">
        <v>521.06896551724208</v>
      </c>
      <c r="W681">
        <v>8808.1</v>
      </c>
      <c r="X681" s="31">
        <v>44695</v>
      </c>
      <c r="Y681">
        <v>18.600000000000001</v>
      </c>
      <c r="Z681">
        <v>7000</v>
      </c>
      <c r="AA681">
        <v>6820.4</v>
      </c>
      <c r="AB681">
        <v>0.10255839999999999</v>
      </c>
      <c r="AC681">
        <v>125000</v>
      </c>
      <c r="AD681">
        <v>50793.277577777146</v>
      </c>
      <c r="AE681" t="s">
        <v>3916</v>
      </c>
      <c r="AF681" t="s">
        <v>3917</v>
      </c>
      <c r="AG681" t="s">
        <v>233</v>
      </c>
      <c r="AH681" t="s">
        <v>538</v>
      </c>
      <c r="AI681" t="s">
        <v>505</v>
      </c>
      <c r="AJ681" t="s">
        <v>1577</v>
      </c>
      <c r="AK681" t="s">
        <v>201</v>
      </c>
      <c r="AL681" t="s">
        <v>202</v>
      </c>
      <c r="AM681" t="s">
        <v>45</v>
      </c>
      <c r="AN681" t="s">
        <v>750</v>
      </c>
      <c r="AO681" t="s">
        <v>737</v>
      </c>
      <c r="AP681" t="s">
        <v>205</v>
      </c>
      <c r="AQ681" t="s">
        <v>206</v>
      </c>
      <c r="AR681" t="s">
        <v>511</v>
      </c>
    </row>
    <row r="682" spans="1:45" x14ac:dyDescent="0.2">
      <c r="A682" t="s">
        <v>3918</v>
      </c>
      <c r="B682">
        <v>3011</v>
      </c>
      <c r="C682" t="s">
        <v>3919</v>
      </c>
      <c r="D682" t="s">
        <v>1387</v>
      </c>
      <c r="E682" t="s">
        <v>1388</v>
      </c>
      <c r="F682" t="s">
        <v>155</v>
      </c>
      <c r="G682" t="s">
        <v>487</v>
      </c>
      <c r="H682" t="s">
        <v>191</v>
      </c>
      <c r="I682" t="s">
        <v>158</v>
      </c>
      <c r="L682" t="s">
        <v>159</v>
      </c>
      <c r="M682" t="s">
        <v>160</v>
      </c>
      <c r="N682" t="s">
        <v>160</v>
      </c>
      <c r="O682" s="31">
        <v>46023</v>
      </c>
      <c r="R682" t="s">
        <v>161</v>
      </c>
      <c r="S682" s="31">
        <v>45060</v>
      </c>
      <c r="T682" t="s">
        <v>161</v>
      </c>
      <c r="V682" t="s">
        <v>161</v>
      </c>
      <c r="W682" t="s">
        <v>161</v>
      </c>
      <c r="X682" s="31">
        <v>44695</v>
      </c>
      <c r="Y682">
        <v>0</v>
      </c>
      <c r="AA682">
        <v>0</v>
      </c>
      <c r="AB682" t="s">
        <v>161</v>
      </c>
      <c r="AC682">
        <v>80000</v>
      </c>
      <c r="AD682" t="s">
        <v>161</v>
      </c>
      <c r="AE682" t="s">
        <v>3920</v>
      </c>
      <c r="AF682" t="s">
        <v>3921</v>
      </c>
      <c r="AH682" t="s">
        <v>487</v>
      </c>
      <c r="AI682" t="s">
        <v>161</v>
      </c>
      <c r="AJ682" t="s">
        <v>161</v>
      </c>
      <c r="AK682" t="s">
        <v>161</v>
      </c>
      <c r="AO682" t="s">
        <v>161</v>
      </c>
    </row>
    <row r="683" spans="1:45" x14ac:dyDescent="0.2">
      <c r="A683" t="s">
        <v>3922</v>
      </c>
      <c r="B683">
        <v>3011</v>
      </c>
      <c r="C683" t="s">
        <v>3923</v>
      </c>
      <c r="D683" t="s">
        <v>1387</v>
      </c>
      <c r="E683" t="s">
        <v>1388</v>
      </c>
      <c r="F683" t="s">
        <v>155</v>
      </c>
      <c r="G683" t="s">
        <v>499</v>
      </c>
      <c r="H683" t="s">
        <v>157</v>
      </c>
      <c r="I683" t="s">
        <v>36</v>
      </c>
      <c r="L683" t="s">
        <v>159</v>
      </c>
      <c r="M683" t="s">
        <v>160</v>
      </c>
      <c r="N683" t="s">
        <v>160</v>
      </c>
      <c r="O683" s="31">
        <v>46981.87295081967</v>
      </c>
      <c r="R683" t="s">
        <v>161</v>
      </c>
      <c r="S683" s="31">
        <v>45060</v>
      </c>
      <c r="T683" t="s">
        <v>161</v>
      </c>
      <c r="V683" t="s">
        <v>161</v>
      </c>
      <c r="W683" t="s">
        <v>161</v>
      </c>
      <c r="X683" s="31">
        <v>44695</v>
      </c>
      <c r="Y683">
        <v>0</v>
      </c>
      <c r="AA683">
        <v>0</v>
      </c>
      <c r="AB683" t="s">
        <v>161</v>
      </c>
      <c r="AC683">
        <v>125000</v>
      </c>
      <c r="AD683" t="s">
        <v>161</v>
      </c>
      <c r="AE683" t="s">
        <v>3924</v>
      </c>
      <c r="AF683" t="s">
        <v>3925</v>
      </c>
      <c r="AG683" t="s">
        <v>233</v>
      </c>
      <c r="AH683" t="s">
        <v>499</v>
      </c>
      <c r="AI683" t="s">
        <v>161</v>
      </c>
      <c r="AJ683" t="s">
        <v>161</v>
      </c>
      <c r="AK683" t="s">
        <v>161</v>
      </c>
      <c r="AL683" t="s">
        <v>202</v>
      </c>
      <c r="AO683" t="s">
        <v>161</v>
      </c>
      <c r="AQ683" t="s">
        <v>510</v>
      </c>
      <c r="AR683" t="s">
        <v>511</v>
      </c>
    </row>
    <row r="684" spans="1:45" x14ac:dyDescent="0.2">
      <c r="A684" t="s">
        <v>3926</v>
      </c>
      <c r="B684">
        <v>3008</v>
      </c>
      <c r="C684" t="s">
        <v>3927</v>
      </c>
      <c r="D684" t="s">
        <v>1352</v>
      </c>
      <c r="E684" t="s">
        <v>1353</v>
      </c>
      <c r="F684" t="s">
        <v>155</v>
      </c>
      <c r="G684" t="s">
        <v>156</v>
      </c>
      <c r="H684" t="s">
        <v>157</v>
      </c>
      <c r="I684" t="s">
        <v>158</v>
      </c>
      <c r="L684" t="s">
        <v>159</v>
      </c>
      <c r="M684" t="s">
        <v>160</v>
      </c>
      <c r="N684" t="s">
        <v>160</v>
      </c>
      <c r="O684" s="31">
        <v>47484</v>
      </c>
      <c r="R684" t="s">
        <v>161</v>
      </c>
      <c r="S684" s="31">
        <v>45060</v>
      </c>
      <c r="T684" t="s">
        <v>161</v>
      </c>
      <c r="V684" t="s">
        <v>161</v>
      </c>
      <c r="W684" t="s">
        <v>161</v>
      </c>
      <c r="X684" s="31">
        <v>44695</v>
      </c>
      <c r="Y684">
        <v>0</v>
      </c>
      <c r="AA684">
        <v>0</v>
      </c>
      <c r="AB684" t="s">
        <v>161</v>
      </c>
      <c r="AC684">
        <v>125000</v>
      </c>
      <c r="AD684" t="s">
        <v>161</v>
      </c>
      <c r="AE684" t="s">
        <v>3928</v>
      </c>
      <c r="AF684" t="s">
        <v>3929</v>
      </c>
      <c r="AG684" t="s">
        <v>233</v>
      </c>
      <c r="AH684" t="s">
        <v>156</v>
      </c>
      <c r="AI684" t="s">
        <v>161</v>
      </c>
      <c r="AJ684" t="s">
        <v>161</v>
      </c>
      <c r="AK684" t="s">
        <v>161</v>
      </c>
      <c r="AL684" t="s">
        <v>202</v>
      </c>
      <c r="AO684" t="s">
        <v>161</v>
      </c>
      <c r="AQ684" t="s">
        <v>510</v>
      </c>
      <c r="AR684" t="s">
        <v>511</v>
      </c>
    </row>
    <row r="685" spans="1:45" x14ac:dyDescent="0.2">
      <c r="A685" t="s">
        <v>3930</v>
      </c>
      <c r="B685">
        <v>3001</v>
      </c>
      <c r="C685" t="s">
        <v>3931</v>
      </c>
      <c r="D685" t="s">
        <v>1282</v>
      </c>
      <c r="E685" t="s">
        <v>1283</v>
      </c>
      <c r="F685" t="s">
        <v>155</v>
      </c>
      <c r="G685" t="s">
        <v>1284</v>
      </c>
      <c r="H685" t="s">
        <v>157</v>
      </c>
      <c r="I685" t="s">
        <v>36</v>
      </c>
      <c r="L685" t="s">
        <v>159</v>
      </c>
      <c r="M685" t="s">
        <v>160</v>
      </c>
      <c r="N685" t="s">
        <v>160</v>
      </c>
      <c r="O685" s="31">
        <v>46122.847153846153</v>
      </c>
      <c r="R685" t="s">
        <v>161</v>
      </c>
      <c r="S685" s="31">
        <v>45060</v>
      </c>
      <c r="T685" t="s">
        <v>161</v>
      </c>
      <c r="V685" t="s">
        <v>161</v>
      </c>
      <c r="W685" t="s">
        <v>161</v>
      </c>
      <c r="X685" s="31">
        <v>44695</v>
      </c>
      <c r="Y685">
        <v>0</v>
      </c>
      <c r="AA685">
        <v>0</v>
      </c>
      <c r="AB685" t="s">
        <v>161</v>
      </c>
      <c r="AC685">
        <v>125000</v>
      </c>
      <c r="AD685" t="s">
        <v>161</v>
      </c>
      <c r="AE685" t="s">
        <v>3932</v>
      </c>
      <c r="AF685" t="s">
        <v>3933</v>
      </c>
      <c r="AG685" t="s">
        <v>233</v>
      </c>
      <c r="AH685" t="s">
        <v>1284</v>
      </c>
      <c r="AI685" t="s">
        <v>161</v>
      </c>
      <c r="AJ685" t="s">
        <v>161</v>
      </c>
      <c r="AK685" t="s">
        <v>161</v>
      </c>
      <c r="AL685" t="s">
        <v>202</v>
      </c>
      <c r="AO685" t="s">
        <v>161</v>
      </c>
      <c r="AQ685" t="s">
        <v>510</v>
      </c>
      <c r="AR685" t="s">
        <v>511</v>
      </c>
    </row>
    <row r="686" spans="1:45" x14ac:dyDescent="0.2">
      <c r="A686" t="s">
        <v>3934</v>
      </c>
      <c r="B686">
        <v>3011</v>
      </c>
      <c r="C686" t="s">
        <v>3935</v>
      </c>
      <c r="D686" t="s">
        <v>1387</v>
      </c>
      <c r="E686" t="s">
        <v>1388</v>
      </c>
      <c r="F686" t="s">
        <v>155</v>
      </c>
      <c r="G686" t="s">
        <v>499</v>
      </c>
      <c r="H686" t="s">
        <v>157</v>
      </c>
      <c r="I686" t="s">
        <v>36</v>
      </c>
      <c r="L686" t="s">
        <v>159</v>
      </c>
      <c r="M686" t="s">
        <v>160</v>
      </c>
      <c r="N686" t="s">
        <v>160</v>
      </c>
      <c r="O686" s="31">
        <v>46083</v>
      </c>
      <c r="R686" t="s">
        <v>161</v>
      </c>
      <c r="S686" s="31">
        <v>45060</v>
      </c>
      <c r="T686" t="s">
        <v>161</v>
      </c>
      <c r="V686" t="s">
        <v>161</v>
      </c>
      <c r="W686" t="s">
        <v>161</v>
      </c>
      <c r="X686" s="31">
        <v>44695</v>
      </c>
      <c r="Y686">
        <v>0</v>
      </c>
      <c r="AA686">
        <v>0</v>
      </c>
      <c r="AB686" t="s">
        <v>161</v>
      </c>
      <c r="AC686">
        <v>125000</v>
      </c>
      <c r="AD686" t="s">
        <v>161</v>
      </c>
      <c r="AE686" t="s">
        <v>3936</v>
      </c>
      <c r="AF686" t="s">
        <v>3937</v>
      </c>
      <c r="AG686" t="s">
        <v>233</v>
      </c>
      <c r="AH686" t="s">
        <v>499</v>
      </c>
      <c r="AI686" t="s">
        <v>161</v>
      </c>
      <c r="AJ686" t="s">
        <v>161</v>
      </c>
      <c r="AK686" t="s">
        <v>161</v>
      </c>
      <c r="AL686" t="s">
        <v>507</v>
      </c>
      <c r="AO686" t="s">
        <v>161</v>
      </c>
    </row>
    <row r="687" spans="1:45" x14ac:dyDescent="0.2">
      <c r="A687" t="s">
        <v>3938</v>
      </c>
      <c r="B687">
        <v>3008</v>
      </c>
      <c r="C687" t="s">
        <v>3939</v>
      </c>
      <c r="D687" t="s">
        <v>1352</v>
      </c>
      <c r="E687" t="s">
        <v>1353</v>
      </c>
      <c r="F687" t="s">
        <v>155</v>
      </c>
      <c r="G687" t="s">
        <v>156</v>
      </c>
      <c r="H687" t="s">
        <v>157</v>
      </c>
      <c r="I687" t="s">
        <v>158</v>
      </c>
      <c r="L687" t="s">
        <v>159</v>
      </c>
      <c r="M687" t="s">
        <v>259</v>
      </c>
      <c r="N687" t="s">
        <v>259</v>
      </c>
      <c r="O687" s="31">
        <v>47484</v>
      </c>
      <c r="R687" t="s">
        <v>161</v>
      </c>
      <c r="S687" s="31">
        <v>45060</v>
      </c>
      <c r="T687" t="s">
        <v>161</v>
      </c>
      <c r="V687" t="s">
        <v>161</v>
      </c>
      <c r="W687" t="s">
        <v>161</v>
      </c>
      <c r="X687" s="31">
        <v>44695</v>
      </c>
      <c r="Y687">
        <v>0</v>
      </c>
      <c r="AA687">
        <v>0</v>
      </c>
      <c r="AB687" t="s">
        <v>161</v>
      </c>
      <c r="AC687">
        <v>125000</v>
      </c>
      <c r="AD687" t="s">
        <v>161</v>
      </c>
      <c r="AE687" t="s">
        <v>3940</v>
      </c>
      <c r="AF687" t="s">
        <v>3941</v>
      </c>
      <c r="AG687" t="s">
        <v>233</v>
      </c>
      <c r="AH687" t="s">
        <v>156</v>
      </c>
      <c r="AI687" t="s">
        <v>161</v>
      </c>
      <c r="AJ687" t="s">
        <v>161</v>
      </c>
      <c r="AK687" t="s">
        <v>161</v>
      </c>
      <c r="AL687" t="s">
        <v>202</v>
      </c>
      <c r="AO687" t="s">
        <v>161</v>
      </c>
      <c r="AQ687" t="s">
        <v>510</v>
      </c>
      <c r="AR687" t="s">
        <v>511</v>
      </c>
    </row>
    <row r="688" spans="1:45" x14ac:dyDescent="0.2">
      <c r="A688" t="s">
        <v>3942</v>
      </c>
      <c r="B688">
        <v>3019</v>
      </c>
      <c r="C688" t="s">
        <v>3943</v>
      </c>
      <c r="D688" t="s">
        <v>1329</v>
      </c>
      <c r="E688" t="s">
        <v>1330</v>
      </c>
      <c r="F688" t="s">
        <v>155</v>
      </c>
      <c r="G688" t="s">
        <v>1284</v>
      </c>
      <c r="H688" t="s">
        <v>157</v>
      </c>
      <c r="I688" t="s">
        <v>36</v>
      </c>
      <c r="L688" t="s">
        <v>159</v>
      </c>
      <c r="M688" t="s">
        <v>160</v>
      </c>
      <c r="N688" t="s">
        <v>160</v>
      </c>
      <c r="O688" s="31">
        <v>47272.229533333331</v>
      </c>
      <c r="R688" t="s">
        <v>161</v>
      </c>
      <c r="S688" s="31">
        <v>45060</v>
      </c>
      <c r="T688" t="s">
        <v>161</v>
      </c>
      <c r="V688" t="s">
        <v>161</v>
      </c>
      <c r="W688" t="s">
        <v>161</v>
      </c>
      <c r="X688" s="31">
        <v>44695</v>
      </c>
      <c r="Y688">
        <v>0</v>
      </c>
      <c r="AA688">
        <v>0</v>
      </c>
      <c r="AB688" t="s">
        <v>161</v>
      </c>
      <c r="AC688">
        <v>125000</v>
      </c>
      <c r="AD688" t="s">
        <v>161</v>
      </c>
      <c r="AE688" t="s">
        <v>3944</v>
      </c>
      <c r="AF688" t="s">
        <v>3945</v>
      </c>
      <c r="AG688" t="s">
        <v>233</v>
      </c>
      <c r="AH688" t="s">
        <v>1284</v>
      </c>
      <c r="AI688" t="s">
        <v>161</v>
      </c>
      <c r="AJ688" t="s">
        <v>161</v>
      </c>
      <c r="AK688" t="s">
        <v>161</v>
      </c>
      <c r="AL688" t="s">
        <v>1333</v>
      </c>
      <c r="AO688" t="s">
        <v>161</v>
      </c>
      <c r="AQ688" t="s">
        <v>510</v>
      </c>
      <c r="AR688" t="s">
        <v>511</v>
      </c>
    </row>
    <row r="689" spans="1:44" x14ac:dyDescent="0.2">
      <c r="A689" t="s">
        <v>3946</v>
      </c>
      <c r="B689">
        <v>3008</v>
      </c>
      <c r="C689" t="s">
        <v>3947</v>
      </c>
      <c r="D689" t="s">
        <v>1352</v>
      </c>
      <c r="E689" t="s">
        <v>1353</v>
      </c>
      <c r="F689" t="s">
        <v>155</v>
      </c>
      <c r="G689" t="s">
        <v>156</v>
      </c>
      <c r="H689" t="s">
        <v>157</v>
      </c>
      <c r="I689" t="s">
        <v>158</v>
      </c>
      <c r="L689" t="s">
        <v>159</v>
      </c>
      <c r="M689" t="s">
        <v>259</v>
      </c>
      <c r="N689" t="s">
        <v>259</v>
      </c>
      <c r="O689" s="31">
        <v>47484</v>
      </c>
      <c r="R689" t="s">
        <v>161</v>
      </c>
      <c r="S689" s="31">
        <v>45060</v>
      </c>
      <c r="T689" t="s">
        <v>161</v>
      </c>
      <c r="V689" t="s">
        <v>161</v>
      </c>
      <c r="W689" t="s">
        <v>161</v>
      </c>
      <c r="X689" s="31">
        <v>44695</v>
      </c>
      <c r="Y689">
        <v>0</v>
      </c>
      <c r="AA689">
        <v>0</v>
      </c>
      <c r="AB689" t="s">
        <v>161</v>
      </c>
      <c r="AC689">
        <v>125000</v>
      </c>
      <c r="AD689" t="s">
        <v>161</v>
      </c>
      <c r="AE689" t="s">
        <v>3948</v>
      </c>
      <c r="AF689" t="s">
        <v>3949</v>
      </c>
      <c r="AG689" t="s">
        <v>233</v>
      </c>
      <c r="AH689" t="s">
        <v>156</v>
      </c>
      <c r="AI689" t="s">
        <v>161</v>
      </c>
      <c r="AJ689" t="s">
        <v>161</v>
      </c>
      <c r="AK689" t="s">
        <v>161</v>
      </c>
      <c r="AL689" t="s">
        <v>202</v>
      </c>
      <c r="AO689" t="s">
        <v>161</v>
      </c>
      <c r="AQ689" t="s">
        <v>510</v>
      </c>
      <c r="AR689" t="s">
        <v>511</v>
      </c>
    </row>
    <row r="690" spans="1:44" x14ac:dyDescent="0.2">
      <c r="A690" t="s">
        <v>3950</v>
      </c>
      <c r="B690">
        <v>3008</v>
      </c>
      <c r="C690" t="s">
        <v>3951</v>
      </c>
      <c r="D690" t="s">
        <v>1352</v>
      </c>
      <c r="E690" t="s">
        <v>1353</v>
      </c>
      <c r="F690" t="s">
        <v>155</v>
      </c>
      <c r="G690" t="s">
        <v>156</v>
      </c>
      <c r="H690" t="s">
        <v>157</v>
      </c>
      <c r="I690" t="s">
        <v>158</v>
      </c>
      <c r="L690" t="s">
        <v>159</v>
      </c>
      <c r="M690" t="s">
        <v>259</v>
      </c>
      <c r="N690" t="s">
        <v>259</v>
      </c>
      <c r="O690" s="31">
        <v>47484</v>
      </c>
      <c r="R690" t="s">
        <v>161</v>
      </c>
      <c r="S690" s="31">
        <v>45060</v>
      </c>
      <c r="T690" t="s">
        <v>161</v>
      </c>
      <c r="V690" t="s">
        <v>161</v>
      </c>
      <c r="W690" t="s">
        <v>161</v>
      </c>
      <c r="X690" s="31">
        <v>44695</v>
      </c>
      <c r="Y690">
        <v>0</v>
      </c>
      <c r="AA690">
        <v>0</v>
      </c>
      <c r="AB690" t="s">
        <v>161</v>
      </c>
      <c r="AC690">
        <v>125000</v>
      </c>
      <c r="AD690" t="s">
        <v>161</v>
      </c>
      <c r="AE690" t="s">
        <v>3952</v>
      </c>
      <c r="AF690" t="s">
        <v>3953</v>
      </c>
      <c r="AG690" t="s">
        <v>233</v>
      </c>
      <c r="AH690" t="s">
        <v>156</v>
      </c>
      <c r="AI690" t="s">
        <v>161</v>
      </c>
      <c r="AJ690" t="s">
        <v>161</v>
      </c>
      <c r="AK690" t="s">
        <v>161</v>
      </c>
      <c r="AL690" t="s">
        <v>202</v>
      </c>
      <c r="AO690" t="s">
        <v>161</v>
      </c>
      <c r="AQ690" t="s">
        <v>510</v>
      </c>
      <c r="AR690" t="s">
        <v>511</v>
      </c>
    </row>
    <row r="691" spans="1:44" x14ac:dyDescent="0.2">
      <c r="A691" t="s">
        <v>3954</v>
      </c>
      <c r="B691">
        <v>3008</v>
      </c>
      <c r="C691" t="s">
        <v>3955</v>
      </c>
      <c r="D691" t="s">
        <v>1352</v>
      </c>
      <c r="E691" t="s">
        <v>1353</v>
      </c>
      <c r="F691" t="s">
        <v>155</v>
      </c>
      <c r="G691" t="s">
        <v>487</v>
      </c>
      <c r="H691" t="s">
        <v>191</v>
      </c>
      <c r="I691" t="s">
        <v>158</v>
      </c>
      <c r="L691" t="s">
        <v>159</v>
      </c>
      <c r="M691" t="s">
        <v>160</v>
      </c>
      <c r="N691" t="s">
        <v>160</v>
      </c>
      <c r="O691" s="31">
        <v>44713</v>
      </c>
      <c r="R691" t="s">
        <v>161</v>
      </c>
      <c r="S691" s="31">
        <v>45060</v>
      </c>
      <c r="T691" t="s">
        <v>161</v>
      </c>
      <c r="V691" t="s">
        <v>161</v>
      </c>
      <c r="W691" t="s">
        <v>161</v>
      </c>
      <c r="X691" s="31">
        <v>44695</v>
      </c>
      <c r="Y691">
        <v>0</v>
      </c>
      <c r="AA691">
        <v>0</v>
      </c>
      <c r="AB691" t="s">
        <v>161</v>
      </c>
      <c r="AC691">
        <v>80000</v>
      </c>
      <c r="AD691" t="s">
        <v>161</v>
      </c>
      <c r="AE691" t="s">
        <v>3956</v>
      </c>
      <c r="AF691" t="s">
        <v>3957</v>
      </c>
      <c r="AG691" t="s">
        <v>198</v>
      </c>
      <c r="AH691" t="s">
        <v>487</v>
      </c>
      <c r="AI691" t="s">
        <v>161</v>
      </c>
      <c r="AJ691" t="s">
        <v>161</v>
      </c>
      <c r="AK691" t="s">
        <v>161</v>
      </c>
      <c r="AL691" t="s">
        <v>202</v>
      </c>
      <c r="AO691" t="s">
        <v>161</v>
      </c>
    </row>
    <row r="692" spans="1:44" x14ac:dyDescent="0.2">
      <c r="A692" t="s">
        <v>3958</v>
      </c>
      <c r="B692">
        <v>3008</v>
      </c>
      <c r="C692" t="s">
        <v>3959</v>
      </c>
      <c r="D692" t="s">
        <v>1352</v>
      </c>
      <c r="E692" t="s">
        <v>1353</v>
      </c>
      <c r="F692" t="s">
        <v>155</v>
      </c>
      <c r="G692" t="s">
        <v>487</v>
      </c>
      <c r="H692" t="s">
        <v>191</v>
      </c>
      <c r="I692" t="s">
        <v>158</v>
      </c>
      <c r="L692" t="s">
        <v>159</v>
      </c>
      <c r="M692" t="s">
        <v>160</v>
      </c>
      <c r="N692" t="s">
        <v>160</v>
      </c>
      <c r="O692" s="31">
        <v>45292</v>
      </c>
      <c r="R692" t="s">
        <v>161</v>
      </c>
      <c r="S692" s="31">
        <v>45060</v>
      </c>
      <c r="T692" t="s">
        <v>161</v>
      </c>
      <c r="V692" t="s">
        <v>161</v>
      </c>
      <c r="W692" t="s">
        <v>161</v>
      </c>
      <c r="X692" s="31">
        <v>44695</v>
      </c>
      <c r="Y692">
        <v>0</v>
      </c>
      <c r="AA692">
        <v>0</v>
      </c>
      <c r="AB692" t="s">
        <v>161</v>
      </c>
      <c r="AC692">
        <v>80000</v>
      </c>
      <c r="AD692" t="s">
        <v>161</v>
      </c>
      <c r="AE692" t="s">
        <v>3960</v>
      </c>
      <c r="AF692" t="s">
        <v>3961</v>
      </c>
      <c r="AG692" t="s">
        <v>198</v>
      </c>
      <c r="AH692" t="s">
        <v>487</v>
      </c>
      <c r="AI692" t="s">
        <v>161</v>
      </c>
      <c r="AJ692" t="s">
        <v>161</v>
      </c>
      <c r="AK692" t="s">
        <v>161</v>
      </c>
      <c r="AL692" t="s">
        <v>202</v>
      </c>
      <c r="AO692" t="s">
        <v>161</v>
      </c>
    </row>
    <row r="693" spans="1:44" x14ac:dyDescent="0.2">
      <c r="A693" t="s">
        <v>3962</v>
      </c>
      <c r="B693">
        <v>3008</v>
      </c>
      <c r="C693" t="s">
        <v>3963</v>
      </c>
      <c r="D693" t="s">
        <v>1352</v>
      </c>
      <c r="E693" t="s">
        <v>1353</v>
      </c>
      <c r="F693" t="s">
        <v>155</v>
      </c>
      <c r="G693" t="s">
        <v>487</v>
      </c>
      <c r="H693" t="s">
        <v>191</v>
      </c>
      <c r="I693" t="s">
        <v>158</v>
      </c>
      <c r="L693" t="s">
        <v>159</v>
      </c>
      <c r="M693" t="s">
        <v>160</v>
      </c>
      <c r="N693" t="s">
        <v>160</v>
      </c>
      <c r="O693" s="31">
        <v>45658</v>
      </c>
      <c r="R693" t="s">
        <v>161</v>
      </c>
      <c r="S693" s="31">
        <v>45060</v>
      </c>
      <c r="T693" t="s">
        <v>161</v>
      </c>
      <c r="V693" t="s">
        <v>161</v>
      </c>
      <c r="W693" t="s">
        <v>161</v>
      </c>
      <c r="X693" s="31">
        <v>44695</v>
      </c>
      <c r="Y693">
        <v>0</v>
      </c>
      <c r="AA693">
        <v>0</v>
      </c>
      <c r="AB693" t="s">
        <v>161</v>
      </c>
      <c r="AC693">
        <v>80000</v>
      </c>
      <c r="AD693" t="s">
        <v>161</v>
      </c>
      <c r="AE693" t="s">
        <v>3964</v>
      </c>
      <c r="AF693" t="s">
        <v>3965</v>
      </c>
      <c r="AG693" t="s">
        <v>198</v>
      </c>
      <c r="AH693" t="s">
        <v>487</v>
      </c>
      <c r="AI693" t="s">
        <v>161</v>
      </c>
      <c r="AJ693" t="s">
        <v>161</v>
      </c>
      <c r="AK693" t="s">
        <v>161</v>
      </c>
      <c r="AL693" t="s">
        <v>202</v>
      </c>
      <c r="AO693" t="s">
        <v>161</v>
      </c>
    </row>
    <row r="694" spans="1:44" x14ac:dyDescent="0.2">
      <c r="A694" t="s">
        <v>3966</v>
      </c>
      <c r="B694">
        <v>3021</v>
      </c>
      <c r="C694" t="s">
        <v>3967</v>
      </c>
      <c r="D694" t="s">
        <v>54</v>
      </c>
      <c r="E694" t="s">
        <v>770</v>
      </c>
      <c r="F694" t="s">
        <v>155</v>
      </c>
      <c r="G694" t="s">
        <v>1284</v>
      </c>
      <c r="H694" t="s">
        <v>157</v>
      </c>
      <c r="I694" t="s">
        <v>36</v>
      </c>
      <c r="L694" t="s">
        <v>159</v>
      </c>
      <c r="M694" t="s">
        <v>160</v>
      </c>
      <c r="N694" t="s">
        <v>160</v>
      </c>
      <c r="O694" s="31">
        <v>46949.998545454546</v>
      </c>
      <c r="R694" t="s">
        <v>161</v>
      </c>
      <c r="S694" s="31">
        <v>45060</v>
      </c>
      <c r="T694" t="s">
        <v>161</v>
      </c>
      <c r="V694" t="s">
        <v>161</v>
      </c>
      <c r="W694" t="s">
        <v>161</v>
      </c>
      <c r="X694" s="31">
        <v>44695</v>
      </c>
      <c r="Y694">
        <v>0</v>
      </c>
      <c r="AA694">
        <v>0</v>
      </c>
      <c r="AB694" t="s">
        <v>161</v>
      </c>
      <c r="AC694">
        <v>125000</v>
      </c>
      <c r="AD694" t="s">
        <v>161</v>
      </c>
      <c r="AE694" t="s">
        <v>3968</v>
      </c>
      <c r="AF694" t="s">
        <v>3969</v>
      </c>
      <c r="AG694" t="s">
        <v>233</v>
      </c>
      <c r="AH694" t="s">
        <v>1284</v>
      </c>
      <c r="AI694" t="s">
        <v>161</v>
      </c>
      <c r="AJ694" t="s">
        <v>161</v>
      </c>
      <c r="AK694" t="s">
        <v>161</v>
      </c>
      <c r="AL694" t="s">
        <v>202</v>
      </c>
      <c r="AO694" t="s">
        <v>161</v>
      </c>
      <c r="AQ694" t="s">
        <v>510</v>
      </c>
      <c r="AR694" t="s">
        <v>511</v>
      </c>
    </row>
    <row r="695" spans="1:44" x14ac:dyDescent="0.2">
      <c r="A695" t="s">
        <v>3970</v>
      </c>
      <c r="B695">
        <v>3021</v>
      </c>
      <c r="C695" t="s">
        <v>3971</v>
      </c>
      <c r="D695" t="s">
        <v>54</v>
      </c>
      <c r="E695" t="s">
        <v>770</v>
      </c>
      <c r="F695" t="s">
        <v>155</v>
      </c>
      <c r="G695" t="s">
        <v>344</v>
      </c>
      <c r="H695" t="s">
        <v>191</v>
      </c>
      <c r="I695" t="s">
        <v>158</v>
      </c>
      <c r="J695" t="s">
        <v>3972</v>
      </c>
      <c r="L695" t="s">
        <v>159</v>
      </c>
      <c r="M695" t="s">
        <v>194</v>
      </c>
      <c r="N695" t="s">
        <v>3973</v>
      </c>
      <c r="O695" s="31">
        <v>44774</v>
      </c>
      <c r="Q695">
        <v>621402</v>
      </c>
      <c r="R695" t="s">
        <v>161</v>
      </c>
      <c r="S695" s="31">
        <v>45060</v>
      </c>
      <c r="T695" t="s">
        <v>161</v>
      </c>
      <c r="V695" t="s">
        <v>161</v>
      </c>
      <c r="W695" t="s">
        <v>161</v>
      </c>
      <c r="X695" s="31">
        <v>44695</v>
      </c>
      <c r="Y695">
        <v>0</v>
      </c>
      <c r="Z695">
        <v>5133.333333333333</v>
      </c>
      <c r="AA695">
        <v>0</v>
      </c>
      <c r="AB695" t="s">
        <v>161</v>
      </c>
      <c r="AC695">
        <v>80000</v>
      </c>
      <c r="AD695" t="s">
        <v>161</v>
      </c>
      <c r="AE695" t="s">
        <v>3974</v>
      </c>
      <c r="AF695" t="s">
        <v>3975</v>
      </c>
      <c r="AG695" t="s">
        <v>198</v>
      </c>
      <c r="AH695" t="s">
        <v>344</v>
      </c>
      <c r="AI695" t="s">
        <v>1852</v>
      </c>
      <c r="AJ695" t="s">
        <v>2826</v>
      </c>
      <c r="AK695" t="s">
        <v>236</v>
      </c>
      <c r="AL695" t="s">
        <v>202</v>
      </c>
      <c r="AO695" t="s">
        <v>161</v>
      </c>
    </row>
    <row r="696" spans="1:44" x14ac:dyDescent="0.2">
      <c r="A696" t="s">
        <v>3976</v>
      </c>
      <c r="B696">
        <v>3021</v>
      </c>
      <c r="C696" t="s">
        <v>3977</v>
      </c>
      <c r="D696" t="s">
        <v>54</v>
      </c>
      <c r="E696" t="s">
        <v>770</v>
      </c>
      <c r="F696" t="s">
        <v>155</v>
      </c>
      <c r="G696" t="s">
        <v>1284</v>
      </c>
      <c r="H696" t="s">
        <v>157</v>
      </c>
      <c r="I696" t="s">
        <v>36</v>
      </c>
      <c r="J696" t="s">
        <v>3978</v>
      </c>
      <c r="L696" t="s">
        <v>159</v>
      </c>
      <c r="M696" t="s">
        <v>194</v>
      </c>
      <c r="N696" t="s">
        <v>3973</v>
      </c>
      <c r="O696" s="31">
        <v>46342.419923076923</v>
      </c>
      <c r="R696" t="s">
        <v>161</v>
      </c>
      <c r="S696" s="31">
        <v>45060</v>
      </c>
      <c r="T696" t="s">
        <v>161</v>
      </c>
      <c r="V696" t="s">
        <v>161</v>
      </c>
      <c r="W696" t="s">
        <v>161</v>
      </c>
      <c r="X696" s="31">
        <v>44695</v>
      </c>
      <c r="Y696">
        <v>0</v>
      </c>
      <c r="AA696">
        <v>0</v>
      </c>
      <c r="AB696" t="s">
        <v>161</v>
      </c>
      <c r="AC696">
        <v>125000</v>
      </c>
      <c r="AD696" t="s">
        <v>161</v>
      </c>
      <c r="AE696" t="s">
        <v>3979</v>
      </c>
      <c r="AF696" t="s">
        <v>3980</v>
      </c>
      <c r="AG696" t="s">
        <v>233</v>
      </c>
      <c r="AH696" t="s">
        <v>344</v>
      </c>
      <c r="AI696" t="s">
        <v>1852</v>
      </c>
      <c r="AJ696" t="s">
        <v>2826</v>
      </c>
      <c r="AK696" t="s">
        <v>236</v>
      </c>
      <c r="AL696" t="s">
        <v>202</v>
      </c>
      <c r="AO696" t="s">
        <v>161</v>
      </c>
      <c r="AQ696" t="s">
        <v>510</v>
      </c>
      <c r="AR696" t="s">
        <v>511</v>
      </c>
    </row>
    <row r="697" spans="1:44" x14ac:dyDescent="0.2">
      <c r="A697" t="s">
        <v>3981</v>
      </c>
      <c r="B697">
        <v>3008</v>
      </c>
      <c r="C697" t="s">
        <v>3982</v>
      </c>
      <c r="D697" t="s">
        <v>1352</v>
      </c>
      <c r="E697" t="s">
        <v>1353</v>
      </c>
      <c r="F697" t="s">
        <v>155</v>
      </c>
      <c r="G697" t="s">
        <v>156</v>
      </c>
      <c r="H697" t="s">
        <v>157</v>
      </c>
      <c r="I697" t="s">
        <v>158</v>
      </c>
      <c r="L697" t="s">
        <v>159</v>
      </c>
      <c r="M697" t="s">
        <v>259</v>
      </c>
      <c r="N697" t="s">
        <v>259</v>
      </c>
      <c r="O697" s="31">
        <v>47484</v>
      </c>
      <c r="R697" t="s">
        <v>161</v>
      </c>
      <c r="S697" s="31">
        <v>45060</v>
      </c>
      <c r="T697" t="s">
        <v>161</v>
      </c>
      <c r="V697" t="s">
        <v>161</v>
      </c>
      <c r="W697" t="s">
        <v>161</v>
      </c>
      <c r="X697" s="31">
        <v>44695</v>
      </c>
      <c r="Y697">
        <v>0</v>
      </c>
      <c r="AA697">
        <v>0</v>
      </c>
      <c r="AB697" t="s">
        <v>161</v>
      </c>
      <c r="AC697">
        <v>125000</v>
      </c>
      <c r="AD697" t="s">
        <v>161</v>
      </c>
      <c r="AE697" t="s">
        <v>3983</v>
      </c>
      <c r="AF697" t="s">
        <v>3984</v>
      </c>
      <c r="AG697" t="s">
        <v>233</v>
      </c>
      <c r="AH697" t="s">
        <v>156</v>
      </c>
      <c r="AI697" t="s">
        <v>161</v>
      </c>
      <c r="AJ697" t="s">
        <v>161</v>
      </c>
      <c r="AK697" t="s">
        <v>161</v>
      </c>
      <c r="AL697" t="s">
        <v>202</v>
      </c>
      <c r="AO697" t="s">
        <v>161</v>
      </c>
      <c r="AQ697" t="s">
        <v>510</v>
      </c>
      <c r="AR697" t="s">
        <v>511</v>
      </c>
    </row>
    <row r="698" spans="1:44" x14ac:dyDescent="0.2">
      <c r="A698" t="s">
        <v>3985</v>
      </c>
      <c r="B698">
        <v>3009</v>
      </c>
      <c r="C698" t="s">
        <v>3986</v>
      </c>
      <c r="D698" t="s">
        <v>1267</v>
      </c>
      <c r="E698" t="s">
        <v>1268</v>
      </c>
      <c r="F698" t="s">
        <v>155</v>
      </c>
      <c r="G698" t="s">
        <v>1284</v>
      </c>
      <c r="H698" t="s">
        <v>157</v>
      </c>
      <c r="I698" t="s">
        <v>36</v>
      </c>
      <c r="L698" t="s">
        <v>159</v>
      </c>
      <c r="M698" t="s">
        <v>160</v>
      </c>
      <c r="N698" t="s">
        <v>160</v>
      </c>
      <c r="O698" s="31">
        <v>46300.882923076926</v>
      </c>
      <c r="R698" t="s">
        <v>161</v>
      </c>
      <c r="S698" s="31">
        <v>45060</v>
      </c>
      <c r="T698" t="s">
        <v>161</v>
      </c>
      <c r="V698" t="s">
        <v>161</v>
      </c>
      <c r="W698" t="s">
        <v>161</v>
      </c>
      <c r="X698" s="31">
        <v>44695</v>
      </c>
      <c r="Y698">
        <v>0</v>
      </c>
      <c r="AA698">
        <v>0</v>
      </c>
      <c r="AB698" t="s">
        <v>161</v>
      </c>
      <c r="AC698">
        <v>125000</v>
      </c>
      <c r="AD698" t="s">
        <v>161</v>
      </c>
      <c r="AE698" t="s">
        <v>3987</v>
      </c>
      <c r="AF698" t="s">
        <v>3988</v>
      </c>
      <c r="AG698" t="s">
        <v>233</v>
      </c>
      <c r="AH698" t="s">
        <v>1284</v>
      </c>
      <c r="AI698" t="s">
        <v>161</v>
      </c>
      <c r="AJ698" t="s">
        <v>161</v>
      </c>
      <c r="AK698" t="s">
        <v>161</v>
      </c>
      <c r="AL698" t="s">
        <v>202</v>
      </c>
      <c r="AO698" t="s">
        <v>161</v>
      </c>
      <c r="AQ698" t="s">
        <v>510</v>
      </c>
      <c r="AR698" t="s">
        <v>511</v>
      </c>
    </row>
    <row r="699" spans="1:44" x14ac:dyDescent="0.2">
      <c r="A699" t="s">
        <v>3989</v>
      </c>
      <c r="B699">
        <v>3001</v>
      </c>
      <c r="C699" t="s">
        <v>3990</v>
      </c>
      <c r="D699" t="s">
        <v>1282</v>
      </c>
      <c r="E699" t="s">
        <v>1283</v>
      </c>
      <c r="F699" t="s">
        <v>155</v>
      </c>
      <c r="G699" t="s">
        <v>1284</v>
      </c>
      <c r="H699" t="s">
        <v>157</v>
      </c>
      <c r="I699" t="s">
        <v>36</v>
      </c>
      <c r="L699" t="s">
        <v>159</v>
      </c>
      <c r="M699" t="s">
        <v>259</v>
      </c>
      <c r="N699" t="s">
        <v>259</v>
      </c>
      <c r="O699" s="31">
        <v>46272.373615384611</v>
      </c>
      <c r="R699" t="s">
        <v>161</v>
      </c>
      <c r="S699" s="31">
        <v>45060</v>
      </c>
      <c r="T699" t="s">
        <v>161</v>
      </c>
      <c r="V699" t="s">
        <v>161</v>
      </c>
      <c r="W699" t="s">
        <v>161</v>
      </c>
      <c r="X699" s="31">
        <v>44695</v>
      </c>
      <c r="Y699">
        <v>0</v>
      </c>
      <c r="AA699">
        <v>0</v>
      </c>
      <c r="AB699" t="s">
        <v>161</v>
      </c>
      <c r="AC699">
        <v>125000</v>
      </c>
      <c r="AD699" t="s">
        <v>161</v>
      </c>
      <c r="AE699" t="s">
        <v>3991</v>
      </c>
      <c r="AF699" t="s">
        <v>3992</v>
      </c>
      <c r="AG699" t="s">
        <v>233</v>
      </c>
      <c r="AH699" t="s">
        <v>1284</v>
      </c>
      <c r="AI699" t="s">
        <v>161</v>
      </c>
      <c r="AJ699" t="s">
        <v>161</v>
      </c>
      <c r="AK699" t="s">
        <v>161</v>
      </c>
      <c r="AL699" t="s">
        <v>202</v>
      </c>
      <c r="AO699" t="s">
        <v>161</v>
      </c>
      <c r="AQ699" t="s">
        <v>510</v>
      </c>
      <c r="AR699" t="s">
        <v>511</v>
      </c>
    </row>
    <row r="700" spans="1:44" x14ac:dyDescent="0.2">
      <c r="A700" t="s">
        <v>3993</v>
      </c>
      <c r="B700">
        <v>3001</v>
      </c>
      <c r="C700" t="s">
        <v>3994</v>
      </c>
      <c r="D700" t="s">
        <v>1282</v>
      </c>
      <c r="E700" t="s">
        <v>1283</v>
      </c>
      <c r="F700" t="s">
        <v>155</v>
      </c>
      <c r="G700" t="s">
        <v>525</v>
      </c>
      <c r="H700" t="s">
        <v>477</v>
      </c>
      <c r="I700" t="s">
        <v>158</v>
      </c>
      <c r="L700" t="s">
        <v>230</v>
      </c>
      <c r="M700" t="s">
        <v>160</v>
      </c>
      <c r="N700" t="s">
        <v>160</v>
      </c>
      <c r="O700" s="31">
        <v>44866</v>
      </c>
      <c r="R700" t="s">
        <v>161</v>
      </c>
      <c r="S700" s="31">
        <v>45060</v>
      </c>
      <c r="T700" t="s">
        <v>161</v>
      </c>
      <c r="V700" t="s">
        <v>161</v>
      </c>
      <c r="W700" t="s">
        <v>161</v>
      </c>
      <c r="X700" s="31">
        <v>44695</v>
      </c>
      <c r="Y700">
        <v>0</v>
      </c>
      <c r="AA700">
        <v>0</v>
      </c>
      <c r="AB700" t="s">
        <v>161</v>
      </c>
      <c r="AC700">
        <v>15</v>
      </c>
      <c r="AD700">
        <v>50344.633000000002</v>
      </c>
      <c r="AE700" t="s">
        <v>3995</v>
      </c>
      <c r="AF700" t="s">
        <v>3996</v>
      </c>
      <c r="AG700" t="s">
        <v>482</v>
      </c>
      <c r="AH700" t="s">
        <v>525</v>
      </c>
      <c r="AI700" t="s">
        <v>161</v>
      </c>
      <c r="AJ700" t="s">
        <v>161</v>
      </c>
      <c r="AK700" t="s">
        <v>161</v>
      </c>
      <c r="AO700" t="s">
        <v>161</v>
      </c>
    </row>
    <row r="701" spans="1:44" x14ac:dyDescent="0.2">
      <c r="A701" t="s">
        <v>3997</v>
      </c>
      <c r="B701">
        <v>3001</v>
      </c>
      <c r="C701" t="s">
        <v>3998</v>
      </c>
      <c r="D701" t="s">
        <v>1282</v>
      </c>
      <c r="E701" t="s">
        <v>1283</v>
      </c>
      <c r="F701" t="s">
        <v>155</v>
      </c>
      <c r="G701" t="s">
        <v>1284</v>
      </c>
      <c r="H701" t="s">
        <v>157</v>
      </c>
      <c r="I701" t="s">
        <v>36</v>
      </c>
      <c r="L701" t="s">
        <v>159</v>
      </c>
      <c r="M701" t="s">
        <v>160</v>
      </c>
      <c r="N701" t="s">
        <v>160</v>
      </c>
      <c r="O701" s="31">
        <v>46134.124250000001</v>
      </c>
      <c r="R701" t="s">
        <v>161</v>
      </c>
      <c r="S701" s="31">
        <v>45060</v>
      </c>
      <c r="T701" t="s">
        <v>161</v>
      </c>
      <c r="V701" t="s">
        <v>161</v>
      </c>
      <c r="W701" t="s">
        <v>161</v>
      </c>
      <c r="X701" s="31">
        <v>44695</v>
      </c>
      <c r="Y701">
        <v>0</v>
      </c>
      <c r="AA701">
        <v>0</v>
      </c>
      <c r="AB701" t="s">
        <v>161</v>
      </c>
      <c r="AC701">
        <v>125000</v>
      </c>
      <c r="AD701" t="s">
        <v>161</v>
      </c>
      <c r="AE701" t="s">
        <v>3999</v>
      </c>
      <c r="AF701" t="s">
        <v>4000</v>
      </c>
      <c r="AG701" t="s">
        <v>233</v>
      </c>
      <c r="AH701" t="s">
        <v>1284</v>
      </c>
      <c r="AI701" t="s">
        <v>161</v>
      </c>
      <c r="AJ701" t="s">
        <v>161</v>
      </c>
      <c r="AK701" t="s">
        <v>161</v>
      </c>
      <c r="AL701" t="s">
        <v>202</v>
      </c>
      <c r="AO701" t="s">
        <v>161</v>
      </c>
      <c r="AQ701" t="s">
        <v>510</v>
      </c>
      <c r="AR701" t="s">
        <v>511</v>
      </c>
    </row>
    <row r="702" spans="1:44" x14ac:dyDescent="0.2">
      <c r="A702" t="s">
        <v>4001</v>
      </c>
      <c r="B702">
        <v>3021</v>
      </c>
      <c r="C702" t="s">
        <v>4002</v>
      </c>
      <c r="D702" t="s">
        <v>54</v>
      </c>
      <c r="E702" t="s">
        <v>770</v>
      </c>
      <c r="F702" t="s">
        <v>155</v>
      </c>
      <c r="G702" t="s">
        <v>1284</v>
      </c>
      <c r="H702" t="s">
        <v>157</v>
      </c>
      <c r="I702" t="s">
        <v>36</v>
      </c>
      <c r="L702" t="s">
        <v>159</v>
      </c>
      <c r="M702" t="s">
        <v>160</v>
      </c>
      <c r="N702" t="s">
        <v>160</v>
      </c>
      <c r="O702" s="31">
        <v>46033</v>
      </c>
      <c r="R702" t="s">
        <v>161</v>
      </c>
      <c r="S702" s="31">
        <v>45060</v>
      </c>
      <c r="T702" t="s">
        <v>161</v>
      </c>
      <c r="V702" t="s">
        <v>161</v>
      </c>
      <c r="W702" t="s">
        <v>161</v>
      </c>
      <c r="X702" s="31">
        <v>44695</v>
      </c>
      <c r="Y702">
        <v>0</v>
      </c>
      <c r="AA702">
        <v>0</v>
      </c>
      <c r="AB702" t="s">
        <v>161</v>
      </c>
      <c r="AC702">
        <v>125000</v>
      </c>
      <c r="AD702" t="s">
        <v>161</v>
      </c>
      <c r="AE702" t="s">
        <v>4003</v>
      </c>
      <c r="AF702" t="s">
        <v>4004</v>
      </c>
      <c r="AG702" t="s">
        <v>233</v>
      </c>
      <c r="AH702" t="s">
        <v>1284</v>
      </c>
      <c r="AI702" t="s">
        <v>161</v>
      </c>
      <c r="AJ702" t="s">
        <v>161</v>
      </c>
      <c r="AK702" t="s">
        <v>161</v>
      </c>
      <c r="AL702" t="s">
        <v>202</v>
      </c>
      <c r="AO702" t="s">
        <v>161</v>
      </c>
      <c r="AQ702" t="s">
        <v>510</v>
      </c>
      <c r="AR702" t="s">
        <v>511</v>
      </c>
    </row>
    <row r="703" spans="1:44" x14ac:dyDescent="0.2">
      <c r="A703" t="s">
        <v>4005</v>
      </c>
      <c r="B703">
        <v>3008</v>
      </c>
      <c r="C703" t="s">
        <v>4006</v>
      </c>
      <c r="D703" t="s">
        <v>1352</v>
      </c>
      <c r="E703" t="s">
        <v>1353</v>
      </c>
      <c r="F703" t="s">
        <v>155</v>
      </c>
      <c r="G703" t="s">
        <v>156</v>
      </c>
      <c r="H703" t="s">
        <v>157</v>
      </c>
      <c r="I703" t="s">
        <v>158</v>
      </c>
      <c r="L703" t="s">
        <v>159</v>
      </c>
      <c r="M703" t="s">
        <v>259</v>
      </c>
      <c r="N703" t="s">
        <v>259</v>
      </c>
      <c r="O703" s="31">
        <v>47484</v>
      </c>
      <c r="R703" t="s">
        <v>161</v>
      </c>
      <c r="S703" s="31">
        <v>45060</v>
      </c>
      <c r="T703" t="s">
        <v>161</v>
      </c>
      <c r="V703" t="s">
        <v>161</v>
      </c>
      <c r="W703" t="s">
        <v>161</v>
      </c>
      <c r="X703" s="31">
        <v>44695</v>
      </c>
      <c r="Y703">
        <v>0</v>
      </c>
      <c r="AA703">
        <v>0</v>
      </c>
      <c r="AB703" t="s">
        <v>161</v>
      </c>
      <c r="AC703">
        <v>125000</v>
      </c>
      <c r="AD703" t="s">
        <v>161</v>
      </c>
      <c r="AE703" t="s">
        <v>4007</v>
      </c>
      <c r="AF703" t="s">
        <v>4008</v>
      </c>
      <c r="AG703" t="s">
        <v>233</v>
      </c>
      <c r="AH703" t="s">
        <v>156</v>
      </c>
      <c r="AI703" t="s">
        <v>161</v>
      </c>
      <c r="AJ703" t="s">
        <v>161</v>
      </c>
      <c r="AK703" t="s">
        <v>161</v>
      </c>
      <c r="AL703" t="s">
        <v>202</v>
      </c>
      <c r="AO703" t="s">
        <v>161</v>
      </c>
      <c r="AQ703" t="s">
        <v>510</v>
      </c>
      <c r="AR703" t="s">
        <v>511</v>
      </c>
    </row>
    <row r="704" spans="1:44" x14ac:dyDescent="0.2">
      <c r="A704" t="s">
        <v>4009</v>
      </c>
      <c r="B704">
        <v>3021</v>
      </c>
      <c r="C704" t="s">
        <v>4010</v>
      </c>
      <c r="D704" t="s">
        <v>54</v>
      </c>
      <c r="E704" t="s">
        <v>770</v>
      </c>
      <c r="F704" t="s">
        <v>155</v>
      </c>
      <c r="G704" t="s">
        <v>525</v>
      </c>
      <c r="H704" t="s">
        <v>477</v>
      </c>
      <c r="I704" t="s">
        <v>158</v>
      </c>
      <c r="L704" t="s">
        <v>230</v>
      </c>
      <c r="M704" t="s">
        <v>259</v>
      </c>
      <c r="N704" t="s">
        <v>259</v>
      </c>
      <c r="O704" s="31">
        <v>44866</v>
      </c>
      <c r="R704" t="s">
        <v>161</v>
      </c>
      <c r="S704" s="31">
        <v>45060</v>
      </c>
      <c r="T704" t="s">
        <v>161</v>
      </c>
      <c r="V704" t="s">
        <v>161</v>
      </c>
      <c r="W704" t="s">
        <v>161</v>
      </c>
      <c r="X704" s="31">
        <v>44695</v>
      </c>
      <c r="Y704">
        <v>0</v>
      </c>
      <c r="AA704">
        <v>0</v>
      </c>
      <c r="AB704" t="s">
        <v>161</v>
      </c>
      <c r="AC704">
        <v>15</v>
      </c>
      <c r="AD704">
        <v>50344.633000000002</v>
      </c>
      <c r="AE704" t="s">
        <v>4011</v>
      </c>
      <c r="AF704" t="s">
        <v>4012</v>
      </c>
      <c r="AG704" t="s">
        <v>482</v>
      </c>
      <c r="AH704" t="s">
        <v>525</v>
      </c>
      <c r="AI704" t="s">
        <v>161</v>
      </c>
      <c r="AJ704" t="s">
        <v>161</v>
      </c>
      <c r="AK704" t="s">
        <v>161</v>
      </c>
      <c r="AO704" t="s">
        <v>161</v>
      </c>
    </row>
    <row r="705" spans="1:44" x14ac:dyDescent="0.2">
      <c r="A705" t="s">
        <v>4013</v>
      </c>
      <c r="B705">
        <v>3021</v>
      </c>
      <c r="C705" t="s">
        <v>4014</v>
      </c>
      <c r="D705" t="s">
        <v>54</v>
      </c>
      <c r="E705" t="s">
        <v>770</v>
      </c>
      <c r="F705" t="s">
        <v>155</v>
      </c>
      <c r="G705" t="s">
        <v>1284</v>
      </c>
      <c r="H705" t="s">
        <v>157</v>
      </c>
      <c r="I705" t="s">
        <v>36</v>
      </c>
      <c r="L705" t="s">
        <v>159</v>
      </c>
      <c r="M705" t="s">
        <v>160</v>
      </c>
      <c r="N705" t="s">
        <v>160</v>
      </c>
      <c r="O705" s="31">
        <v>46746.982569444444</v>
      </c>
      <c r="R705" t="s">
        <v>161</v>
      </c>
      <c r="S705" s="31">
        <v>45060</v>
      </c>
      <c r="T705" t="s">
        <v>161</v>
      </c>
      <c r="V705" t="s">
        <v>161</v>
      </c>
      <c r="W705" t="s">
        <v>161</v>
      </c>
      <c r="X705" s="31">
        <v>44695</v>
      </c>
      <c r="Y705">
        <v>0</v>
      </c>
      <c r="AA705">
        <v>0</v>
      </c>
      <c r="AB705" t="s">
        <v>161</v>
      </c>
      <c r="AC705">
        <v>125000</v>
      </c>
      <c r="AD705" t="s">
        <v>161</v>
      </c>
      <c r="AE705" t="s">
        <v>4015</v>
      </c>
      <c r="AF705" t="s">
        <v>4016</v>
      </c>
      <c r="AG705" t="s">
        <v>233</v>
      </c>
      <c r="AH705" t="s">
        <v>1284</v>
      </c>
      <c r="AI705" t="s">
        <v>161</v>
      </c>
      <c r="AJ705" t="s">
        <v>161</v>
      </c>
      <c r="AK705" t="s">
        <v>161</v>
      </c>
      <c r="AL705" t="s">
        <v>202</v>
      </c>
      <c r="AO705" t="s">
        <v>161</v>
      </c>
      <c r="AQ705" t="s">
        <v>510</v>
      </c>
      <c r="AR705" t="s">
        <v>511</v>
      </c>
    </row>
    <row r="706" spans="1:44" x14ac:dyDescent="0.2">
      <c r="A706" t="s">
        <v>4017</v>
      </c>
      <c r="B706">
        <v>3016</v>
      </c>
      <c r="C706" t="s">
        <v>4018</v>
      </c>
      <c r="D706" t="s">
        <v>497</v>
      </c>
      <c r="E706" t="s">
        <v>498</v>
      </c>
      <c r="F706" t="s">
        <v>155</v>
      </c>
      <c r="G706" t="s">
        <v>499</v>
      </c>
      <c r="H706" t="s">
        <v>157</v>
      </c>
      <c r="I706" t="s">
        <v>36</v>
      </c>
      <c r="L706" t="s">
        <v>159</v>
      </c>
      <c r="M706" t="s">
        <v>160</v>
      </c>
      <c r="N706" t="s">
        <v>160</v>
      </c>
      <c r="O706" s="31">
        <v>46320.167031249999</v>
      </c>
      <c r="R706" t="s">
        <v>161</v>
      </c>
      <c r="S706" s="31">
        <v>45060</v>
      </c>
      <c r="T706" t="s">
        <v>161</v>
      </c>
      <c r="V706" t="s">
        <v>161</v>
      </c>
      <c r="W706" t="s">
        <v>161</v>
      </c>
      <c r="X706" s="31">
        <v>44695</v>
      </c>
      <c r="Y706">
        <v>0</v>
      </c>
      <c r="AA706">
        <v>0</v>
      </c>
      <c r="AB706" t="s">
        <v>161</v>
      </c>
      <c r="AC706">
        <v>125000</v>
      </c>
      <c r="AD706" t="s">
        <v>161</v>
      </c>
      <c r="AE706" t="s">
        <v>4019</v>
      </c>
      <c r="AF706" t="s">
        <v>4020</v>
      </c>
      <c r="AG706" t="s">
        <v>233</v>
      </c>
      <c r="AH706" t="s">
        <v>499</v>
      </c>
      <c r="AI706" t="s">
        <v>161</v>
      </c>
      <c r="AJ706" t="s">
        <v>161</v>
      </c>
      <c r="AK706" t="s">
        <v>161</v>
      </c>
      <c r="AL706" t="s">
        <v>202</v>
      </c>
      <c r="AO706" t="s">
        <v>161</v>
      </c>
      <c r="AQ706" t="s">
        <v>510</v>
      </c>
      <c r="AR706" t="s">
        <v>511</v>
      </c>
    </row>
    <row r="707" spans="1:44" x14ac:dyDescent="0.2">
      <c r="A707" t="s">
        <v>4021</v>
      </c>
      <c r="B707">
        <v>3016</v>
      </c>
      <c r="C707" t="s">
        <v>4022</v>
      </c>
      <c r="D707" t="s">
        <v>497</v>
      </c>
      <c r="E707" t="s">
        <v>498</v>
      </c>
      <c r="F707" t="s">
        <v>155</v>
      </c>
      <c r="G707" t="s">
        <v>499</v>
      </c>
      <c r="H707" t="s">
        <v>157</v>
      </c>
      <c r="I707" t="s">
        <v>36</v>
      </c>
      <c r="L707" t="s">
        <v>159</v>
      </c>
      <c r="M707" t="s">
        <v>160</v>
      </c>
      <c r="N707" t="s">
        <v>160</v>
      </c>
      <c r="O707" s="31">
        <v>46521.437916666669</v>
      </c>
      <c r="R707" t="s">
        <v>161</v>
      </c>
      <c r="S707" s="31">
        <v>45060</v>
      </c>
      <c r="T707" t="s">
        <v>161</v>
      </c>
      <c r="V707" t="s">
        <v>161</v>
      </c>
      <c r="W707" t="s">
        <v>161</v>
      </c>
      <c r="X707" s="31">
        <v>44695</v>
      </c>
      <c r="Y707">
        <v>0</v>
      </c>
      <c r="AA707">
        <v>0</v>
      </c>
      <c r="AB707" t="s">
        <v>161</v>
      </c>
      <c r="AC707">
        <v>125000</v>
      </c>
      <c r="AD707" t="s">
        <v>161</v>
      </c>
      <c r="AE707" t="s">
        <v>4023</v>
      </c>
      <c r="AF707" t="s">
        <v>4024</v>
      </c>
      <c r="AG707" t="s">
        <v>233</v>
      </c>
      <c r="AH707" t="s">
        <v>499</v>
      </c>
      <c r="AI707" t="s">
        <v>161</v>
      </c>
      <c r="AJ707" t="s">
        <v>161</v>
      </c>
      <c r="AK707" t="s">
        <v>161</v>
      </c>
      <c r="AL707" t="s">
        <v>202</v>
      </c>
      <c r="AO707" t="s">
        <v>161</v>
      </c>
      <c r="AQ707" t="s">
        <v>510</v>
      </c>
      <c r="AR707" t="s">
        <v>511</v>
      </c>
    </row>
    <row r="708" spans="1:44" x14ac:dyDescent="0.2">
      <c r="A708" t="s">
        <v>4025</v>
      </c>
      <c r="B708">
        <v>3016</v>
      </c>
      <c r="C708" t="s">
        <v>4026</v>
      </c>
      <c r="D708" t="s">
        <v>497</v>
      </c>
      <c r="E708" t="s">
        <v>498</v>
      </c>
      <c r="F708" t="s">
        <v>155</v>
      </c>
      <c r="G708" t="s">
        <v>499</v>
      </c>
      <c r="H708" t="s">
        <v>157</v>
      </c>
      <c r="I708" t="s">
        <v>36</v>
      </c>
      <c r="L708" t="s">
        <v>159</v>
      </c>
      <c r="M708" t="s">
        <v>160</v>
      </c>
      <c r="N708" t="s">
        <v>160</v>
      </c>
      <c r="O708" s="31">
        <v>46359.541406249999</v>
      </c>
      <c r="R708" t="s">
        <v>161</v>
      </c>
      <c r="S708" s="31">
        <v>45060</v>
      </c>
      <c r="T708" t="s">
        <v>161</v>
      </c>
      <c r="V708" t="s">
        <v>161</v>
      </c>
      <c r="W708" t="s">
        <v>161</v>
      </c>
      <c r="X708" s="31">
        <v>44695</v>
      </c>
      <c r="Y708">
        <v>0</v>
      </c>
      <c r="AA708">
        <v>0</v>
      </c>
      <c r="AB708" t="s">
        <v>161</v>
      </c>
      <c r="AC708">
        <v>125000</v>
      </c>
      <c r="AD708" t="s">
        <v>161</v>
      </c>
      <c r="AE708" t="s">
        <v>4027</v>
      </c>
      <c r="AF708" t="s">
        <v>4028</v>
      </c>
      <c r="AG708" t="s">
        <v>233</v>
      </c>
      <c r="AH708" t="s">
        <v>499</v>
      </c>
      <c r="AI708" t="s">
        <v>161</v>
      </c>
      <c r="AJ708" t="s">
        <v>161</v>
      </c>
      <c r="AK708" t="s">
        <v>161</v>
      </c>
      <c r="AL708" t="s">
        <v>202</v>
      </c>
      <c r="AO708" t="s">
        <v>161</v>
      </c>
      <c r="AQ708" t="s">
        <v>510</v>
      </c>
      <c r="AR708" t="s">
        <v>511</v>
      </c>
    </row>
    <row r="709" spans="1:44" x14ac:dyDescent="0.2">
      <c r="A709" t="s">
        <v>4029</v>
      </c>
      <c r="B709">
        <v>3016</v>
      </c>
      <c r="C709" t="s">
        <v>4030</v>
      </c>
      <c r="D709" t="s">
        <v>497</v>
      </c>
      <c r="E709" t="s">
        <v>498</v>
      </c>
      <c r="F709" t="s">
        <v>155</v>
      </c>
      <c r="G709" t="s">
        <v>499</v>
      </c>
      <c r="H709" t="s">
        <v>157</v>
      </c>
      <c r="I709" t="s">
        <v>36</v>
      </c>
      <c r="L709" t="s">
        <v>159</v>
      </c>
      <c r="M709" t="s">
        <v>160</v>
      </c>
      <c r="N709" t="s">
        <v>160</v>
      </c>
      <c r="O709" s="31">
        <v>46383.870937500003</v>
      </c>
      <c r="R709" t="s">
        <v>161</v>
      </c>
      <c r="S709" s="31">
        <v>45060</v>
      </c>
      <c r="T709" t="s">
        <v>161</v>
      </c>
      <c r="V709" t="s">
        <v>161</v>
      </c>
      <c r="W709" t="s">
        <v>161</v>
      </c>
      <c r="X709" s="31">
        <v>44695</v>
      </c>
      <c r="Y709">
        <v>0</v>
      </c>
      <c r="AA709">
        <v>0</v>
      </c>
      <c r="AB709" t="s">
        <v>161</v>
      </c>
      <c r="AC709">
        <v>125000</v>
      </c>
      <c r="AD709" t="s">
        <v>161</v>
      </c>
      <c r="AE709" t="s">
        <v>4031</v>
      </c>
      <c r="AF709" t="s">
        <v>4032</v>
      </c>
      <c r="AG709" t="s">
        <v>233</v>
      </c>
      <c r="AH709" t="s">
        <v>499</v>
      </c>
      <c r="AI709" t="s">
        <v>161</v>
      </c>
      <c r="AJ709" t="s">
        <v>161</v>
      </c>
      <c r="AK709" t="s">
        <v>161</v>
      </c>
      <c r="AL709" t="s">
        <v>202</v>
      </c>
      <c r="AO709" t="s">
        <v>161</v>
      </c>
      <c r="AQ709" t="s">
        <v>510</v>
      </c>
      <c r="AR709" t="s">
        <v>511</v>
      </c>
    </row>
    <row r="710" spans="1:44" x14ac:dyDescent="0.2">
      <c r="A710" t="s">
        <v>4033</v>
      </c>
      <c r="B710">
        <v>3016</v>
      </c>
      <c r="C710" t="s">
        <v>4034</v>
      </c>
      <c r="D710" t="s">
        <v>497</v>
      </c>
      <c r="E710" t="s">
        <v>498</v>
      </c>
      <c r="F710" t="s">
        <v>155</v>
      </c>
      <c r="G710" t="s">
        <v>499</v>
      </c>
      <c r="H710" t="s">
        <v>157</v>
      </c>
      <c r="I710" t="s">
        <v>36</v>
      </c>
      <c r="L710" t="s">
        <v>159</v>
      </c>
      <c r="M710" t="s">
        <v>160</v>
      </c>
      <c r="N710" t="s">
        <v>160</v>
      </c>
      <c r="O710" s="31">
        <v>46624.31925</v>
      </c>
      <c r="R710" t="s">
        <v>161</v>
      </c>
      <c r="S710" s="31">
        <v>45060</v>
      </c>
      <c r="T710" t="s">
        <v>161</v>
      </c>
      <c r="V710" t="s">
        <v>161</v>
      </c>
      <c r="W710" t="s">
        <v>161</v>
      </c>
      <c r="X710" s="31">
        <v>44695</v>
      </c>
      <c r="Y710">
        <v>0</v>
      </c>
      <c r="AA710">
        <v>0</v>
      </c>
      <c r="AB710" t="s">
        <v>161</v>
      </c>
      <c r="AC710">
        <v>125000</v>
      </c>
      <c r="AD710" t="s">
        <v>161</v>
      </c>
      <c r="AE710" t="s">
        <v>4035</v>
      </c>
      <c r="AF710" t="s">
        <v>4036</v>
      </c>
      <c r="AG710" t="s">
        <v>233</v>
      </c>
      <c r="AH710" t="s">
        <v>499</v>
      </c>
      <c r="AI710" t="s">
        <v>161</v>
      </c>
      <c r="AJ710" t="s">
        <v>161</v>
      </c>
      <c r="AK710" t="s">
        <v>161</v>
      </c>
      <c r="AL710" t="s">
        <v>202</v>
      </c>
      <c r="AO710" t="s">
        <v>161</v>
      </c>
      <c r="AQ710" t="s">
        <v>510</v>
      </c>
      <c r="AR710" t="s">
        <v>511</v>
      </c>
    </row>
    <row r="711" spans="1:44" x14ac:dyDescent="0.2">
      <c r="A711" t="s">
        <v>4037</v>
      </c>
      <c r="B711">
        <v>3011</v>
      </c>
      <c r="C711" t="s">
        <v>4038</v>
      </c>
      <c r="D711" t="s">
        <v>1387</v>
      </c>
      <c r="E711" t="s">
        <v>1388</v>
      </c>
      <c r="F711" t="s">
        <v>155</v>
      </c>
      <c r="G711" t="s">
        <v>499</v>
      </c>
      <c r="H711" t="s">
        <v>157</v>
      </c>
      <c r="I711" t="s">
        <v>36</v>
      </c>
      <c r="L711" t="s">
        <v>159</v>
      </c>
      <c r="M711" t="s">
        <v>160</v>
      </c>
      <c r="N711" t="s">
        <v>160</v>
      </c>
      <c r="O711" s="31">
        <v>46465.200396825399</v>
      </c>
      <c r="R711" t="s">
        <v>161</v>
      </c>
      <c r="S711" s="31">
        <v>45060</v>
      </c>
      <c r="T711" t="s">
        <v>161</v>
      </c>
      <c r="V711" t="s">
        <v>161</v>
      </c>
      <c r="W711" t="s">
        <v>161</v>
      </c>
      <c r="X711" s="31">
        <v>44695</v>
      </c>
      <c r="Y711">
        <v>0</v>
      </c>
      <c r="AA711">
        <v>0</v>
      </c>
      <c r="AB711" t="s">
        <v>161</v>
      </c>
      <c r="AC711">
        <v>125000</v>
      </c>
      <c r="AD711" t="s">
        <v>161</v>
      </c>
      <c r="AE711" t="s">
        <v>4039</v>
      </c>
      <c r="AF711" t="s">
        <v>4040</v>
      </c>
      <c r="AG711" t="s">
        <v>233</v>
      </c>
      <c r="AH711" t="s">
        <v>499</v>
      </c>
      <c r="AI711" t="s">
        <v>161</v>
      </c>
      <c r="AJ711" t="s">
        <v>161</v>
      </c>
      <c r="AK711" t="s">
        <v>161</v>
      </c>
      <c r="AL711" t="s">
        <v>202</v>
      </c>
      <c r="AO711" t="s">
        <v>161</v>
      </c>
      <c r="AQ711" t="s">
        <v>510</v>
      </c>
      <c r="AR711" t="s">
        <v>511</v>
      </c>
    </row>
    <row r="712" spans="1:44" x14ac:dyDescent="0.2">
      <c r="A712" t="s">
        <v>4041</v>
      </c>
      <c r="B712">
        <v>3016</v>
      </c>
      <c r="C712" t="s">
        <v>4042</v>
      </c>
      <c r="D712" t="s">
        <v>497</v>
      </c>
      <c r="E712" t="s">
        <v>498</v>
      </c>
      <c r="F712" t="s">
        <v>155</v>
      </c>
      <c r="G712" t="s">
        <v>499</v>
      </c>
      <c r="H712" t="s">
        <v>157</v>
      </c>
      <c r="I712" t="s">
        <v>36</v>
      </c>
      <c r="L712" t="s">
        <v>159</v>
      </c>
      <c r="M712" t="s">
        <v>160</v>
      </c>
      <c r="N712" t="s">
        <v>160</v>
      </c>
      <c r="O712" s="31">
        <v>46379.428203124997</v>
      </c>
      <c r="R712" t="s">
        <v>161</v>
      </c>
      <c r="S712" s="31">
        <v>45060</v>
      </c>
      <c r="T712" t="s">
        <v>161</v>
      </c>
      <c r="V712" t="s">
        <v>161</v>
      </c>
      <c r="W712" t="s">
        <v>161</v>
      </c>
      <c r="X712" s="31">
        <v>44695</v>
      </c>
      <c r="Y712">
        <v>0</v>
      </c>
      <c r="AA712">
        <v>0</v>
      </c>
      <c r="AB712" t="s">
        <v>161</v>
      </c>
      <c r="AC712">
        <v>125000</v>
      </c>
      <c r="AD712" t="s">
        <v>161</v>
      </c>
      <c r="AE712" t="s">
        <v>4043</v>
      </c>
      <c r="AF712" t="s">
        <v>4044</v>
      </c>
      <c r="AG712" t="s">
        <v>233</v>
      </c>
      <c r="AH712" t="s">
        <v>499</v>
      </c>
      <c r="AI712" t="s">
        <v>161</v>
      </c>
      <c r="AJ712" t="s">
        <v>161</v>
      </c>
      <c r="AK712" t="s">
        <v>161</v>
      </c>
      <c r="AL712" t="s">
        <v>202</v>
      </c>
      <c r="AO712" t="s">
        <v>161</v>
      </c>
      <c r="AQ712" t="s">
        <v>510</v>
      </c>
      <c r="AR712" t="s">
        <v>511</v>
      </c>
    </row>
    <row r="713" spans="1:44" x14ac:dyDescent="0.2">
      <c r="A713" t="s">
        <v>4045</v>
      </c>
      <c r="B713">
        <v>3011</v>
      </c>
      <c r="C713" t="s">
        <v>4046</v>
      </c>
      <c r="D713" t="s">
        <v>1387</v>
      </c>
      <c r="E713" t="s">
        <v>1388</v>
      </c>
      <c r="F713" t="s">
        <v>155</v>
      </c>
      <c r="G713" t="s">
        <v>1389</v>
      </c>
      <c r="H713" t="s">
        <v>157</v>
      </c>
      <c r="I713" t="s">
        <v>1390</v>
      </c>
      <c r="J713" t="s">
        <v>4047</v>
      </c>
      <c r="L713" t="s">
        <v>159</v>
      </c>
      <c r="M713" t="s">
        <v>554</v>
      </c>
      <c r="N713" t="s">
        <v>555</v>
      </c>
      <c r="O713" s="31">
        <v>36251</v>
      </c>
      <c r="P713" s="31">
        <v>40354</v>
      </c>
      <c r="R713" t="s">
        <v>161</v>
      </c>
      <c r="S713" s="31">
        <v>45060</v>
      </c>
      <c r="T713" t="s">
        <v>161</v>
      </c>
      <c r="V713" t="s">
        <v>161</v>
      </c>
      <c r="W713" t="s">
        <v>161</v>
      </c>
      <c r="X713" s="31">
        <v>44695</v>
      </c>
      <c r="Y713">
        <v>0</v>
      </c>
      <c r="AA713">
        <v>0</v>
      </c>
      <c r="AB713" t="s">
        <v>161</v>
      </c>
      <c r="AC713">
        <v>125000</v>
      </c>
      <c r="AD713" t="s">
        <v>161</v>
      </c>
      <c r="AE713" t="s">
        <v>4048</v>
      </c>
      <c r="AF713" t="s">
        <v>4049</v>
      </c>
      <c r="AG713" t="s">
        <v>233</v>
      </c>
      <c r="AH713" t="s">
        <v>1389</v>
      </c>
      <c r="AI713" t="s">
        <v>161</v>
      </c>
      <c r="AJ713" t="s">
        <v>1394</v>
      </c>
      <c r="AK713" t="s">
        <v>559</v>
      </c>
      <c r="AL713" t="s">
        <v>202</v>
      </c>
      <c r="AQ713" t="s">
        <v>510</v>
      </c>
      <c r="AR713" t="s">
        <v>511</v>
      </c>
    </row>
    <row r="714" spans="1:44" x14ac:dyDescent="0.2">
      <c r="A714" t="s">
        <v>4050</v>
      </c>
      <c r="B714">
        <v>3016</v>
      </c>
      <c r="C714" t="s">
        <v>4051</v>
      </c>
      <c r="D714" t="s">
        <v>497</v>
      </c>
      <c r="E714" t="s">
        <v>498</v>
      </c>
      <c r="F714" t="s">
        <v>155</v>
      </c>
      <c r="G714" t="s">
        <v>499</v>
      </c>
      <c r="H714" t="s">
        <v>157</v>
      </c>
      <c r="I714" t="s">
        <v>36</v>
      </c>
      <c r="L714" t="s">
        <v>159</v>
      </c>
      <c r="M714" t="s">
        <v>160</v>
      </c>
      <c r="N714" t="s">
        <v>160</v>
      </c>
      <c r="O714" s="31">
        <v>46750.530546875001</v>
      </c>
      <c r="R714" t="s">
        <v>161</v>
      </c>
      <c r="S714" s="31">
        <v>45060</v>
      </c>
      <c r="T714" t="s">
        <v>161</v>
      </c>
      <c r="V714" t="s">
        <v>161</v>
      </c>
      <c r="W714" t="s">
        <v>161</v>
      </c>
      <c r="X714" s="31">
        <v>44695</v>
      </c>
      <c r="Y714">
        <v>0</v>
      </c>
      <c r="AA714">
        <v>0</v>
      </c>
      <c r="AB714" t="s">
        <v>161</v>
      </c>
      <c r="AC714">
        <v>125000</v>
      </c>
      <c r="AD714" t="s">
        <v>161</v>
      </c>
      <c r="AE714" t="s">
        <v>4052</v>
      </c>
      <c r="AF714" t="s">
        <v>4053</v>
      </c>
      <c r="AG714" t="s">
        <v>233</v>
      </c>
      <c r="AH714" t="s">
        <v>499</v>
      </c>
      <c r="AI714" t="s">
        <v>161</v>
      </c>
      <c r="AJ714" t="s">
        <v>161</v>
      </c>
      <c r="AK714" t="s">
        <v>161</v>
      </c>
      <c r="AL714" t="s">
        <v>202</v>
      </c>
      <c r="AO714" t="s">
        <v>161</v>
      </c>
      <c r="AQ714" t="s">
        <v>510</v>
      </c>
      <c r="AR714" t="s">
        <v>511</v>
      </c>
    </row>
    <row r="715" spans="1:44" x14ac:dyDescent="0.2">
      <c r="A715" t="s">
        <v>4054</v>
      </c>
      <c r="B715">
        <v>3016</v>
      </c>
      <c r="C715" t="s">
        <v>4055</v>
      </c>
      <c r="D715" t="s">
        <v>497</v>
      </c>
      <c r="E715" t="s">
        <v>498</v>
      </c>
      <c r="F715" t="s">
        <v>155</v>
      </c>
      <c r="G715" t="s">
        <v>499</v>
      </c>
      <c r="H715" t="s">
        <v>157</v>
      </c>
      <c r="I715" t="s">
        <v>36</v>
      </c>
      <c r="L715" t="s">
        <v>159</v>
      </c>
      <c r="M715" t="s">
        <v>160</v>
      </c>
      <c r="N715" t="s">
        <v>160</v>
      </c>
      <c r="O715" s="31">
        <v>46664.322109375003</v>
      </c>
      <c r="R715" t="s">
        <v>161</v>
      </c>
      <c r="S715" s="31">
        <v>45060</v>
      </c>
      <c r="T715" t="s">
        <v>161</v>
      </c>
      <c r="V715" t="s">
        <v>161</v>
      </c>
      <c r="W715" t="s">
        <v>161</v>
      </c>
      <c r="X715" s="31">
        <v>44695</v>
      </c>
      <c r="Y715">
        <v>0</v>
      </c>
      <c r="AA715">
        <v>0</v>
      </c>
      <c r="AB715" t="s">
        <v>161</v>
      </c>
      <c r="AC715">
        <v>125000</v>
      </c>
      <c r="AD715" t="s">
        <v>161</v>
      </c>
      <c r="AE715" t="s">
        <v>4056</v>
      </c>
      <c r="AF715" t="s">
        <v>4057</v>
      </c>
      <c r="AG715" t="s">
        <v>233</v>
      </c>
      <c r="AH715" t="s">
        <v>499</v>
      </c>
      <c r="AI715" t="s">
        <v>161</v>
      </c>
      <c r="AJ715" t="s">
        <v>161</v>
      </c>
      <c r="AK715" t="s">
        <v>161</v>
      </c>
      <c r="AL715" t="s">
        <v>202</v>
      </c>
      <c r="AO715" t="s">
        <v>161</v>
      </c>
      <c r="AQ715" t="s">
        <v>510</v>
      </c>
      <c r="AR715" t="s">
        <v>511</v>
      </c>
    </row>
    <row r="716" spans="1:44" x14ac:dyDescent="0.2">
      <c r="A716" t="s">
        <v>4058</v>
      </c>
      <c r="B716">
        <v>3016</v>
      </c>
      <c r="C716" t="s">
        <v>4059</v>
      </c>
      <c r="D716" t="s">
        <v>497</v>
      </c>
      <c r="E716" t="s">
        <v>498</v>
      </c>
      <c r="F716" t="s">
        <v>155</v>
      </c>
      <c r="G716" t="s">
        <v>499</v>
      </c>
      <c r="H716" t="s">
        <v>157</v>
      </c>
      <c r="I716" t="s">
        <v>36</v>
      </c>
      <c r="L716" t="s">
        <v>159</v>
      </c>
      <c r="M716" t="s">
        <v>160</v>
      </c>
      <c r="N716" t="s">
        <v>160</v>
      </c>
      <c r="O716" s="31">
        <v>46370.742343749997</v>
      </c>
      <c r="R716" t="s">
        <v>161</v>
      </c>
      <c r="S716" s="31">
        <v>45060</v>
      </c>
      <c r="T716" t="s">
        <v>161</v>
      </c>
      <c r="V716" t="s">
        <v>161</v>
      </c>
      <c r="W716" t="s">
        <v>161</v>
      </c>
      <c r="X716" s="31">
        <v>44695</v>
      </c>
      <c r="Y716">
        <v>0</v>
      </c>
      <c r="AA716">
        <v>0</v>
      </c>
      <c r="AB716" t="s">
        <v>161</v>
      </c>
      <c r="AC716">
        <v>125000</v>
      </c>
      <c r="AD716" t="s">
        <v>161</v>
      </c>
      <c r="AE716" t="s">
        <v>4060</v>
      </c>
      <c r="AF716" t="s">
        <v>4061</v>
      </c>
      <c r="AG716" t="s">
        <v>233</v>
      </c>
      <c r="AH716" t="s">
        <v>499</v>
      </c>
      <c r="AI716" t="s">
        <v>161</v>
      </c>
      <c r="AJ716" t="s">
        <v>161</v>
      </c>
      <c r="AK716" t="s">
        <v>161</v>
      </c>
      <c r="AL716" t="s">
        <v>202</v>
      </c>
      <c r="AO716" t="s">
        <v>161</v>
      </c>
      <c r="AQ716" t="s">
        <v>510</v>
      </c>
      <c r="AR716" t="s">
        <v>511</v>
      </c>
    </row>
    <row r="717" spans="1:44" x14ac:dyDescent="0.2">
      <c r="A717" t="s">
        <v>4062</v>
      </c>
      <c r="B717">
        <v>3011</v>
      </c>
      <c r="C717" t="s">
        <v>4063</v>
      </c>
      <c r="D717" t="s">
        <v>1387</v>
      </c>
      <c r="E717" t="s">
        <v>1388</v>
      </c>
      <c r="F717" t="s">
        <v>155</v>
      </c>
      <c r="G717" t="s">
        <v>499</v>
      </c>
      <c r="H717" t="s">
        <v>157</v>
      </c>
      <c r="I717" t="s">
        <v>36</v>
      </c>
      <c r="L717" t="s">
        <v>159</v>
      </c>
      <c r="M717" t="s">
        <v>160</v>
      </c>
      <c r="N717" t="s">
        <v>160</v>
      </c>
      <c r="O717" s="31">
        <v>48217.33867924528</v>
      </c>
      <c r="R717" t="s">
        <v>161</v>
      </c>
      <c r="S717" s="31">
        <v>45060</v>
      </c>
      <c r="T717" t="s">
        <v>161</v>
      </c>
      <c r="V717" t="s">
        <v>161</v>
      </c>
      <c r="W717" t="s">
        <v>161</v>
      </c>
      <c r="X717" s="31">
        <v>44695</v>
      </c>
      <c r="Y717">
        <v>0</v>
      </c>
      <c r="AA717">
        <v>0</v>
      </c>
      <c r="AB717" t="s">
        <v>161</v>
      </c>
      <c r="AC717">
        <v>125000</v>
      </c>
      <c r="AD717" t="s">
        <v>161</v>
      </c>
      <c r="AE717" t="s">
        <v>4064</v>
      </c>
      <c r="AF717" t="s">
        <v>4065</v>
      </c>
      <c r="AG717" t="s">
        <v>233</v>
      </c>
      <c r="AH717" t="s">
        <v>499</v>
      </c>
      <c r="AI717" t="s">
        <v>161</v>
      </c>
      <c r="AJ717" t="s">
        <v>161</v>
      </c>
      <c r="AK717" t="s">
        <v>161</v>
      </c>
      <c r="AL717" t="s">
        <v>202</v>
      </c>
      <c r="AO717" t="s">
        <v>161</v>
      </c>
      <c r="AQ717" t="s">
        <v>510</v>
      </c>
      <c r="AR717" t="s">
        <v>511</v>
      </c>
    </row>
    <row r="718" spans="1:44" x14ac:dyDescent="0.2">
      <c r="A718" t="s">
        <v>4066</v>
      </c>
      <c r="B718">
        <v>3011</v>
      </c>
      <c r="C718" t="s">
        <v>4067</v>
      </c>
      <c r="D718" t="s">
        <v>1387</v>
      </c>
      <c r="E718" t="s">
        <v>1388</v>
      </c>
      <c r="F718" t="s">
        <v>155</v>
      </c>
      <c r="G718" t="s">
        <v>499</v>
      </c>
      <c r="H718" t="s">
        <v>157</v>
      </c>
      <c r="I718" t="s">
        <v>36</v>
      </c>
      <c r="L718" t="s">
        <v>159</v>
      </c>
      <c r="M718" t="s">
        <v>160</v>
      </c>
      <c r="N718" t="s">
        <v>160</v>
      </c>
      <c r="O718" s="31">
        <v>46083</v>
      </c>
      <c r="R718" t="s">
        <v>161</v>
      </c>
      <c r="S718" s="31">
        <v>45060</v>
      </c>
      <c r="T718" t="s">
        <v>161</v>
      </c>
      <c r="V718" t="s">
        <v>161</v>
      </c>
      <c r="W718" t="s">
        <v>161</v>
      </c>
      <c r="X718" s="31">
        <v>44695</v>
      </c>
      <c r="Y718">
        <v>0</v>
      </c>
      <c r="AA718">
        <v>0</v>
      </c>
      <c r="AB718" t="s">
        <v>161</v>
      </c>
      <c r="AC718">
        <v>125000</v>
      </c>
      <c r="AD718" t="s">
        <v>161</v>
      </c>
      <c r="AE718" t="s">
        <v>4068</v>
      </c>
      <c r="AF718" t="s">
        <v>4069</v>
      </c>
      <c r="AG718" t="s">
        <v>233</v>
      </c>
      <c r="AH718" t="s">
        <v>499</v>
      </c>
      <c r="AI718" t="s">
        <v>161</v>
      </c>
      <c r="AJ718" t="s">
        <v>161</v>
      </c>
      <c r="AK718" t="s">
        <v>161</v>
      </c>
      <c r="AL718" t="s">
        <v>507</v>
      </c>
      <c r="AO718" t="s">
        <v>161</v>
      </c>
    </row>
    <row r="719" spans="1:44" x14ac:dyDescent="0.2">
      <c r="A719" t="s">
        <v>4070</v>
      </c>
      <c r="B719">
        <v>3016</v>
      </c>
      <c r="C719" t="s">
        <v>4071</v>
      </c>
      <c r="D719" t="s">
        <v>497</v>
      </c>
      <c r="E719" t="s">
        <v>498</v>
      </c>
      <c r="F719" t="s">
        <v>155</v>
      </c>
      <c r="G719" t="s">
        <v>499</v>
      </c>
      <c r="H719" t="s">
        <v>157</v>
      </c>
      <c r="I719" t="s">
        <v>36</v>
      </c>
      <c r="L719" t="s">
        <v>159</v>
      </c>
      <c r="M719" t="s">
        <v>160</v>
      </c>
      <c r="N719" t="s">
        <v>160</v>
      </c>
      <c r="O719" s="31">
        <v>46542.685859375</v>
      </c>
      <c r="R719" t="s">
        <v>161</v>
      </c>
      <c r="S719" s="31">
        <v>45060</v>
      </c>
      <c r="T719" t="s">
        <v>161</v>
      </c>
      <c r="V719" t="s">
        <v>161</v>
      </c>
      <c r="W719" t="s">
        <v>161</v>
      </c>
      <c r="X719" s="31">
        <v>44695</v>
      </c>
      <c r="Y719">
        <v>0</v>
      </c>
      <c r="AA719">
        <v>0</v>
      </c>
      <c r="AB719" t="s">
        <v>161</v>
      </c>
      <c r="AC719">
        <v>125000</v>
      </c>
      <c r="AD719" t="s">
        <v>161</v>
      </c>
      <c r="AE719" t="s">
        <v>4072</v>
      </c>
      <c r="AF719" t="s">
        <v>4073</v>
      </c>
      <c r="AG719" t="s">
        <v>233</v>
      </c>
      <c r="AH719" t="s">
        <v>499</v>
      </c>
      <c r="AI719" t="s">
        <v>161</v>
      </c>
      <c r="AJ719" t="s">
        <v>161</v>
      </c>
      <c r="AK719" t="s">
        <v>161</v>
      </c>
      <c r="AL719" t="s">
        <v>202</v>
      </c>
      <c r="AO719" t="s">
        <v>161</v>
      </c>
      <c r="AQ719" t="s">
        <v>510</v>
      </c>
      <c r="AR719" t="s">
        <v>511</v>
      </c>
    </row>
    <row r="720" spans="1:44" x14ac:dyDescent="0.2">
      <c r="A720" t="s">
        <v>4074</v>
      </c>
      <c r="B720">
        <v>3016</v>
      </c>
      <c r="C720" t="s">
        <v>4075</v>
      </c>
      <c r="D720" t="s">
        <v>497</v>
      </c>
      <c r="E720" t="s">
        <v>498</v>
      </c>
      <c r="F720" t="s">
        <v>155</v>
      </c>
      <c r="G720" t="s">
        <v>499</v>
      </c>
      <c r="H720" t="s">
        <v>157</v>
      </c>
      <c r="I720" t="s">
        <v>36</v>
      </c>
      <c r="L720" t="s">
        <v>159</v>
      </c>
      <c r="M720" t="s">
        <v>160</v>
      </c>
      <c r="N720" t="s">
        <v>160</v>
      </c>
      <c r="O720" s="31">
        <v>46510.389062499999</v>
      </c>
      <c r="R720" t="s">
        <v>161</v>
      </c>
      <c r="S720" s="31">
        <v>45060</v>
      </c>
      <c r="T720" t="s">
        <v>161</v>
      </c>
      <c r="V720" t="s">
        <v>161</v>
      </c>
      <c r="W720" t="s">
        <v>161</v>
      </c>
      <c r="X720" s="31">
        <v>44695</v>
      </c>
      <c r="Y720">
        <v>0</v>
      </c>
      <c r="AA720">
        <v>0</v>
      </c>
      <c r="AB720" t="s">
        <v>161</v>
      </c>
      <c r="AC720">
        <v>125000</v>
      </c>
      <c r="AD720" t="s">
        <v>161</v>
      </c>
      <c r="AE720" t="s">
        <v>4076</v>
      </c>
      <c r="AF720" t="s">
        <v>4077</v>
      </c>
      <c r="AG720" t="s">
        <v>233</v>
      </c>
      <c r="AH720" t="s">
        <v>499</v>
      </c>
      <c r="AI720" t="s">
        <v>161</v>
      </c>
      <c r="AJ720" t="s">
        <v>161</v>
      </c>
      <c r="AK720" t="s">
        <v>161</v>
      </c>
      <c r="AL720" t="s">
        <v>202</v>
      </c>
      <c r="AO720" t="s">
        <v>161</v>
      </c>
      <c r="AQ720" t="s">
        <v>510</v>
      </c>
      <c r="AR720" t="s">
        <v>511</v>
      </c>
    </row>
    <row r="721" spans="1:45" x14ac:dyDescent="0.2">
      <c r="A721" t="s">
        <v>4078</v>
      </c>
      <c r="B721">
        <v>3007</v>
      </c>
      <c r="C721" t="s">
        <v>4079</v>
      </c>
      <c r="D721" t="s">
        <v>531</v>
      </c>
      <c r="E721" t="s">
        <v>532</v>
      </c>
      <c r="F721" t="s">
        <v>155</v>
      </c>
      <c r="G721" t="s">
        <v>499</v>
      </c>
      <c r="H721" t="s">
        <v>157</v>
      </c>
      <c r="I721" t="s">
        <v>36</v>
      </c>
      <c r="L721" t="s">
        <v>159</v>
      </c>
      <c r="M721" t="s">
        <v>160</v>
      </c>
      <c r="N721" t="s">
        <v>160</v>
      </c>
      <c r="O721" s="31">
        <v>46629</v>
      </c>
      <c r="R721" t="s">
        <v>161</v>
      </c>
      <c r="S721" s="31">
        <v>45060</v>
      </c>
      <c r="T721" t="s">
        <v>161</v>
      </c>
      <c r="V721" t="s">
        <v>161</v>
      </c>
      <c r="W721" t="s">
        <v>161</v>
      </c>
      <c r="X721" s="31">
        <v>44695</v>
      </c>
      <c r="Y721">
        <v>0</v>
      </c>
      <c r="AA721">
        <v>0</v>
      </c>
      <c r="AB721" t="s">
        <v>161</v>
      </c>
      <c r="AC721">
        <v>125000</v>
      </c>
      <c r="AD721" t="s">
        <v>161</v>
      </c>
      <c r="AE721" t="s">
        <v>4080</v>
      </c>
      <c r="AF721" t="s">
        <v>4081</v>
      </c>
      <c r="AG721" t="s">
        <v>233</v>
      </c>
      <c r="AH721" t="s">
        <v>499</v>
      </c>
      <c r="AI721" t="s">
        <v>161</v>
      </c>
      <c r="AJ721" t="s">
        <v>161</v>
      </c>
      <c r="AK721" t="s">
        <v>161</v>
      </c>
      <c r="AL721" t="s">
        <v>507</v>
      </c>
      <c r="AO721" t="s">
        <v>161</v>
      </c>
    </row>
    <row r="722" spans="1:45" x14ac:dyDescent="0.2">
      <c r="A722" t="s">
        <v>4082</v>
      </c>
      <c r="B722">
        <v>3016</v>
      </c>
      <c r="C722" t="s">
        <v>4083</v>
      </c>
      <c r="D722" t="s">
        <v>497</v>
      </c>
      <c r="E722" t="s">
        <v>498</v>
      </c>
      <c r="F722" t="s">
        <v>155</v>
      </c>
      <c r="G722" t="s">
        <v>499</v>
      </c>
      <c r="H722" t="s">
        <v>157</v>
      </c>
      <c r="I722" t="s">
        <v>36</v>
      </c>
      <c r="J722">
        <v>86128</v>
      </c>
      <c r="L722" t="s">
        <v>159</v>
      </c>
      <c r="M722" t="s">
        <v>160</v>
      </c>
      <c r="N722" t="s">
        <v>160</v>
      </c>
      <c r="O722" s="31">
        <v>46517.700468750001</v>
      </c>
      <c r="R722" t="s">
        <v>161</v>
      </c>
      <c r="S722" s="31">
        <v>45060</v>
      </c>
      <c r="T722" t="s">
        <v>161</v>
      </c>
      <c r="V722" t="s">
        <v>161</v>
      </c>
      <c r="W722" t="s">
        <v>161</v>
      </c>
      <c r="X722" s="31">
        <v>44695</v>
      </c>
      <c r="Y722">
        <v>0</v>
      </c>
      <c r="AA722">
        <v>0</v>
      </c>
      <c r="AB722" t="s">
        <v>161</v>
      </c>
      <c r="AC722">
        <v>125000</v>
      </c>
      <c r="AD722" t="s">
        <v>161</v>
      </c>
      <c r="AE722" t="s">
        <v>4084</v>
      </c>
      <c r="AF722" t="s">
        <v>4085</v>
      </c>
      <c r="AG722" t="s">
        <v>233</v>
      </c>
      <c r="AH722" t="s">
        <v>499</v>
      </c>
      <c r="AI722" t="s">
        <v>161</v>
      </c>
      <c r="AJ722" t="s">
        <v>161</v>
      </c>
      <c r="AK722" t="s">
        <v>161</v>
      </c>
      <c r="AL722" t="s">
        <v>202</v>
      </c>
      <c r="AO722" t="s">
        <v>161</v>
      </c>
      <c r="AQ722" t="s">
        <v>510</v>
      </c>
      <c r="AR722" t="s">
        <v>511</v>
      </c>
    </row>
    <row r="723" spans="1:45" x14ac:dyDescent="0.2">
      <c r="A723" t="s">
        <v>4086</v>
      </c>
      <c r="B723">
        <v>3011</v>
      </c>
      <c r="C723" t="s">
        <v>4087</v>
      </c>
      <c r="D723" t="s">
        <v>1387</v>
      </c>
      <c r="E723" t="s">
        <v>1388</v>
      </c>
      <c r="F723" t="s">
        <v>155</v>
      </c>
      <c r="G723" t="s">
        <v>499</v>
      </c>
      <c r="H723" t="s">
        <v>157</v>
      </c>
      <c r="I723" t="s">
        <v>36</v>
      </c>
      <c r="L723" t="s">
        <v>159</v>
      </c>
      <c r="M723" t="s">
        <v>160</v>
      </c>
      <c r="N723" t="s">
        <v>160</v>
      </c>
      <c r="O723" s="31">
        <v>48142.389716981132</v>
      </c>
      <c r="R723" t="s">
        <v>161</v>
      </c>
      <c r="S723" s="31">
        <v>45060</v>
      </c>
      <c r="T723" t="s">
        <v>161</v>
      </c>
      <c r="V723" t="s">
        <v>161</v>
      </c>
      <c r="W723" t="s">
        <v>161</v>
      </c>
      <c r="X723" s="31">
        <v>44695</v>
      </c>
      <c r="Y723">
        <v>0</v>
      </c>
      <c r="AA723">
        <v>0</v>
      </c>
      <c r="AB723" t="s">
        <v>161</v>
      </c>
      <c r="AC723">
        <v>125000</v>
      </c>
      <c r="AD723" t="s">
        <v>161</v>
      </c>
      <c r="AE723" t="s">
        <v>4088</v>
      </c>
      <c r="AF723" t="s">
        <v>4089</v>
      </c>
      <c r="AG723" t="s">
        <v>233</v>
      </c>
      <c r="AH723" t="s">
        <v>499</v>
      </c>
      <c r="AI723" t="s">
        <v>161</v>
      </c>
      <c r="AJ723" t="s">
        <v>161</v>
      </c>
      <c r="AK723" t="s">
        <v>161</v>
      </c>
      <c r="AL723" t="s">
        <v>202</v>
      </c>
      <c r="AO723" t="s">
        <v>161</v>
      </c>
      <c r="AQ723" t="s">
        <v>510</v>
      </c>
      <c r="AR723" t="s">
        <v>511</v>
      </c>
    </row>
    <row r="724" spans="1:45" x14ac:dyDescent="0.2">
      <c r="A724" t="s">
        <v>4090</v>
      </c>
      <c r="B724">
        <v>3021</v>
      </c>
      <c r="C724" t="s">
        <v>4091</v>
      </c>
      <c r="D724" t="s">
        <v>54</v>
      </c>
      <c r="E724" t="s">
        <v>770</v>
      </c>
      <c r="F724" t="s">
        <v>155</v>
      </c>
      <c r="G724" t="s">
        <v>1107</v>
      </c>
      <c r="H724" t="s">
        <v>191</v>
      </c>
      <c r="I724" t="s">
        <v>158</v>
      </c>
      <c r="J724" t="s">
        <v>4092</v>
      </c>
      <c r="K724" t="s">
        <v>1109</v>
      </c>
      <c r="L724" t="s">
        <v>159</v>
      </c>
      <c r="M724" t="s">
        <v>194</v>
      </c>
      <c r="N724" t="s">
        <v>195</v>
      </c>
      <c r="O724" s="31">
        <v>41321</v>
      </c>
      <c r="Q724">
        <v>312188</v>
      </c>
      <c r="R724">
        <v>37154.300000000003</v>
      </c>
      <c r="S724" s="31">
        <v>45059</v>
      </c>
      <c r="T724">
        <v>36636.199999999997</v>
      </c>
      <c r="U724" s="31">
        <v>44784</v>
      </c>
      <c r="V724">
        <v>535.96551724138533</v>
      </c>
      <c r="W724">
        <v>34247.199999999997</v>
      </c>
      <c r="X724" s="31">
        <v>44695</v>
      </c>
      <c r="Y724">
        <v>9.3000000000000007</v>
      </c>
      <c r="Z724">
        <v>3600</v>
      </c>
      <c r="AA724">
        <v>3430.3999999999978</v>
      </c>
      <c r="AB724">
        <v>0.45077</v>
      </c>
      <c r="AC724">
        <v>80000</v>
      </c>
      <c r="AD724">
        <v>49397.821633466665</v>
      </c>
      <c r="AE724" t="s">
        <v>4093</v>
      </c>
      <c r="AF724" t="s">
        <v>4094</v>
      </c>
      <c r="AG724" t="s">
        <v>198</v>
      </c>
      <c r="AH724" t="s">
        <v>1107</v>
      </c>
      <c r="AI724" t="s">
        <v>1852</v>
      </c>
      <c r="AJ724" t="s">
        <v>3783</v>
      </c>
      <c r="AK724" t="s">
        <v>236</v>
      </c>
      <c r="AL724" t="s">
        <v>202</v>
      </c>
      <c r="AM724" t="s">
        <v>203</v>
      </c>
      <c r="AN724" t="s">
        <v>549</v>
      </c>
      <c r="AO724" t="s">
        <v>1113</v>
      </c>
      <c r="AQ724" t="s">
        <v>510</v>
      </c>
      <c r="AR724" t="s">
        <v>511</v>
      </c>
    </row>
    <row r="725" spans="1:45" x14ac:dyDescent="0.2">
      <c r="A725" t="s">
        <v>4095</v>
      </c>
      <c r="B725">
        <v>3016</v>
      </c>
      <c r="C725" t="s">
        <v>4096</v>
      </c>
      <c r="D725" t="s">
        <v>497</v>
      </c>
      <c r="E725" t="s">
        <v>498</v>
      </c>
      <c r="F725" t="s">
        <v>155</v>
      </c>
      <c r="G725" t="s">
        <v>344</v>
      </c>
      <c r="H725" t="s">
        <v>191</v>
      </c>
      <c r="I725" t="s">
        <v>158</v>
      </c>
      <c r="J725" t="s">
        <v>4097</v>
      </c>
      <c r="K725" t="s">
        <v>800</v>
      </c>
      <c r="L725" t="s">
        <v>159</v>
      </c>
      <c r="M725" t="s">
        <v>194</v>
      </c>
      <c r="N725" t="s">
        <v>195</v>
      </c>
      <c r="O725" s="31">
        <v>41730</v>
      </c>
      <c r="Q725">
        <v>347281</v>
      </c>
      <c r="R725">
        <v>46910.9</v>
      </c>
      <c r="S725" s="31">
        <v>45059</v>
      </c>
      <c r="T725">
        <v>46492</v>
      </c>
      <c r="U725" s="31">
        <v>44784</v>
      </c>
      <c r="V725">
        <v>433.3448275862084</v>
      </c>
      <c r="W725">
        <v>41982.9</v>
      </c>
      <c r="X725" s="31">
        <v>44695</v>
      </c>
      <c r="Y725">
        <v>14</v>
      </c>
      <c r="Z725">
        <v>5500</v>
      </c>
      <c r="AA725">
        <v>5132.3000000000029</v>
      </c>
      <c r="AB725">
        <v>0.56512499999999999</v>
      </c>
      <c r="AC725">
        <v>80000</v>
      </c>
      <c r="AD725">
        <v>47090.046723857871</v>
      </c>
      <c r="AE725" t="s">
        <v>4098</v>
      </c>
      <c r="AF725" t="s">
        <v>4099</v>
      </c>
      <c r="AG725" t="s">
        <v>198</v>
      </c>
      <c r="AH725" t="s">
        <v>344</v>
      </c>
      <c r="AI725" t="s">
        <v>1907</v>
      </c>
      <c r="AJ725" t="s">
        <v>4100</v>
      </c>
      <c r="AK725" t="s">
        <v>1488</v>
      </c>
      <c r="AL725" t="s">
        <v>202</v>
      </c>
      <c r="AM725" t="s">
        <v>203</v>
      </c>
      <c r="AN725">
        <v>3512</v>
      </c>
      <c r="AO725" t="s">
        <v>4101</v>
      </c>
      <c r="AQ725" t="s">
        <v>510</v>
      </c>
      <c r="AR725" t="s">
        <v>511</v>
      </c>
    </row>
    <row r="726" spans="1:45" x14ac:dyDescent="0.2">
      <c r="A726" t="s">
        <v>4102</v>
      </c>
      <c r="B726">
        <v>3011</v>
      </c>
      <c r="C726" t="s">
        <v>4103</v>
      </c>
      <c r="D726" t="s">
        <v>1387</v>
      </c>
      <c r="E726" t="s">
        <v>1388</v>
      </c>
      <c r="F726" t="s">
        <v>155</v>
      </c>
      <c r="G726" t="s">
        <v>499</v>
      </c>
      <c r="H726" t="s">
        <v>157</v>
      </c>
      <c r="I726" t="s">
        <v>36</v>
      </c>
      <c r="J726" t="s">
        <v>4104</v>
      </c>
      <c r="K726" t="s">
        <v>4105</v>
      </c>
      <c r="L726" t="s">
        <v>159</v>
      </c>
      <c r="M726" t="s">
        <v>194</v>
      </c>
      <c r="N726" t="s">
        <v>195</v>
      </c>
      <c r="O726" s="31">
        <v>42329</v>
      </c>
      <c r="Q726">
        <v>383418</v>
      </c>
      <c r="R726">
        <v>47896.1</v>
      </c>
      <c r="S726" s="31">
        <v>45059</v>
      </c>
      <c r="T726">
        <v>47434.9</v>
      </c>
      <c r="U726" s="31">
        <v>44784</v>
      </c>
      <c r="V726">
        <v>477.10344827585908</v>
      </c>
      <c r="W726">
        <v>42118.6</v>
      </c>
      <c r="X726" s="31">
        <v>44695</v>
      </c>
      <c r="Y726">
        <v>15.9</v>
      </c>
      <c r="Z726">
        <v>6000</v>
      </c>
      <c r="AA726">
        <v>5842.9000000000015</v>
      </c>
      <c r="AB726">
        <v>0.36746000000000001</v>
      </c>
      <c r="AC726">
        <v>125000</v>
      </c>
      <c r="AD726">
        <v>49382.890407461542</v>
      </c>
      <c r="AE726" t="s">
        <v>4106</v>
      </c>
      <c r="AF726" t="s">
        <v>4107</v>
      </c>
      <c r="AG726" t="s">
        <v>233</v>
      </c>
      <c r="AH726" t="s">
        <v>785</v>
      </c>
      <c r="AI726" t="s">
        <v>1407</v>
      </c>
      <c r="AJ726" t="s">
        <v>1408</v>
      </c>
      <c r="AK726" t="s">
        <v>236</v>
      </c>
      <c r="AL726" t="s">
        <v>202</v>
      </c>
      <c r="AM726" t="s">
        <v>45</v>
      </c>
      <c r="AN726" t="s">
        <v>508</v>
      </c>
      <c r="AO726" t="s">
        <v>509</v>
      </c>
      <c r="AQ726" t="s">
        <v>510</v>
      </c>
      <c r="AR726" t="s">
        <v>511</v>
      </c>
    </row>
    <row r="727" spans="1:45" x14ac:dyDescent="0.2">
      <c r="A727" t="s">
        <v>4108</v>
      </c>
      <c r="B727">
        <v>3018</v>
      </c>
      <c r="C727" t="s">
        <v>4109</v>
      </c>
      <c r="D727" t="s">
        <v>1444</v>
      </c>
      <c r="E727" t="s">
        <v>1445</v>
      </c>
      <c r="F727" t="s">
        <v>155</v>
      </c>
      <c r="G727" t="s">
        <v>1284</v>
      </c>
      <c r="H727" t="s">
        <v>157</v>
      </c>
      <c r="I727" t="s">
        <v>36</v>
      </c>
      <c r="J727" t="s">
        <v>4110</v>
      </c>
      <c r="K727" t="s">
        <v>4111</v>
      </c>
      <c r="L727" t="s">
        <v>159</v>
      </c>
      <c r="M727" t="s">
        <v>194</v>
      </c>
      <c r="N727" t="s">
        <v>195</v>
      </c>
      <c r="O727" s="31">
        <v>43922</v>
      </c>
      <c r="Q727">
        <v>448791</v>
      </c>
      <c r="R727">
        <v>19636.7</v>
      </c>
      <c r="S727" s="31">
        <v>45059</v>
      </c>
      <c r="T727">
        <v>19043.400000000001</v>
      </c>
      <c r="U727" s="31">
        <v>44784</v>
      </c>
      <c r="V727">
        <v>613.75862068965444</v>
      </c>
      <c r="W727">
        <v>11835.5</v>
      </c>
      <c r="X727" s="31">
        <v>44695</v>
      </c>
      <c r="Y727">
        <v>14.3</v>
      </c>
      <c r="Z727">
        <v>7500</v>
      </c>
      <c r="AA727">
        <v>5245.7000000000007</v>
      </c>
      <c r="AB727">
        <v>0.13664960000000001</v>
      </c>
      <c r="AC727">
        <v>125000</v>
      </c>
      <c r="AD727">
        <v>50195.533324447999</v>
      </c>
      <c r="AE727" t="s">
        <v>4112</v>
      </c>
      <c r="AF727" t="s">
        <v>4113</v>
      </c>
      <c r="AG727" t="s">
        <v>233</v>
      </c>
      <c r="AH727" t="s">
        <v>1284</v>
      </c>
      <c r="AI727" t="s">
        <v>2127</v>
      </c>
      <c r="AJ727" t="s">
        <v>2128</v>
      </c>
      <c r="AK727" t="s">
        <v>201</v>
      </c>
      <c r="AL727" t="s">
        <v>202</v>
      </c>
      <c r="AM727" t="s">
        <v>45</v>
      </c>
      <c r="AN727" t="s">
        <v>4114</v>
      </c>
      <c r="AO727" t="s">
        <v>4115</v>
      </c>
      <c r="AP727" t="s">
        <v>205</v>
      </c>
      <c r="AQ727" t="s">
        <v>510</v>
      </c>
      <c r="AR727" t="s">
        <v>511</v>
      </c>
    </row>
    <row r="728" spans="1:45" x14ac:dyDescent="0.2">
      <c r="A728" t="s">
        <v>4116</v>
      </c>
      <c r="B728">
        <v>3009</v>
      </c>
      <c r="C728" t="s">
        <v>4117</v>
      </c>
      <c r="D728" t="s">
        <v>1267</v>
      </c>
      <c r="E728" t="s">
        <v>1268</v>
      </c>
      <c r="F728" t="s">
        <v>155</v>
      </c>
      <c r="G728" t="s">
        <v>1284</v>
      </c>
      <c r="H728" t="s">
        <v>157</v>
      </c>
      <c r="I728" t="s">
        <v>36</v>
      </c>
      <c r="J728" t="s">
        <v>4118</v>
      </c>
      <c r="K728" t="s">
        <v>2178</v>
      </c>
      <c r="L728" t="s">
        <v>159</v>
      </c>
      <c r="M728" t="s">
        <v>194</v>
      </c>
      <c r="N728" t="s">
        <v>195</v>
      </c>
      <c r="O728" s="31">
        <v>44136</v>
      </c>
      <c r="Q728">
        <v>562533</v>
      </c>
      <c r="R728">
        <v>18260.599999999999</v>
      </c>
      <c r="S728" s="31">
        <v>45059</v>
      </c>
      <c r="T728">
        <v>17640.599999999999</v>
      </c>
      <c r="U728" s="31">
        <v>44784</v>
      </c>
      <c r="V728">
        <v>641.37931034482767</v>
      </c>
      <c r="W728">
        <v>10909</v>
      </c>
      <c r="X728" s="31">
        <v>44695</v>
      </c>
      <c r="Y728">
        <v>20.100000000000001</v>
      </c>
      <c r="Z728">
        <v>8000</v>
      </c>
      <c r="AA728">
        <v>7355.6999999999989</v>
      </c>
      <c r="AB728">
        <v>0.1262192</v>
      </c>
      <c r="AC728">
        <v>125000</v>
      </c>
      <c r="AD728">
        <v>49926.587839215004</v>
      </c>
      <c r="AE728" t="s">
        <v>4119</v>
      </c>
      <c r="AF728" t="s">
        <v>4120</v>
      </c>
      <c r="AG728" t="s">
        <v>233</v>
      </c>
      <c r="AH728" t="s">
        <v>1284</v>
      </c>
      <c r="AI728" t="s">
        <v>2172</v>
      </c>
      <c r="AJ728" t="s">
        <v>2173</v>
      </c>
      <c r="AK728" t="s">
        <v>201</v>
      </c>
      <c r="AL728" t="s">
        <v>202</v>
      </c>
      <c r="AM728" t="s">
        <v>45</v>
      </c>
      <c r="AN728" t="s">
        <v>508</v>
      </c>
      <c r="AO728" t="s">
        <v>2129</v>
      </c>
      <c r="AQ728" t="s">
        <v>206</v>
      </c>
      <c r="AR728" t="s">
        <v>4121</v>
      </c>
    </row>
    <row r="729" spans="1:45" x14ac:dyDescent="0.2">
      <c r="A729" t="s">
        <v>4122</v>
      </c>
      <c r="B729">
        <v>3009</v>
      </c>
      <c r="C729" t="s">
        <v>4123</v>
      </c>
      <c r="D729" t="s">
        <v>1267</v>
      </c>
      <c r="E729" t="s">
        <v>1268</v>
      </c>
      <c r="F729" t="s">
        <v>155</v>
      </c>
      <c r="G729" t="s">
        <v>1284</v>
      </c>
      <c r="H729" t="s">
        <v>157</v>
      </c>
      <c r="I729" t="s">
        <v>36</v>
      </c>
      <c r="J729" t="s">
        <v>4124</v>
      </c>
      <c r="K729" t="s">
        <v>2178</v>
      </c>
      <c r="L729" t="s">
        <v>159</v>
      </c>
      <c r="M729" t="s">
        <v>194</v>
      </c>
      <c r="N729" t="s">
        <v>195</v>
      </c>
      <c r="O729" s="31">
        <v>44136</v>
      </c>
      <c r="Q729">
        <v>564041</v>
      </c>
      <c r="R729">
        <v>18892.5</v>
      </c>
      <c r="S729" s="31">
        <v>45059</v>
      </c>
      <c r="T729">
        <v>18301.7</v>
      </c>
      <c r="U729" s="31">
        <v>44784</v>
      </c>
      <c r="V729">
        <v>611.17241379310269</v>
      </c>
      <c r="W729">
        <v>11602.2</v>
      </c>
      <c r="X729" s="31">
        <v>44695</v>
      </c>
      <c r="Y729">
        <v>20.3</v>
      </c>
      <c r="Z729">
        <v>8000</v>
      </c>
      <c r="AA729">
        <v>7445</v>
      </c>
      <c r="AB729">
        <v>0.1311464</v>
      </c>
      <c r="AC729">
        <v>125000</v>
      </c>
      <c r="AD729">
        <v>49898.468755342503</v>
      </c>
      <c r="AE729" t="s">
        <v>4125</v>
      </c>
      <c r="AF729" t="s">
        <v>4126</v>
      </c>
      <c r="AG729" t="s">
        <v>233</v>
      </c>
      <c r="AH729" t="s">
        <v>1284</v>
      </c>
      <c r="AI729" t="s">
        <v>2172</v>
      </c>
      <c r="AJ729" t="s">
        <v>2173</v>
      </c>
      <c r="AK729" t="s">
        <v>201</v>
      </c>
      <c r="AL729" t="s">
        <v>202</v>
      </c>
      <c r="AM729" t="s">
        <v>45</v>
      </c>
      <c r="AN729" t="s">
        <v>508</v>
      </c>
      <c r="AO729" t="s">
        <v>2129</v>
      </c>
      <c r="AP729" t="s">
        <v>205</v>
      </c>
      <c r="AQ729" t="s">
        <v>206</v>
      </c>
      <c r="AR729" t="s">
        <v>511</v>
      </c>
    </row>
    <row r="730" spans="1:45" x14ac:dyDescent="0.2">
      <c r="A730" t="s">
        <v>4127</v>
      </c>
      <c r="B730">
        <v>3009</v>
      </c>
      <c r="C730" t="s">
        <v>4128</v>
      </c>
      <c r="D730" t="s">
        <v>1267</v>
      </c>
      <c r="E730" t="s">
        <v>1268</v>
      </c>
      <c r="F730" t="s">
        <v>155</v>
      </c>
      <c r="G730" t="s">
        <v>1284</v>
      </c>
      <c r="H730" t="s">
        <v>157</v>
      </c>
      <c r="I730" t="s">
        <v>36</v>
      </c>
      <c r="J730" t="s">
        <v>4129</v>
      </c>
      <c r="K730" t="s">
        <v>4130</v>
      </c>
      <c r="L730" t="s">
        <v>159</v>
      </c>
      <c r="M730" t="s">
        <v>194</v>
      </c>
      <c r="N730" t="s">
        <v>195</v>
      </c>
      <c r="O730" s="31">
        <v>43983</v>
      </c>
      <c r="Q730">
        <v>450208</v>
      </c>
      <c r="R730">
        <v>22329.7</v>
      </c>
      <c r="S730" s="31">
        <v>45059</v>
      </c>
      <c r="T730">
        <v>21732.3</v>
      </c>
      <c r="U730" s="31">
        <v>44784</v>
      </c>
      <c r="V730">
        <v>618.00000000000159</v>
      </c>
      <c r="W730">
        <v>14892.2</v>
      </c>
      <c r="X730" s="31">
        <v>44695</v>
      </c>
      <c r="Y730">
        <v>20.9</v>
      </c>
      <c r="Z730">
        <v>8000</v>
      </c>
      <c r="AA730">
        <v>7647.4</v>
      </c>
      <c r="AB730">
        <v>0.16008639999999999</v>
      </c>
      <c r="AC730">
        <v>125000</v>
      </c>
      <c r="AD730">
        <v>49733.310798029997</v>
      </c>
      <c r="AE730" t="s">
        <v>4131</v>
      </c>
      <c r="AF730" t="s">
        <v>4132</v>
      </c>
      <c r="AG730" t="s">
        <v>233</v>
      </c>
      <c r="AH730" t="s">
        <v>1284</v>
      </c>
      <c r="AI730" t="s">
        <v>2172</v>
      </c>
      <c r="AJ730" t="s">
        <v>2173</v>
      </c>
      <c r="AK730" t="s">
        <v>201</v>
      </c>
      <c r="AL730" t="s">
        <v>202</v>
      </c>
      <c r="AM730" t="s">
        <v>45</v>
      </c>
      <c r="AN730" t="s">
        <v>4114</v>
      </c>
      <c r="AO730" t="s">
        <v>4115</v>
      </c>
      <c r="AP730" t="s">
        <v>205</v>
      </c>
      <c r="AQ730" t="s">
        <v>510</v>
      </c>
      <c r="AR730" t="s">
        <v>511</v>
      </c>
    </row>
    <row r="731" spans="1:45" x14ac:dyDescent="0.2">
      <c r="A731" t="s">
        <v>4133</v>
      </c>
      <c r="B731">
        <v>3016</v>
      </c>
      <c r="C731" t="s">
        <v>4134</v>
      </c>
      <c r="D731" t="s">
        <v>497</v>
      </c>
      <c r="E731" t="s">
        <v>498</v>
      </c>
      <c r="F731" t="s">
        <v>155</v>
      </c>
      <c r="G731" t="s">
        <v>344</v>
      </c>
      <c r="H731" t="s">
        <v>191</v>
      </c>
      <c r="I731" t="s">
        <v>158</v>
      </c>
      <c r="J731" t="s">
        <v>4135</v>
      </c>
      <c r="K731" t="s">
        <v>800</v>
      </c>
      <c r="L731" t="s">
        <v>159</v>
      </c>
      <c r="M731" t="s">
        <v>194</v>
      </c>
      <c r="N731" t="s">
        <v>195</v>
      </c>
      <c r="O731" s="31">
        <v>41804</v>
      </c>
      <c r="Q731">
        <v>348446</v>
      </c>
      <c r="R731">
        <v>45946.400000000001</v>
      </c>
      <c r="S731" s="31">
        <v>45059</v>
      </c>
      <c r="T731">
        <v>45572.6</v>
      </c>
      <c r="U731" s="31">
        <v>44784</v>
      </c>
      <c r="V731">
        <v>386.68965517241685</v>
      </c>
      <c r="W731">
        <v>40911.199999999997</v>
      </c>
      <c r="X731" s="31">
        <v>44695</v>
      </c>
      <c r="Y731">
        <v>11.7</v>
      </c>
      <c r="Z731">
        <v>5500</v>
      </c>
      <c r="AA731">
        <v>4290.1000000000058</v>
      </c>
      <c r="AB731">
        <v>0.55449750000000009</v>
      </c>
      <c r="AC731">
        <v>80000</v>
      </c>
      <c r="AD731">
        <v>47199.948794520831</v>
      </c>
      <c r="AE731" t="s">
        <v>4136</v>
      </c>
      <c r="AF731" t="s">
        <v>4137</v>
      </c>
      <c r="AG731" t="s">
        <v>198</v>
      </c>
      <c r="AH731" t="s">
        <v>344</v>
      </c>
      <c r="AI731" t="s">
        <v>1907</v>
      </c>
      <c r="AJ731" t="s">
        <v>4138</v>
      </c>
      <c r="AK731" t="s">
        <v>1488</v>
      </c>
      <c r="AL731" t="s">
        <v>202</v>
      </c>
      <c r="AM731" t="s">
        <v>203</v>
      </c>
      <c r="AN731">
        <v>3512</v>
      </c>
      <c r="AO731" t="s">
        <v>4101</v>
      </c>
      <c r="AQ731" t="s">
        <v>510</v>
      </c>
      <c r="AR731" t="s">
        <v>511</v>
      </c>
    </row>
    <row r="732" spans="1:45" x14ac:dyDescent="0.2">
      <c r="A732" t="s">
        <v>4139</v>
      </c>
      <c r="B732">
        <v>3011</v>
      </c>
      <c r="C732" t="s">
        <v>4140</v>
      </c>
      <c r="D732" t="s">
        <v>1387</v>
      </c>
      <c r="E732" t="s">
        <v>1388</v>
      </c>
      <c r="F732" t="s">
        <v>155</v>
      </c>
      <c r="G732" t="s">
        <v>344</v>
      </c>
      <c r="H732" t="s">
        <v>191</v>
      </c>
      <c r="I732" t="s">
        <v>158</v>
      </c>
      <c r="L732" t="s">
        <v>159</v>
      </c>
      <c r="M732" t="s">
        <v>160</v>
      </c>
      <c r="N732" t="s">
        <v>160</v>
      </c>
      <c r="O732" s="31">
        <v>44593</v>
      </c>
      <c r="R732" t="s">
        <v>161</v>
      </c>
      <c r="S732" s="31">
        <v>45060</v>
      </c>
      <c r="T732" t="s">
        <v>161</v>
      </c>
      <c r="V732" t="s">
        <v>161</v>
      </c>
      <c r="W732" t="s">
        <v>161</v>
      </c>
      <c r="X732" s="31">
        <v>44695</v>
      </c>
      <c r="Y732">
        <v>0</v>
      </c>
      <c r="AA732">
        <v>0</v>
      </c>
      <c r="AB732" t="s">
        <v>161</v>
      </c>
      <c r="AC732">
        <v>80000</v>
      </c>
      <c r="AD732" t="s">
        <v>161</v>
      </c>
      <c r="AE732" t="s">
        <v>4141</v>
      </c>
      <c r="AF732" t="s">
        <v>4142</v>
      </c>
      <c r="AG732" t="s">
        <v>198</v>
      </c>
      <c r="AH732" t="s">
        <v>344</v>
      </c>
      <c r="AI732" t="s">
        <v>161</v>
      </c>
      <c r="AJ732" t="s">
        <v>161</v>
      </c>
      <c r="AK732" t="s">
        <v>161</v>
      </c>
      <c r="AL732" t="s">
        <v>788</v>
      </c>
      <c r="AO732" t="s">
        <v>161</v>
      </c>
      <c r="AQ732" t="s">
        <v>510</v>
      </c>
      <c r="AR732" t="s">
        <v>511</v>
      </c>
    </row>
    <row r="733" spans="1:45" x14ac:dyDescent="0.2">
      <c r="A733" t="s">
        <v>4143</v>
      </c>
      <c r="B733">
        <v>3016</v>
      </c>
      <c r="C733" t="s">
        <v>4144</v>
      </c>
      <c r="D733" t="s">
        <v>497</v>
      </c>
      <c r="E733" t="s">
        <v>498</v>
      </c>
      <c r="F733" t="s">
        <v>155</v>
      </c>
      <c r="G733" t="s">
        <v>1256</v>
      </c>
      <c r="H733" t="s">
        <v>526</v>
      </c>
      <c r="I733" t="s">
        <v>158</v>
      </c>
      <c r="L733" t="s">
        <v>230</v>
      </c>
      <c r="M733" t="s">
        <v>160</v>
      </c>
      <c r="N733" t="s">
        <v>160</v>
      </c>
      <c r="O733" s="31">
        <v>48684.15</v>
      </c>
      <c r="R733" t="s">
        <v>161</v>
      </c>
      <c r="S733" s="31">
        <v>45060</v>
      </c>
      <c r="T733" t="s">
        <v>161</v>
      </c>
      <c r="V733" t="s">
        <v>161</v>
      </c>
      <c r="W733" t="s">
        <v>161</v>
      </c>
      <c r="X733" s="31">
        <v>44695</v>
      </c>
      <c r="Y733">
        <v>0</v>
      </c>
      <c r="AA733">
        <v>0</v>
      </c>
      <c r="AB733" t="s">
        <v>161</v>
      </c>
      <c r="AC733">
        <v>15</v>
      </c>
      <c r="AD733">
        <v>54162.783000000003</v>
      </c>
      <c r="AE733" t="s">
        <v>4145</v>
      </c>
      <c r="AF733" t="s">
        <v>4146</v>
      </c>
      <c r="AG733" t="s">
        <v>482</v>
      </c>
      <c r="AH733" t="s">
        <v>1256</v>
      </c>
      <c r="AI733" t="s">
        <v>161</v>
      </c>
      <c r="AJ733" t="s">
        <v>161</v>
      </c>
      <c r="AK733" t="s">
        <v>161</v>
      </c>
      <c r="AL733" t="s">
        <v>202</v>
      </c>
      <c r="AO733" t="s">
        <v>161</v>
      </c>
      <c r="AQ733" t="s">
        <v>510</v>
      </c>
      <c r="AR733" t="s">
        <v>511</v>
      </c>
    </row>
    <row r="734" spans="1:45" x14ac:dyDescent="0.2">
      <c r="A734" t="s">
        <v>4147</v>
      </c>
      <c r="B734">
        <v>3008</v>
      </c>
      <c r="C734" t="s">
        <v>4148</v>
      </c>
      <c r="D734" t="s">
        <v>1352</v>
      </c>
      <c r="E734" t="s">
        <v>1353</v>
      </c>
      <c r="F734" t="s">
        <v>155</v>
      </c>
      <c r="G734" t="s">
        <v>156</v>
      </c>
      <c r="H734" t="s">
        <v>157</v>
      </c>
      <c r="I734" t="s">
        <v>158</v>
      </c>
      <c r="J734" t="s">
        <v>4149</v>
      </c>
      <c r="K734" t="s">
        <v>243</v>
      </c>
      <c r="L734" t="s">
        <v>159</v>
      </c>
      <c r="M734" t="s">
        <v>194</v>
      </c>
      <c r="N734" t="s">
        <v>195</v>
      </c>
      <c r="O734" s="31">
        <v>43582</v>
      </c>
      <c r="Q734">
        <v>427180</v>
      </c>
      <c r="R734">
        <v>27681.7</v>
      </c>
      <c r="S734" s="31">
        <v>45059</v>
      </c>
      <c r="T734">
        <v>27096.7</v>
      </c>
      <c r="U734" s="31">
        <v>44784</v>
      </c>
      <c r="V734">
        <v>605.17241379310349</v>
      </c>
      <c r="W734">
        <v>21125</v>
      </c>
      <c r="X734" s="31">
        <v>44695</v>
      </c>
      <c r="Y734">
        <v>17.399999999999999</v>
      </c>
      <c r="Z734">
        <v>6600</v>
      </c>
      <c r="AA734">
        <v>6381.1000000000022</v>
      </c>
      <c r="AB734">
        <v>0.20484560000000002</v>
      </c>
      <c r="AC734">
        <v>125000</v>
      </c>
      <c r="AD734">
        <v>50278.675411685297</v>
      </c>
      <c r="AE734" t="s">
        <v>4150</v>
      </c>
      <c r="AF734" t="s">
        <v>4151</v>
      </c>
      <c r="AG734" t="s">
        <v>233</v>
      </c>
      <c r="AH734" t="s">
        <v>156</v>
      </c>
      <c r="AI734" t="s">
        <v>1472</v>
      </c>
      <c r="AJ734" t="s">
        <v>1473</v>
      </c>
      <c r="AK734" t="s">
        <v>1434</v>
      </c>
      <c r="AL734" t="s">
        <v>202</v>
      </c>
      <c r="AM734" t="s">
        <v>203</v>
      </c>
      <c r="AN734" t="s">
        <v>248</v>
      </c>
      <c r="AO734" t="s">
        <v>3491</v>
      </c>
      <c r="AP734" t="s">
        <v>205</v>
      </c>
      <c r="AQ734" t="s">
        <v>206</v>
      </c>
      <c r="AR734" t="s">
        <v>4152</v>
      </c>
      <c r="AS734">
        <v>43466</v>
      </c>
    </row>
    <row r="735" spans="1:45" x14ac:dyDescent="0.2">
      <c r="A735" t="s">
        <v>4153</v>
      </c>
      <c r="B735">
        <v>3016</v>
      </c>
      <c r="C735" t="s">
        <v>4154</v>
      </c>
      <c r="D735" t="s">
        <v>497</v>
      </c>
      <c r="E735" t="s">
        <v>498</v>
      </c>
      <c r="F735" t="s">
        <v>155</v>
      </c>
      <c r="G735" t="s">
        <v>1256</v>
      </c>
      <c r="H735" t="s">
        <v>526</v>
      </c>
      <c r="I735" t="s">
        <v>158</v>
      </c>
      <c r="L735" t="s">
        <v>230</v>
      </c>
      <c r="M735" t="s">
        <v>160</v>
      </c>
      <c r="N735" t="s">
        <v>160</v>
      </c>
      <c r="O735" s="31">
        <v>45762.106666666667</v>
      </c>
      <c r="R735" t="s">
        <v>161</v>
      </c>
      <c r="S735" s="31">
        <v>45060</v>
      </c>
      <c r="T735" t="s">
        <v>161</v>
      </c>
      <c r="V735" t="s">
        <v>161</v>
      </c>
      <c r="W735" t="s">
        <v>161</v>
      </c>
      <c r="X735" s="31">
        <v>44695</v>
      </c>
      <c r="Y735">
        <v>0</v>
      </c>
      <c r="AA735">
        <v>0</v>
      </c>
      <c r="AB735" t="s">
        <v>161</v>
      </c>
      <c r="AC735">
        <v>15</v>
      </c>
      <c r="AD735">
        <v>51240.739666666668</v>
      </c>
      <c r="AE735" t="s">
        <v>4155</v>
      </c>
      <c r="AF735" t="s">
        <v>4156</v>
      </c>
      <c r="AG735" t="s">
        <v>482</v>
      </c>
      <c r="AH735" t="s">
        <v>1256</v>
      </c>
      <c r="AI735" t="s">
        <v>161</v>
      </c>
      <c r="AJ735" t="s">
        <v>161</v>
      </c>
      <c r="AK735" t="s">
        <v>161</v>
      </c>
      <c r="AL735" t="s">
        <v>202</v>
      </c>
      <c r="AO735" t="s">
        <v>161</v>
      </c>
      <c r="AQ735" t="s">
        <v>510</v>
      </c>
      <c r="AR735" t="s">
        <v>511</v>
      </c>
    </row>
    <row r="736" spans="1:45" x14ac:dyDescent="0.2">
      <c r="A736" t="s">
        <v>4157</v>
      </c>
      <c r="B736">
        <v>3019</v>
      </c>
      <c r="C736" t="s">
        <v>4158</v>
      </c>
      <c r="D736" t="s">
        <v>1329</v>
      </c>
      <c r="E736" t="s">
        <v>1330</v>
      </c>
      <c r="F736" t="s">
        <v>155</v>
      </c>
      <c r="G736" t="s">
        <v>1107</v>
      </c>
      <c r="H736" t="s">
        <v>191</v>
      </c>
      <c r="I736" t="s">
        <v>158</v>
      </c>
      <c r="L736" t="s">
        <v>159</v>
      </c>
      <c r="M736" t="s">
        <v>160</v>
      </c>
      <c r="N736" t="s">
        <v>160</v>
      </c>
      <c r="O736" s="31">
        <v>51813.070238095235</v>
      </c>
      <c r="R736" t="s">
        <v>161</v>
      </c>
      <c r="S736" s="31">
        <v>45060</v>
      </c>
      <c r="T736" t="s">
        <v>161</v>
      </c>
      <c r="V736" t="s">
        <v>161</v>
      </c>
      <c r="W736" t="s">
        <v>161</v>
      </c>
      <c r="X736" s="31">
        <v>44695</v>
      </c>
      <c r="Y736">
        <v>0</v>
      </c>
      <c r="AA736">
        <v>0</v>
      </c>
      <c r="AB736" t="s">
        <v>161</v>
      </c>
      <c r="AC736">
        <v>80000</v>
      </c>
      <c r="AD736" t="s">
        <v>161</v>
      </c>
      <c r="AE736" t="s">
        <v>4159</v>
      </c>
      <c r="AF736" t="s">
        <v>4160</v>
      </c>
      <c r="AG736" t="s">
        <v>198</v>
      </c>
      <c r="AH736" t="s">
        <v>1107</v>
      </c>
      <c r="AI736" t="s">
        <v>161</v>
      </c>
      <c r="AJ736" t="s">
        <v>161</v>
      </c>
      <c r="AK736" t="s">
        <v>161</v>
      </c>
      <c r="AL736" t="s">
        <v>1333</v>
      </c>
      <c r="AO736" t="s">
        <v>161</v>
      </c>
      <c r="AQ736" t="s">
        <v>510</v>
      </c>
      <c r="AR736" t="s">
        <v>511</v>
      </c>
    </row>
    <row r="737" spans="1:44" x14ac:dyDescent="0.2">
      <c r="A737" t="s">
        <v>4161</v>
      </c>
      <c r="B737">
        <v>3008</v>
      </c>
      <c r="C737" t="s">
        <v>4162</v>
      </c>
      <c r="D737" t="s">
        <v>1352</v>
      </c>
      <c r="E737" t="s">
        <v>1353</v>
      </c>
      <c r="F737" t="s">
        <v>155</v>
      </c>
      <c r="G737" t="s">
        <v>1107</v>
      </c>
      <c r="H737" t="s">
        <v>191</v>
      </c>
      <c r="I737" t="s">
        <v>158</v>
      </c>
      <c r="L737" t="s">
        <v>159</v>
      </c>
      <c r="M737" t="s">
        <v>160</v>
      </c>
      <c r="N737" t="s">
        <v>160</v>
      </c>
      <c r="O737" s="31">
        <v>48386.673636363637</v>
      </c>
      <c r="R737" t="s">
        <v>161</v>
      </c>
      <c r="S737" s="31">
        <v>45060</v>
      </c>
      <c r="T737" t="s">
        <v>161</v>
      </c>
      <c r="V737" t="s">
        <v>161</v>
      </c>
      <c r="W737" t="s">
        <v>161</v>
      </c>
      <c r="X737" s="31">
        <v>44695</v>
      </c>
      <c r="Y737">
        <v>0</v>
      </c>
      <c r="AA737">
        <v>0</v>
      </c>
      <c r="AB737" t="s">
        <v>161</v>
      </c>
      <c r="AC737">
        <v>80000</v>
      </c>
      <c r="AD737" t="s">
        <v>161</v>
      </c>
      <c r="AE737" t="s">
        <v>4163</v>
      </c>
      <c r="AF737" t="s">
        <v>4164</v>
      </c>
      <c r="AG737" t="s">
        <v>198</v>
      </c>
      <c r="AH737" t="s">
        <v>1107</v>
      </c>
      <c r="AI737" t="s">
        <v>161</v>
      </c>
      <c r="AJ737" t="s">
        <v>161</v>
      </c>
      <c r="AK737" t="s">
        <v>161</v>
      </c>
      <c r="AL737" t="s">
        <v>202</v>
      </c>
      <c r="AO737" t="s">
        <v>161</v>
      </c>
      <c r="AQ737" t="s">
        <v>510</v>
      </c>
      <c r="AR737" t="s">
        <v>511</v>
      </c>
    </row>
    <row r="738" spans="1:44" x14ac:dyDescent="0.2">
      <c r="A738" t="s">
        <v>4165</v>
      </c>
      <c r="B738">
        <v>3008</v>
      </c>
      <c r="C738" t="s">
        <v>4166</v>
      </c>
      <c r="D738" t="s">
        <v>1352</v>
      </c>
      <c r="E738" t="s">
        <v>1353</v>
      </c>
      <c r="F738" t="s">
        <v>155</v>
      </c>
      <c r="G738" t="s">
        <v>1107</v>
      </c>
      <c r="H738" t="s">
        <v>191</v>
      </c>
      <c r="I738" t="s">
        <v>158</v>
      </c>
      <c r="L738" t="s">
        <v>159</v>
      </c>
      <c r="M738" t="s">
        <v>160</v>
      </c>
      <c r="N738" t="s">
        <v>160</v>
      </c>
      <c r="O738" s="31">
        <v>48752.204545454544</v>
      </c>
      <c r="R738" t="s">
        <v>161</v>
      </c>
      <c r="S738" s="31">
        <v>45060</v>
      </c>
      <c r="T738" t="s">
        <v>161</v>
      </c>
      <c r="V738" t="s">
        <v>161</v>
      </c>
      <c r="W738" t="s">
        <v>161</v>
      </c>
      <c r="X738" s="31">
        <v>44695</v>
      </c>
      <c r="Y738">
        <v>0</v>
      </c>
      <c r="AA738">
        <v>0</v>
      </c>
      <c r="AB738" t="s">
        <v>161</v>
      </c>
      <c r="AC738">
        <v>80000</v>
      </c>
      <c r="AD738" t="s">
        <v>161</v>
      </c>
      <c r="AE738" t="s">
        <v>4167</v>
      </c>
      <c r="AF738" t="s">
        <v>4168</v>
      </c>
      <c r="AG738" t="s">
        <v>198</v>
      </c>
      <c r="AH738" t="s">
        <v>1107</v>
      </c>
      <c r="AI738" t="s">
        <v>161</v>
      </c>
      <c r="AJ738" t="s">
        <v>161</v>
      </c>
      <c r="AK738" t="s">
        <v>161</v>
      </c>
      <c r="AL738" t="s">
        <v>202</v>
      </c>
      <c r="AO738" t="s">
        <v>161</v>
      </c>
      <c r="AQ738" t="s">
        <v>510</v>
      </c>
      <c r="AR738" t="s">
        <v>511</v>
      </c>
    </row>
    <row r="739" spans="1:44" x14ac:dyDescent="0.2">
      <c r="A739" t="s">
        <v>4169</v>
      </c>
      <c r="B739">
        <v>3016</v>
      </c>
      <c r="C739" t="s">
        <v>4170</v>
      </c>
      <c r="D739" t="s">
        <v>497</v>
      </c>
      <c r="E739" t="s">
        <v>498</v>
      </c>
      <c r="F739" t="s">
        <v>155</v>
      </c>
      <c r="G739" t="s">
        <v>499</v>
      </c>
      <c r="H739" t="s">
        <v>157</v>
      </c>
      <c r="I739" t="s">
        <v>36</v>
      </c>
      <c r="L739" t="s">
        <v>159</v>
      </c>
      <c r="M739" t="s">
        <v>160</v>
      </c>
      <c r="N739" t="s">
        <v>160</v>
      </c>
      <c r="O739" s="31">
        <v>46860.110390624999</v>
      </c>
      <c r="R739" t="s">
        <v>161</v>
      </c>
      <c r="S739" s="31">
        <v>45060</v>
      </c>
      <c r="T739" t="s">
        <v>161</v>
      </c>
      <c r="V739" t="s">
        <v>161</v>
      </c>
      <c r="W739" t="s">
        <v>161</v>
      </c>
      <c r="X739" s="31">
        <v>44695</v>
      </c>
      <c r="Y739">
        <v>0</v>
      </c>
      <c r="AA739">
        <v>0</v>
      </c>
      <c r="AB739" t="s">
        <v>161</v>
      </c>
      <c r="AC739">
        <v>125000</v>
      </c>
      <c r="AD739" t="s">
        <v>161</v>
      </c>
      <c r="AE739" t="s">
        <v>4171</v>
      </c>
      <c r="AF739" t="s">
        <v>4172</v>
      </c>
      <c r="AG739" t="s">
        <v>233</v>
      </c>
      <c r="AH739" t="s">
        <v>499</v>
      </c>
      <c r="AI739" t="s">
        <v>161</v>
      </c>
      <c r="AJ739" t="s">
        <v>161</v>
      </c>
      <c r="AK739" t="s">
        <v>161</v>
      </c>
      <c r="AL739" t="s">
        <v>202</v>
      </c>
      <c r="AO739" t="s">
        <v>161</v>
      </c>
      <c r="AQ739" t="s">
        <v>510</v>
      </c>
      <c r="AR739" t="s">
        <v>511</v>
      </c>
    </row>
    <row r="740" spans="1:44" x14ac:dyDescent="0.2">
      <c r="A740" t="s">
        <v>4173</v>
      </c>
      <c r="B740">
        <v>3021</v>
      </c>
      <c r="C740" t="s">
        <v>4174</v>
      </c>
      <c r="D740" t="s">
        <v>54</v>
      </c>
      <c r="E740" t="s">
        <v>770</v>
      </c>
      <c r="F740" t="s">
        <v>155</v>
      </c>
      <c r="G740" t="s">
        <v>1107</v>
      </c>
      <c r="H740" t="s">
        <v>191</v>
      </c>
      <c r="I740" t="s">
        <v>158</v>
      </c>
      <c r="L740" t="s">
        <v>159</v>
      </c>
      <c r="M740" t="s">
        <v>160</v>
      </c>
      <c r="N740" t="s">
        <v>160</v>
      </c>
      <c r="O740" s="31">
        <v>49641.868867924532</v>
      </c>
      <c r="R740" t="s">
        <v>161</v>
      </c>
      <c r="S740" s="31">
        <v>45060</v>
      </c>
      <c r="T740" t="s">
        <v>161</v>
      </c>
      <c r="V740" t="s">
        <v>161</v>
      </c>
      <c r="W740" t="s">
        <v>161</v>
      </c>
      <c r="X740" s="31">
        <v>44695</v>
      </c>
      <c r="Y740">
        <v>0</v>
      </c>
      <c r="AA740">
        <v>0</v>
      </c>
      <c r="AB740" t="s">
        <v>161</v>
      </c>
      <c r="AC740">
        <v>80000</v>
      </c>
      <c r="AD740" t="s">
        <v>161</v>
      </c>
      <c r="AE740" t="s">
        <v>4175</v>
      </c>
      <c r="AF740" t="s">
        <v>4176</v>
      </c>
      <c r="AG740" t="s">
        <v>198</v>
      </c>
      <c r="AH740" t="s">
        <v>1107</v>
      </c>
      <c r="AI740" t="s">
        <v>161</v>
      </c>
      <c r="AJ740" t="s">
        <v>161</v>
      </c>
      <c r="AK740" t="s">
        <v>161</v>
      </c>
      <c r="AL740" t="s">
        <v>202</v>
      </c>
      <c r="AO740" t="s">
        <v>161</v>
      </c>
      <c r="AQ740" t="s">
        <v>510</v>
      </c>
      <c r="AR740" t="s">
        <v>511</v>
      </c>
    </row>
    <row r="741" spans="1:44" x14ac:dyDescent="0.2">
      <c r="A741" t="s">
        <v>4177</v>
      </c>
      <c r="B741">
        <v>3008</v>
      </c>
      <c r="C741" t="s">
        <v>4178</v>
      </c>
      <c r="D741" t="s">
        <v>1352</v>
      </c>
      <c r="E741" t="s">
        <v>1353</v>
      </c>
      <c r="F741" t="s">
        <v>155</v>
      </c>
      <c r="G741" t="s">
        <v>156</v>
      </c>
      <c r="H741" t="s">
        <v>157</v>
      </c>
      <c r="I741" t="s">
        <v>158</v>
      </c>
      <c r="L741" t="s">
        <v>159</v>
      </c>
      <c r="M741" t="s">
        <v>259</v>
      </c>
      <c r="N741" t="s">
        <v>259</v>
      </c>
      <c r="O741" s="31">
        <v>47484</v>
      </c>
      <c r="R741" t="s">
        <v>161</v>
      </c>
      <c r="S741" s="31">
        <v>45060</v>
      </c>
      <c r="T741" t="s">
        <v>161</v>
      </c>
      <c r="V741" t="s">
        <v>161</v>
      </c>
      <c r="W741" t="s">
        <v>161</v>
      </c>
      <c r="X741" s="31">
        <v>44695</v>
      </c>
      <c r="Y741">
        <v>0</v>
      </c>
      <c r="AA741">
        <v>0</v>
      </c>
      <c r="AB741" t="s">
        <v>161</v>
      </c>
      <c r="AC741">
        <v>125000</v>
      </c>
      <c r="AD741" t="s">
        <v>161</v>
      </c>
      <c r="AE741" t="s">
        <v>4179</v>
      </c>
      <c r="AF741" t="s">
        <v>4180</v>
      </c>
      <c r="AG741" t="s">
        <v>233</v>
      </c>
      <c r="AH741" t="s">
        <v>156</v>
      </c>
      <c r="AI741" t="s">
        <v>161</v>
      </c>
      <c r="AJ741" t="s">
        <v>161</v>
      </c>
      <c r="AK741" t="s">
        <v>161</v>
      </c>
      <c r="AL741" t="s">
        <v>202</v>
      </c>
      <c r="AO741" t="s">
        <v>161</v>
      </c>
      <c r="AQ741" t="s">
        <v>510</v>
      </c>
      <c r="AR741" t="s">
        <v>511</v>
      </c>
    </row>
    <row r="742" spans="1:44" x14ac:dyDescent="0.2">
      <c r="A742" t="s">
        <v>4181</v>
      </c>
      <c r="B742">
        <v>3021</v>
      </c>
      <c r="C742" t="s">
        <v>4182</v>
      </c>
      <c r="D742" t="s">
        <v>54</v>
      </c>
      <c r="E742" t="s">
        <v>770</v>
      </c>
      <c r="F742" t="s">
        <v>155</v>
      </c>
      <c r="G742" t="s">
        <v>1107</v>
      </c>
      <c r="H742" t="s">
        <v>191</v>
      </c>
      <c r="I742" t="s">
        <v>158</v>
      </c>
      <c r="L742" t="s">
        <v>159</v>
      </c>
      <c r="M742" t="s">
        <v>160</v>
      </c>
      <c r="N742" t="s">
        <v>160</v>
      </c>
      <c r="O742" s="31">
        <v>49477.737735849056</v>
      </c>
      <c r="R742" t="s">
        <v>161</v>
      </c>
      <c r="S742" s="31">
        <v>45060</v>
      </c>
      <c r="T742" t="s">
        <v>161</v>
      </c>
      <c r="V742" t="s">
        <v>161</v>
      </c>
      <c r="W742" t="s">
        <v>161</v>
      </c>
      <c r="X742" s="31">
        <v>44695</v>
      </c>
      <c r="Y742">
        <v>0</v>
      </c>
      <c r="AA742">
        <v>0</v>
      </c>
      <c r="AB742" t="s">
        <v>161</v>
      </c>
      <c r="AC742">
        <v>80000</v>
      </c>
      <c r="AD742" t="s">
        <v>161</v>
      </c>
      <c r="AE742" t="s">
        <v>4183</v>
      </c>
      <c r="AF742" t="s">
        <v>4184</v>
      </c>
      <c r="AG742" t="s">
        <v>198</v>
      </c>
      <c r="AH742" t="s">
        <v>1107</v>
      </c>
      <c r="AI742" t="s">
        <v>161</v>
      </c>
      <c r="AJ742" t="s">
        <v>161</v>
      </c>
      <c r="AK742" t="s">
        <v>161</v>
      </c>
      <c r="AL742" t="s">
        <v>202</v>
      </c>
      <c r="AO742" t="s">
        <v>161</v>
      </c>
      <c r="AQ742" t="s">
        <v>510</v>
      </c>
      <c r="AR742" t="s">
        <v>511</v>
      </c>
    </row>
    <row r="743" spans="1:44" x14ac:dyDescent="0.2">
      <c r="A743" t="s">
        <v>4185</v>
      </c>
      <c r="B743">
        <v>3016</v>
      </c>
      <c r="C743" t="s">
        <v>4186</v>
      </c>
      <c r="D743" t="s">
        <v>497</v>
      </c>
      <c r="E743" t="s">
        <v>498</v>
      </c>
      <c r="F743" t="s">
        <v>155</v>
      </c>
      <c r="G743" t="s">
        <v>499</v>
      </c>
      <c r="H743" t="s">
        <v>157</v>
      </c>
      <c r="I743" t="s">
        <v>36</v>
      </c>
      <c r="L743" t="s">
        <v>159</v>
      </c>
      <c r="M743" t="s">
        <v>160</v>
      </c>
      <c r="N743" t="s">
        <v>160</v>
      </c>
      <c r="O743" s="31">
        <v>46800.997499999998</v>
      </c>
      <c r="R743" t="s">
        <v>161</v>
      </c>
      <c r="S743" s="31">
        <v>45060</v>
      </c>
      <c r="T743" t="s">
        <v>161</v>
      </c>
      <c r="V743" t="s">
        <v>161</v>
      </c>
      <c r="W743" t="s">
        <v>161</v>
      </c>
      <c r="X743" s="31">
        <v>44695</v>
      </c>
      <c r="Y743">
        <v>0</v>
      </c>
      <c r="AA743">
        <v>0</v>
      </c>
      <c r="AB743" t="s">
        <v>161</v>
      </c>
      <c r="AC743">
        <v>125000</v>
      </c>
      <c r="AD743" t="s">
        <v>161</v>
      </c>
      <c r="AE743" t="s">
        <v>4187</v>
      </c>
      <c r="AF743" t="s">
        <v>4188</v>
      </c>
      <c r="AG743" t="s">
        <v>233</v>
      </c>
      <c r="AH743" t="s">
        <v>499</v>
      </c>
      <c r="AI743" t="s">
        <v>161</v>
      </c>
      <c r="AJ743" t="s">
        <v>161</v>
      </c>
      <c r="AK743" t="s">
        <v>161</v>
      </c>
      <c r="AL743" t="s">
        <v>202</v>
      </c>
      <c r="AO743" t="s">
        <v>161</v>
      </c>
      <c r="AQ743" t="s">
        <v>510</v>
      </c>
      <c r="AR743" t="s">
        <v>511</v>
      </c>
    </row>
    <row r="744" spans="1:44" x14ac:dyDescent="0.2">
      <c r="A744" t="s">
        <v>4189</v>
      </c>
      <c r="B744">
        <v>3021</v>
      </c>
      <c r="C744" t="s">
        <v>4190</v>
      </c>
      <c r="D744" t="s">
        <v>54</v>
      </c>
      <c r="E744" t="s">
        <v>770</v>
      </c>
      <c r="F744" t="s">
        <v>155</v>
      </c>
      <c r="G744" t="s">
        <v>1107</v>
      </c>
      <c r="H744" t="s">
        <v>191</v>
      </c>
      <c r="I744" t="s">
        <v>158</v>
      </c>
      <c r="L744" t="s">
        <v>159</v>
      </c>
      <c r="M744" t="s">
        <v>160</v>
      </c>
      <c r="N744" t="s">
        <v>160</v>
      </c>
      <c r="O744" s="31">
        <v>49689.629245283017</v>
      </c>
      <c r="R744" t="s">
        <v>161</v>
      </c>
      <c r="S744" s="31">
        <v>45060</v>
      </c>
      <c r="T744" t="s">
        <v>161</v>
      </c>
      <c r="V744" t="s">
        <v>161</v>
      </c>
      <c r="W744" t="s">
        <v>161</v>
      </c>
      <c r="X744" s="31">
        <v>44695</v>
      </c>
      <c r="Y744">
        <v>0</v>
      </c>
      <c r="AA744">
        <v>0</v>
      </c>
      <c r="AB744" t="s">
        <v>161</v>
      </c>
      <c r="AC744">
        <v>80000</v>
      </c>
      <c r="AD744" t="s">
        <v>161</v>
      </c>
      <c r="AE744" t="s">
        <v>4191</v>
      </c>
      <c r="AF744" t="s">
        <v>4192</v>
      </c>
      <c r="AG744" t="s">
        <v>198</v>
      </c>
      <c r="AH744" t="s">
        <v>1107</v>
      </c>
      <c r="AI744" t="s">
        <v>161</v>
      </c>
      <c r="AJ744" t="s">
        <v>161</v>
      </c>
      <c r="AK744" t="s">
        <v>161</v>
      </c>
      <c r="AL744" t="s">
        <v>202</v>
      </c>
      <c r="AO744" t="s">
        <v>161</v>
      </c>
      <c r="AQ744" t="s">
        <v>510</v>
      </c>
      <c r="AR744" t="s">
        <v>511</v>
      </c>
    </row>
    <row r="745" spans="1:44" x14ac:dyDescent="0.2">
      <c r="A745" t="s">
        <v>4193</v>
      </c>
      <c r="B745">
        <v>3011</v>
      </c>
      <c r="C745" t="s">
        <v>4194</v>
      </c>
      <c r="D745" t="s">
        <v>1387</v>
      </c>
      <c r="E745" t="s">
        <v>1388</v>
      </c>
      <c r="F745" t="s">
        <v>155</v>
      </c>
      <c r="G745" t="s">
        <v>1107</v>
      </c>
      <c r="H745" t="s">
        <v>191</v>
      </c>
      <c r="I745" t="s">
        <v>158</v>
      </c>
      <c r="L745" t="s">
        <v>159</v>
      </c>
      <c r="M745" t="s">
        <v>160</v>
      </c>
      <c r="N745" t="s">
        <v>160</v>
      </c>
      <c r="O745" s="31">
        <v>50329.723749999997</v>
      </c>
      <c r="R745" t="s">
        <v>161</v>
      </c>
      <c r="S745" s="31">
        <v>45060</v>
      </c>
      <c r="T745" t="s">
        <v>161</v>
      </c>
      <c r="V745" t="s">
        <v>161</v>
      </c>
      <c r="W745" t="s">
        <v>161</v>
      </c>
      <c r="X745" s="31">
        <v>44695</v>
      </c>
      <c r="Y745">
        <v>0</v>
      </c>
      <c r="AA745">
        <v>0</v>
      </c>
      <c r="AB745" t="s">
        <v>161</v>
      </c>
      <c r="AC745">
        <v>80000</v>
      </c>
      <c r="AD745" t="s">
        <v>161</v>
      </c>
      <c r="AE745" t="s">
        <v>4195</v>
      </c>
      <c r="AF745" t="s">
        <v>4196</v>
      </c>
      <c r="AG745" t="s">
        <v>198</v>
      </c>
      <c r="AH745" t="s">
        <v>1107</v>
      </c>
      <c r="AI745" t="s">
        <v>161</v>
      </c>
      <c r="AJ745" t="s">
        <v>161</v>
      </c>
      <c r="AK745" t="s">
        <v>161</v>
      </c>
      <c r="AL745" t="s">
        <v>202</v>
      </c>
      <c r="AO745" t="s">
        <v>161</v>
      </c>
      <c r="AQ745" t="s">
        <v>510</v>
      </c>
      <c r="AR745" t="s">
        <v>511</v>
      </c>
    </row>
    <row r="746" spans="1:44" x14ac:dyDescent="0.2">
      <c r="A746" t="s">
        <v>4197</v>
      </c>
      <c r="B746">
        <v>3016</v>
      </c>
      <c r="C746" t="s">
        <v>4198</v>
      </c>
      <c r="D746" t="s">
        <v>497</v>
      </c>
      <c r="E746" t="s">
        <v>498</v>
      </c>
      <c r="F746" t="s">
        <v>155</v>
      </c>
      <c r="G746" t="s">
        <v>499</v>
      </c>
      <c r="H746" t="s">
        <v>157</v>
      </c>
      <c r="I746" t="s">
        <v>36</v>
      </c>
      <c r="L746" t="s">
        <v>159</v>
      </c>
      <c r="M746" t="s">
        <v>160</v>
      </c>
      <c r="N746" t="s">
        <v>160</v>
      </c>
      <c r="O746" s="31">
        <v>46820.730312500003</v>
      </c>
      <c r="R746" t="s">
        <v>161</v>
      </c>
      <c r="S746" s="31">
        <v>45060</v>
      </c>
      <c r="T746" t="s">
        <v>161</v>
      </c>
      <c r="V746" t="s">
        <v>161</v>
      </c>
      <c r="W746" t="s">
        <v>161</v>
      </c>
      <c r="X746" s="31">
        <v>44695</v>
      </c>
      <c r="Y746">
        <v>0</v>
      </c>
      <c r="AA746">
        <v>0</v>
      </c>
      <c r="AB746" t="s">
        <v>161</v>
      </c>
      <c r="AC746">
        <v>125000</v>
      </c>
      <c r="AD746" t="s">
        <v>161</v>
      </c>
      <c r="AE746" t="s">
        <v>4199</v>
      </c>
      <c r="AF746" t="s">
        <v>4200</v>
      </c>
      <c r="AG746" t="s">
        <v>233</v>
      </c>
      <c r="AH746" t="s">
        <v>499</v>
      </c>
      <c r="AI746" t="s">
        <v>161</v>
      </c>
      <c r="AJ746" t="s">
        <v>161</v>
      </c>
      <c r="AK746" t="s">
        <v>161</v>
      </c>
      <c r="AL746" t="s">
        <v>202</v>
      </c>
      <c r="AO746" t="s">
        <v>161</v>
      </c>
      <c r="AQ746" t="s">
        <v>510</v>
      </c>
      <c r="AR746" t="s">
        <v>511</v>
      </c>
    </row>
    <row r="747" spans="1:44" x14ac:dyDescent="0.2">
      <c r="A747" t="s">
        <v>4201</v>
      </c>
      <c r="B747">
        <v>3016</v>
      </c>
      <c r="C747" t="s">
        <v>4202</v>
      </c>
      <c r="D747" t="s">
        <v>497</v>
      </c>
      <c r="E747" t="s">
        <v>498</v>
      </c>
      <c r="F747" t="s">
        <v>155</v>
      </c>
      <c r="G747" t="s">
        <v>1107</v>
      </c>
      <c r="H747" t="s">
        <v>191</v>
      </c>
      <c r="I747" t="s">
        <v>158</v>
      </c>
      <c r="L747" t="s">
        <v>159</v>
      </c>
      <c r="M747" t="s">
        <v>160</v>
      </c>
      <c r="N747" t="s">
        <v>160</v>
      </c>
      <c r="O747" s="31">
        <v>51515.892934782605</v>
      </c>
      <c r="R747" t="s">
        <v>161</v>
      </c>
      <c r="S747" s="31">
        <v>45060</v>
      </c>
      <c r="T747" t="s">
        <v>161</v>
      </c>
      <c r="V747" t="s">
        <v>161</v>
      </c>
      <c r="W747" t="s">
        <v>161</v>
      </c>
      <c r="X747" s="31">
        <v>44695</v>
      </c>
      <c r="Y747">
        <v>0</v>
      </c>
      <c r="AA747">
        <v>0</v>
      </c>
      <c r="AB747" t="s">
        <v>161</v>
      </c>
      <c r="AC747">
        <v>80000</v>
      </c>
      <c r="AD747" t="s">
        <v>161</v>
      </c>
      <c r="AE747" t="s">
        <v>4203</v>
      </c>
      <c r="AF747" t="s">
        <v>4204</v>
      </c>
      <c r="AG747" t="s">
        <v>198</v>
      </c>
      <c r="AH747" t="s">
        <v>1107</v>
      </c>
      <c r="AI747" t="s">
        <v>161</v>
      </c>
      <c r="AJ747" t="s">
        <v>161</v>
      </c>
      <c r="AK747" t="s">
        <v>161</v>
      </c>
      <c r="AL747" t="s">
        <v>202</v>
      </c>
      <c r="AO747" t="s">
        <v>161</v>
      </c>
      <c r="AQ747" t="s">
        <v>510</v>
      </c>
      <c r="AR747" t="s">
        <v>511</v>
      </c>
    </row>
    <row r="748" spans="1:44" x14ac:dyDescent="0.2">
      <c r="A748" t="s">
        <v>4205</v>
      </c>
      <c r="B748">
        <v>3016</v>
      </c>
      <c r="C748" t="s">
        <v>4206</v>
      </c>
      <c r="D748" t="s">
        <v>497</v>
      </c>
      <c r="E748" t="s">
        <v>498</v>
      </c>
      <c r="F748" t="s">
        <v>155</v>
      </c>
      <c r="G748" t="s">
        <v>499</v>
      </c>
      <c r="H748" t="s">
        <v>157</v>
      </c>
      <c r="I748" t="s">
        <v>36</v>
      </c>
      <c r="L748" t="s">
        <v>159</v>
      </c>
      <c r="M748" t="s">
        <v>160</v>
      </c>
      <c r="N748" t="s">
        <v>160</v>
      </c>
      <c r="O748" s="31">
        <v>46705.124166666668</v>
      </c>
      <c r="R748" t="s">
        <v>161</v>
      </c>
      <c r="S748" s="31">
        <v>45060</v>
      </c>
      <c r="T748" t="s">
        <v>161</v>
      </c>
      <c r="V748" t="s">
        <v>161</v>
      </c>
      <c r="W748" t="s">
        <v>161</v>
      </c>
      <c r="X748" s="31">
        <v>44695</v>
      </c>
      <c r="Y748">
        <v>0</v>
      </c>
      <c r="AA748">
        <v>0</v>
      </c>
      <c r="AB748" t="s">
        <v>161</v>
      </c>
      <c r="AC748">
        <v>125000</v>
      </c>
      <c r="AD748" t="s">
        <v>161</v>
      </c>
      <c r="AE748" t="s">
        <v>4207</v>
      </c>
      <c r="AF748" t="s">
        <v>4208</v>
      </c>
      <c r="AG748" t="s">
        <v>233</v>
      </c>
      <c r="AH748" t="s">
        <v>499</v>
      </c>
      <c r="AI748" t="s">
        <v>161</v>
      </c>
      <c r="AJ748" t="s">
        <v>161</v>
      </c>
      <c r="AK748" t="s">
        <v>161</v>
      </c>
      <c r="AL748" t="s">
        <v>202</v>
      </c>
      <c r="AO748" t="s">
        <v>161</v>
      </c>
      <c r="AQ748" t="s">
        <v>510</v>
      </c>
      <c r="AR748" t="s">
        <v>511</v>
      </c>
    </row>
    <row r="749" spans="1:44" x14ac:dyDescent="0.2">
      <c r="A749" t="s">
        <v>4209</v>
      </c>
      <c r="B749">
        <v>3008</v>
      </c>
      <c r="C749" t="s">
        <v>4210</v>
      </c>
      <c r="D749" t="s">
        <v>1352</v>
      </c>
      <c r="E749" t="s">
        <v>1353</v>
      </c>
      <c r="F749" t="s">
        <v>155</v>
      </c>
      <c r="G749" t="s">
        <v>156</v>
      </c>
      <c r="H749" t="s">
        <v>157</v>
      </c>
      <c r="I749" t="s">
        <v>158</v>
      </c>
      <c r="L749" t="s">
        <v>159</v>
      </c>
      <c r="M749" t="s">
        <v>259</v>
      </c>
      <c r="N749" t="s">
        <v>259</v>
      </c>
      <c r="O749" s="31">
        <v>47484</v>
      </c>
      <c r="R749" t="s">
        <v>161</v>
      </c>
      <c r="S749" s="31">
        <v>45060</v>
      </c>
      <c r="T749" t="s">
        <v>161</v>
      </c>
      <c r="V749" t="s">
        <v>161</v>
      </c>
      <c r="W749" t="s">
        <v>161</v>
      </c>
      <c r="X749" s="31">
        <v>44695</v>
      </c>
      <c r="Y749">
        <v>0</v>
      </c>
      <c r="AA749">
        <v>0</v>
      </c>
      <c r="AB749" t="s">
        <v>161</v>
      </c>
      <c r="AC749">
        <v>125000</v>
      </c>
      <c r="AD749" t="s">
        <v>161</v>
      </c>
      <c r="AE749" t="s">
        <v>4211</v>
      </c>
      <c r="AF749" t="s">
        <v>4212</v>
      </c>
      <c r="AG749" t="s">
        <v>233</v>
      </c>
      <c r="AH749" t="s">
        <v>156</v>
      </c>
      <c r="AI749" t="s">
        <v>161</v>
      </c>
      <c r="AJ749" t="s">
        <v>161</v>
      </c>
      <c r="AK749" t="s">
        <v>161</v>
      </c>
      <c r="AL749" t="s">
        <v>202</v>
      </c>
      <c r="AO749" t="s">
        <v>161</v>
      </c>
      <c r="AQ749" t="s">
        <v>510</v>
      </c>
      <c r="AR749" t="s">
        <v>511</v>
      </c>
    </row>
    <row r="750" spans="1:44" x14ac:dyDescent="0.2">
      <c r="A750" t="s">
        <v>4213</v>
      </c>
      <c r="B750">
        <v>3016</v>
      </c>
      <c r="C750" t="s">
        <v>4214</v>
      </c>
      <c r="D750" t="s">
        <v>497</v>
      </c>
      <c r="E750" t="s">
        <v>498</v>
      </c>
      <c r="F750" t="s">
        <v>155</v>
      </c>
      <c r="G750" t="s">
        <v>499</v>
      </c>
      <c r="H750" t="s">
        <v>157</v>
      </c>
      <c r="I750" t="s">
        <v>36</v>
      </c>
      <c r="L750" t="s">
        <v>159</v>
      </c>
      <c r="M750" t="s">
        <v>160</v>
      </c>
      <c r="N750" t="s">
        <v>160</v>
      </c>
      <c r="O750" s="31">
        <v>46779.684921874999</v>
      </c>
      <c r="R750" t="s">
        <v>161</v>
      </c>
      <c r="S750" s="31">
        <v>45060</v>
      </c>
      <c r="T750" t="s">
        <v>161</v>
      </c>
      <c r="V750" t="s">
        <v>161</v>
      </c>
      <c r="W750" t="s">
        <v>161</v>
      </c>
      <c r="X750" s="31">
        <v>44695</v>
      </c>
      <c r="Y750">
        <v>0</v>
      </c>
      <c r="AA750">
        <v>0</v>
      </c>
      <c r="AB750" t="s">
        <v>161</v>
      </c>
      <c r="AC750">
        <v>125000</v>
      </c>
      <c r="AD750" t="s">
        <v>161</v>
      </c>
      <c r="AE750" t="s">
        <v>4215</v>
      </c>
      <c r="AF750" t="s">
        <v>4216</v>
      </c>
      <c r="AG750" t="s">
        <v>233</v>
      </c>
      <c r="AH750" t="s">
        <v>499</v>
      </c>
      <c r="AI750" t="s">
        <v>161</v>
      </c>
      <c r="AJ750" t="s">
        <v>161</v>
      </c>
      <c r="AK750" t="s">
        <v>161</v>
      </c>
      <c r="AL750" t="s">
        <v>202</v>
      </c>
      <c r="AO750" t="s">
        <v>161</v>
      </c>
      <c r="AQ750" t="s">
        <v>510</v>
      </c>
      <c r="AR750" t="s">
        <v>511</v>
      </c>
    </row>
    <row r="751" spans="1:44" x14ac:dyDescent="0.2">
      <c r="A751" t="s">
        <v>4217</v>
      </c>
      <c r="B751">
        <v>3008</v>
      </c>
      <c r="C751" t="s">
        <v>4218</v>
      </c>
      <c r="D751" t="s">
        <v>1352</v>
      </c>
      <c r="E751" t="s">
        <v>1353</v>
      </c>
      <c r="F751" t="s">
        <v>155</v>
      </c>
      <c r="G751" t="s">
        <v>156</v>
      </c>
      <c r="H751" t="s">
        <v>157</v>
      </c>
      <c r="I751" t="s">
        <v>158</v>
      </c>
      <c r="L751" t="s">
        <v>159</v>
      </c>
      <c r="M751" t="s">
        <v>259</v>
      </c>
      <c r="N751" t="s">
        <v>259</v>
      </c>
      <c r="O751" s="31">
        <v>47484</v>
      </c>
      <c r="R751" t="s">
        <v>161</v>
      </c>
      <c r="S751" s="31">
        <v>45060</v>
      </c>
      <c r="T751" t="s">
        <v>161</v>
      </c>
      <c r="V751" t="s">
        <v>161</v>
      </c>
      <c r="W751" t="s">
        <v>161</v>
      </c>
      <c r="X751" s="31">
        <v>44695</v>
      </c>
      <c r="Y751">
        <v>0</v>
      </c>
      <c r="AA751">
        <v>0</v>
      </c>
      <c r="AB751" t="s">
        <v>161</v>
      </c>
      <c r="AC751">
        <v>125000</v>
      </c>
      <c r="AD751" t="s">
        <v>161</v>
      </c>
      <c r="AE751" t="s">
        <v>4219</v>
      </c>
      <c r="AF751" t="s">
        <v>4220</v>
      </c>
      <c r="AG751" t="s">
        <v>233</v>
      </c>
      <c r="AH751" t="s">
        <v>156</v>
      </c>
      <c r="AI751" t="s">
        <v>161</v>
      </c>
      <c r="AJ751" t="s">
        <v>161</v>
      </c>
      <c r="AK751" t="s">
        <v>161</v>
      </c>
      <c r="AL751" t="s">
        <v>202</v>
      </c>
      <c r="AO751" t="s">
        <v>161</v>
      </c>
      <c r="AQ751" t="s">
        <v>510</v>
      </c>
      <c r="AR751" t="s">
        <v>511</v>
      </c>
    </row>
    <row r="752" spans="1:44" x14ac:dyDescent="0.2">
      <c r="A752" t="s">
        <v>4221</v>
      </c>
      <c r="B752">
        <v>3011</v>
      </c>
      <c r="C752" t="s">
        <v>4222</v>
      </c>
      <c r="D752" t="s">
        <v>1387</v>
      </c>
      <c r="E752" t="s">
        <v>1388</v>
      </c>
      <c r="F752" t="s">
        <v>155</v>
      </c>
      <c r="G752" t="s">
        <v>2286</v>
      </c>
      <c r="H752" t="s">
        <v>191</v>
      </c>
      <c r="I752" t="s">
        <v>158</v>
      </c>
      <c r="J752" t="s">
        <v>4223</v>
      </c>
      <c r="L752" t="s">
        <v>159</v>
      </c>
      <c r="M752" t="s">
        <v>554</v>
      </c>
      <c r="N752" t="s">
        <v>555</v>
      </c>
      <c r="O752" s="31">
        <v>34458</v>
      </c>
      <c r="P752" s="31">
        <v>43601</v>
      </c>
      <c r="R752" t="s">
        <v>161</v>
      </c>
      <c r="S752" s="31">
        <v>45060</v>
      </c>
      <c r="T752" t="s">
        <v>161</v>
      </c>
      <c r="V752" t="s">
        <v>161</v>
      </c>
      <c r="W752" t="s">
        <v>161</v>
      </c>
      <c r="X752" s="31">
        <v>44695</v>
      </c>
      <c r="Y752">
        <v>0</v>
      </c>
      <c r="AA752">
        <v>0</v>
      </c>
      <c r="AB752" t="s">
        <v>161</v>
      </c>
      <c r="AC752">
        <v>15</v>
      </c>
      <c r="AD752">
        <v>39936.633000000002</v>
      </c>
      <c r="AE752" t="s">
        <v>4224</v>
      </c>
      <c r="AF752" t="s">
        <v>4225</v>
      </c>
      <c r="AG752" t="s">
        <v>198</v>
      </c>
      <c r="AH752" t="s">
        <v>2286</v>
      </c>
      <c r="AI752" t="s">
        <v>161</v>
      </c>
      <c r="AJ752" t="s">
        <v>1394</v>
      </c>
      <c r="AK752" t="s">
        <v>559</v>
      </c>
      <c r="AL752" t="s">
        <v>202</v>
      </c>
      <c r="AQ752" t="s">
        <v>510</v>
      </c>
      <c r="AR752" t="s">
        <v>511</v>
      </c>
    </row>
    <row r="753" spans="1:45" x14ac:dyDescent="0.2">
      <c r="A753" t="s">
        <v>4226</v>
      </c>
      <c r="B753">
        <v>3009</v>
      </c>
      <c r="C753" t="s">
        <v>4227</v>
      </c>
      <c r="D753" t="s">
        <v>1267</v>
      </c>
      <c r="E753" t="s">
        <v>1268</v>
      </c>
      <c r="F753" t="s">
        <v>155</v>
      </c>
      <c r="G753" t="s">
        <v>1067</v>
      </c>
      <c r="H753" t="s">
        <v>526</v>
      </c>
      <c r="I753" t="s">
        <v>158</v>
      </c>
      <c r="J753" t="s">
        <v>4228</v>
      </c>
      <c r="L753" t="s">
        <v>230</v>
      </c>
      <c r="M753" t="s">
        <v>194</v>
      </c>
      <c r="N753" t="s">
        <v>195</v>
      </c>
      <c r="O753" s="31">
        <v>41587</v>
      </c>
      <c r="Q753">
        <v>329540</v>
      </c>
      <c r="R753">
        <v>27595</v>
      </c>
      <c r="S753" s="31">
        <v>45042</v>
      </c>
      <c r="T753">
        <v>27514</v>
      </c>
      <c r="U753" s="31">
        <v>44784</v>
      </c>
      <c r="V753">
        <v>89.678571428571431</v>
      </c>
      <c r="W753">
        <v>25747</v>
      </c>
      <c r="X753" s="31">
        <v>44675</v>
      </c>
      <c r="Y753">
        <v>8.6</v>
      </c>
      <c r="Z753">
        <v>2750</v>
      </c>
      <c r="AA753">
        <v>3148</v>
      </c>
      <c r="AB753">
        <v>0.6103712367665437</v>
      </c>
      <c r="AC753">
        <v>15</v>
      </c>
      <c r="AD753">
        <v>47065.633000000002</v>
      </c>
      <c r="AE753" t="s">
        <v>4229</v>
      </c>
      <c r="AF753" t="s">
        <v>4230</v>
      </c>
      <c r="AG753" t="s">
        <v>482</v>
      </c>
      <c r="AH753" t="s">
        <v>1067</v>
      </c>
      <c r="AI753" t="s">
        <v>3765</v>
      </c>
      <c r="AJ753" t="s">
        <v>3766</v>
      </c>
      <c r="AK753" t="s">
        <v>201</v>
      </c>
      <c r="AL753" t="s">
        <v>202</v>
      </c>
      <c r="AM753" t="s">
        <v>203</v>
      </c>
      <c r="AN753" t="s">
        <v>1073</v>
      </c>
      <c r="AO753" t="s">
        <v>1074</v>
      </c>
      <c r="AQ753" t="s">
        <v>1075</v>
      </c>
      <c r="AR753" t="s">
        <v>4231</v>
      </c>
    </row>
    <row r="754" spans="1:45" x14ac:dyDescent="0.2">
      <c r="A754" t="s">
        <v>4232</v>
      </c>
      <c r="B754">
        <v>3016</v>
      </c>
      <c r="C754" t="s">
        <v>4233</v>
      </c>
      <c r="D754" t="s">
        <v>497</v>
      </c>
      <c r="E754" t="s">
        <v>498</v>
      </c>
      <c r="F754" t="s">
        <v>155</v>
      </c>
      <c r="G754" t="s">
        <v>499</v>
      </c>
      <c r="H754" t="s">
        <v>157</v>
      </c>
      <c r="I754" t="s">
        <v>36</v>
      </c>
      <c r="L754" t="s">
        <v>159</v>
      </c>
      <c r="M754" t="s">
        <v>160</v>
      </c>
      <c r="N754" t="s">
        <v>160</v>
      </c>
      <c r="O754" s="31">
        <v>46932.893671874997</v>
      </c>
      <c r="R754" t="s">
        <v>161</v>
      </c>
      <c r="S754" s="31">
        <v>45060</v>
      </c>
      <c r="T754" t="s">
        <v>161</v>
      </c>
      <c r="V754" t="s">
        <v>161</v>
      </c>
      <c r="W754" t="s">
        <v>161</v>
      </c>
      <c r="X754" s="31">
        <v>44695</v>
      </c>
      <c r="Y754">
        <v>0</v>
      </c>
      <c r="AA754">
        <v>0</v>
      </c>
      <c r="AB754" t="s">
        <v>161</v>
      </c>
      <c r="AC754">
        <v>125000</v>
      </c>
      <c r="AD754" t="s">
        <v>161</v>
      </c>
      <c r="AE754" t="s">
        <v>4234</v>
      </c>
      <c r="AF754" t="s">
        <v>4235</v>
      </c>
      <c r="AG754" t="s">
        <v>233</v>
      </c>
      <c r="AH754" t="s">
        <v>499</v>
      </c>
      <c r="AI754" t="s">
        <v>161</v>
      </c>
      <c r="AJ754" t="s">
        <v>161</v>
      </c>
      <c r="AK754" t="s">
        <v>161</v>
      </c>
      <c r="AL754" t="s">
        <v>202</v>
      </c>
      <c r="AO754" t="s">
        <v>161</v>
      </c>
      <c r="AQ754" t="s">
        <v>510</v>
      </c>
      <c r="AR754" t="s">
        <v>511</v>
      </c>
    </row>
    <row r="755" spans="1:45" x14ac:dyDescent="0.2">
      <c r="A755" t="s">
        <v>4236</v>
      </c>
      <c r="B755">
        <v>3018</v>
      </c>
      <c r="C755" t="s">
        <v>4237</v>
      </c>
      <c r="D755" t="s">
        <v>1444</v>
      </c>
      <c r="E755" t="s">
        <v>1445</v>
      </c>
      <c r="F755" t="s">
        <v>155</v>
      </c>
      <c r="G755" t="s">
        <v>1284</v>
      </c>
      <c r="H755" t="s">
        <v>157</v>
      </c>
      <c r="I755" t="s">
        <v>36</v>
      </c>
      <c r="J755" t="s">
        <v>4238</v>
      </c>
      <c r="K755" t="s">
        <v>4239</v>
      </c>
      <c r="L755" t="s">
        <v>159</v>
      </c>
      <c r="M755" t="s">
        <v>194</v>
      </c>
      <c r="N755" t="s">
        <v>195</v>
      </c>
      <c r="O755" s="31">
        <v>42883</v>
      </c>
      <c r="Q755">
        <v>400742</v>
      </c>
      <c r="R755">
        <v>39670.6</v>
      </c>
      <c r="S755" s="31">
        <v>45059</v>
      </c>
      <c r="T755">
        <v>39167.300000000003</v>
      </c>
      <c r="U755" s="31">
        <v>44784</v>
      </c>
      <c r="V755">
        <v>520.65517241378859</v>
      </c>
      <c r="W755">
        <v>32306.2</v>
      </c>
      <c r="X755" s="31">
        <v>44695</v>
      </c>
      <c r="Y755">
        <v>13.6</v>
      </c>
      <c r="Z755">
        <v>7500</v>
      </c>
      <c r="AA755">
        <v>4977.4999999999964</v>
      </c>
      <c r="AB755">
        <v>0.29826959999999997</v>
      </c>
      <c r="AC755">
        <v>125000</v>
      </c>
      <c r="AD755">
        <v>49211.692585048004</v>
      </c>
      <c r="AE755" t="s">
        <v>4240</v>
      </c>
      <c r="AF755" t="s">
        <v>4241</v>
      </c>
      <c r="AG755" t="s">
        <v>233</v>
      </c>
      <c r="AH755" t="s">
        <v>1284</v>
      </c>
      <c r="AI755" t="s">
        <v>2127</v>
      </c>
      <c r="AJ755" t="s">
        <v>2128</v>
      </c>
      <c r="AK755" t="s">
        <v>201</v>
      </c>
      <c r="AL755" t="s">
        <v>202</v>
      </c>
      <c r="AM755" t="s">
        <v>45</v>
      </c>
      <c r="AN755" t="s">
        <v>4114</v>
      </c>
      <c r="AO755" t="s">
        <v>2129</v>
      </c>
      <c r="AP755" t="s">
        <v>205</v>
      </c>
      <c r="AQ755" t="s">
        <v>206</v>
      </c>
      <c r="AR755" t="s">
        <v>4242</v>
      </c>
      <c r="AS755">
        <v>42883</v>
      </c>
    </row>
    <row r="756" spans="1:45" x14ac:dyDescent="0.2">
      <c r="A756" t="s">
        <v>4243</v>
      </c>
      <c r="B756">
        <v>3009</v>
      </c>
      <c r="C756" t="s">
        <v>4244</v>
      </c>
      <c r="D756" t="s">
        <v>1267</v>
      </c>
      <c r="E756" t="s">
        <v>1268</v>
      </c>
      <c r="F756" t="s">
        <v>155</v>
      </c>
      <c r="G756" t="s">
        <v>1284</v>
      </c>
      <c r="H756" t="s">
        <v>157</v>
      </c>
      <c r="I756" t="s">
        <v>36</v>
      </c>
      <c r="J756" t="s">
        <v>4245</v>
      </c>
      <c r="K756" t="s">
        <v>4239</v>
      </c>
      <c r="L756" t="s">
        <v>159</v>
      </c>
      <c r="M756" t="s">
        <v>194</v>
      </c>
      <c r="N756" t="s">
        <v>195</v>
      </c>
      <c r="O756" s="31">
        <v>42883</v>
      </c>
      <c r="Q756">
        <v>402250</v>
      </c>
      <c r="R756">
        <v>43157.5</v>
      </c>
      <c r="S756" s="31">
        <v>45059</v>
      </c>
      <c r="T756">
        <v>42597.8</v>
      </c>
      <c r="U756" s="31">
        <v>44784</v>
      </c>
      <c r="V756">
        <v>578.99999999999704</v>
      </c>
      <c r="W756">
        <v>36070.199999999997</v>
      </c>
      <c r="X756" s="31">
        <v>44695</v>
      </c>
      <c r="Y756">
        <v>18.899999999999999</v>
      </c>
      <c r="Z756">
        <v>8000</v>
      </c>
      <c r="AA756">
        <v>6925.4000000000015</v>
      </c>
      <c r="AB756">
        <v>0.32538879999999998</v>
      </c>
      <c r="AC756">
        <v>125000</v>
      </c>
      <c r="AD756">
        <v>48789.944981759996</v>
      </c>
      <c r="AE756" t="s">
        <v>4246</v>
      </c>
      <c r="AF756" t="s">
        <v>4247</v>
      </c>
      <c r="AG756" t="s">
        <v>233</v>
      </c>
      <c r="AH756" t="s">
        <v>1284</v>
      </c>
      <c r="AI756" t="s">
        <v>2172</v>
      </c>
      <c r="AJ756" t="s">
        <v>2173</v>
      </c>
      <c r="AK756" t="s">
        <v>201</v>
      </c>
      <c r="AL756" t="s">
        <v>202</v>
      </c>
      <c r="AM756" t="s">
        <v>45</v>
      </c>
      <c r="AN756" t="s">
        <v>4114</v>
      </c>
      <c r="AO756" t="s">
        <v>2129</v>
      </c>
      <c r="AP756" t="s">
        <v>205</v>
      </c>
      <c r="AQ756" t="s">
        <v>206</v>
      </c>
      <c r="AR756" t="s">
        <v>4248</v>
      </c>
      <c r="AS756">
        <v>42883</v>
      </c>
    </row>
    <row r="757" spans="1:45" x14ac:dyDescent="0.2">
      <c r="A757" t="s">
        <v>4249</v>
      </c>
      <c r="B757">
        <v>3009</v>
      </c>
      <c r="C757" t="s">
        <v>4250</v>
      </c>
      <c r="D757" t="s">
        <v>1267</v>
      </c>
      <c r="E757" t="s">
        <v>1268</v>
      </c>
      <c r="F757" t="s">
        <v>155</v>
      </c>
      <c r="G757" t="s">
        <v>1284</v>
      </c>
      <c r="H757" t="s">
        <v>157</v>
      </c>
      <c r="I757" t="s">
        <v>36</v>
      </c>
      <c r="J757" t="s">
        <v>4251</v>
      </c>
      <c r="K757" t="s">
        <v>4239</v>
      </c>
      <c r="L757" t="s">
        <v>159</v>
      </c>
      <c r="M757" t="s">
        <v>194</v>
      </c>
      <c r="N757" t="s">
        <v>491</v>
      </c>
      <c r="O757" s="31">
        <v>42883</v>
      </c>
      <c r="Q757">
        <v>402253</v>
      </c>
      <c r="R757">
        <v>27415.4</v>
      </c>
      <c r="S757" s="31">
        <v>45059</v>
      </c>
      <c r="T757">
        <v>26878.5</v>
      </c>
      <c r="U757" s="31">
        <v>44784</v>
      </c>
      <c r="V757">
        <v>555.41379310344973</v>
      </c>
      <c r="W757">
        <v>25118</v>
      </c>
      <c r="X757" s="31">
        <v>44695</v>
      </c>
      <c r="Y757">
        <v>0.4</v>
      </c>
      <c r="Z757">
        <v>8000</v>
      </c>
      <c r="AA757">
        <v>164.90000000000146</v>
      </c>
      <c r="AB757">
        <v>0.2022632</v>
      </c>
      <c r="AC757">
        <v>125000</v>
      </c>
      <c r="AD757">
        <v>49492.611622702498</v>
      </c>
      <c r="AE757" t="s">
        <v>4252</v>
      </c>
      <c r="AF757" t="s">
        <v>4253</v>
      </c>
      <c r="AG757" t="s">
        <v>233</v>
      </c>
      <c r="AH757" t="s">
        <v>1284</v>
      </c>
      <c r="AI757" t="s">
        <v>2172</v>
      </c>
      <c r="AJ757" t="s">
        <v>2173</v>
      </c>
      <c r="AK757" t="s">
        <v>201</v>
      </c>
      <c r="AL757" t="s">
        <v>202</v>
      </c>
      <c r="AM757" t="s">
        <v>45</v>
      </c>
      <c r="AN757" t="s">
        <v>4114</v>
      </c>
      <c r="AO757" t="s">
        <v>4115</v>
      </c>
      <c r="AP757" t="s">
        <v>205</v>
      </c>
      <c r="AQ757" t="s">
        <v>206</v>
      </c>
      <c r="AR757" t="s">
        <v>4254</v>
      </c>
      <c r="AS757">
        <v>42883</v>
      </c>
    </row>
    <row r="758" spans="1:45" x14ac:dyDescent="0.2">
      <c r="A758" t="s">
        <v>4255</v>
      </c>
      <c r="B758">
        <v>3009</v>
      </c>
      <c r="C758" t="s">
        <v>4256</v>
      </c>
      <c r="D758" t="s">
        <v>1267</v>
      </c>
      <c r="E758" t="s">
        <v>1268</v>
      </c>
      <c r="F758" t="s">
        <v>155</v>
      </c>
      <c r="G758" t="s">
        <v>1284</v>
      </c>
      <c r="H758" t="s">
        <v>157</v>
      </c>
      <c r="I758" t="s">
        <v>36</v>
      </c>
      <c r="J758" t="s">
        <v>4257</v>
      </c>
      <c r="K758" t="s">
        <v>4239</v>
      </c>
      <c r="L758" t="s">
        <v>159</v>
      </c>
      <c r="M758" t="s">
        <v>194</v>
      </c>
      <c r="N758" t="s">
        <v>195</v>
      </c>
      <c r="O758" s="31">
        <v>42907</v>
      </c>
      <c r="Q758">
        <v>402257</v>
      </c>
      <c r="R758">
        <v>44254.7</v>
      </c>
      <c r="S758" s="31">
        <v>45059</v>
      </c>
      <c r="T758">
        <v>43724.5</v>
      </c>
      <c r="U758" s="31">
        <v>44784</v>
      </c>
      <c r="V758">
        <v>548.4827586206867</v>
      </c>
      <c r="W758">
        <v>37306.1</v>
      </c>
      <c r="X758" s="31">
        <v>44695</v>
      </c>
      <c r="Y758">
        <v>18.899999999999999</v>
      </c>
      <c r="Z758">
        <v>8000</v>
      </c>
      <c r="AA758">
        <v>6919</v>
      </c>
      <c r="AB758">
        <v>0.33570240000000001</v>
      </c>
      <c r="AC758">
        <v>125000</v>
      </c>
      <c r="AD758">
        <v>48731.086201229999</v>
      </c>
      <c r="AE758" t="s">
        <v>4258</v>
      </c>
      <c r="AF758" t="s">
        <v>4259</v>
      </c>
      <c r="AG758" t="s">
        <v>233</v>
      </c>
      <c r="AH758" t="s">
        <v>1284</v>
      </c>
      <c r="AI758" t="s">
        <v>2172</v>
      </c>
      <c r="AJ758" t="s">
        <v>2173</v>
      </c>
      <c r="AK758" t="s">
        <v>201</v>
      </c>
      <c r="AL758" t="s">
        <v>202</v>
      </c>
      <c r="AM758" t="s">
        <v>45</v>
      </c>
      <c r="AN758" t="s">
        <v>4114</v>
      </c>
      <c r="AO758" t="s">
        <v>2129</v>
      </c>
      <c r="AP758" t="s">
        <v>205</v>
      </c>
      <c r="AQ758" t="s">
        <v>206</v>
      </c>
      <c r="AR758" t="s">
        <v>4260</v>
      </c>
      <c r="AS758">
        <v>42907</v>
      </c>
    </row>
    <row r="759" spans="1:45" x14ac:dyDescent="0.2">
      <c r="A759" t="s">
        <v>4261</v>
      </c>
      <c r="B759">
        <v>3009</v>
      </c>
      <c r="C759" t="s">
        <v>4262</v>
      </c>
      <c r="D759" t="s">
        <v>1267</v>
      </c>
      <c r="E759" t="s">
        <v>1268</v>
      </c>
      <c r="F759" t="s">
        <v>155</v>
      </c>
      <c r="G759" t="s">
        <v>1284</v>
      </c>
      <c r="H759" t="s">
        <v>157</v>
      </c>
      <c r="I759" t="s">
        <v>36</v>
      </c>
      <c r="J759" t="s">
        <v>4263</v>
      </c>
      <c r="K759" t="s">
        <v>4239</v>
      </c>
      <c r="L759" t="s">
        <v>159</v>
      </c>
      <c r="M759" t="s">
        <v>194</v>
      </c>
      <c r="N759" t="s">
        <v>195</v>
      </c>
      <c r="O759" s="31">
        <v>42907</v>
      </c>
      <c r="Q759">
        <v>402260</v>
      </c>
      <c r="R759">
        <v>36685</v>
      </c>
      <c r="S759" s="31">
        <v>45059</v>
      </c>
      <c r="T759">
        <v>36116.699999999997</v>
      </c>
      <c r="U759" s="31">
        <v>44784</v>
      </c>
      <c r="V759">
        <v>587.89655172414098</v>
      </c>
      <c r="W759">
        <v>32078.1</v>
      </c>
      <c r="X759" s="31">
        <v>44695</v>
      </c>
      <c r="Y759">
        <v>5.5</v>
      </c>
      <c r="Z759">
        <v>8000</v>
      </c>
      <c r="AA759">
        <v>2028.0999999999985</v>
      </c>
      <c r="AB759">
        <v>0.27284959999999997</v>
      </c>
      <c r="AC759">
        <v>125000</v>
      </c>
      <c r="AD759">
        <v>49089.781434795004</v>
      </c>
      <c r="AE759" t="s">
        <v>4264</v>
      </c>
      <c r="AF759" t="s">
        <v>4265</v>
      </c>
      <c r="AG759" t="s">
        <v>233</v>
      </c>
      <c r="AH759" t="s">
        <v>1284</v>
      </c>
      <c r="AI759" t="s">
        <v>2172</v>
      </c>
      <c r="AJ759" t="s">
        <v>2173</v>
      </c>
      <c r="AK759" t="s">
        <v>201</v>
      </c>
      <c r="AL759" t="s">
        <v>202</v>
      </c>
      <c r="AM759" t="s">
        <v>45</v>
      </c>
      <c r="AN759" t="s">
        <v>4114</v>
      </c>
      <c r="AO759" t="s">
        <v>2129</v>
      </c>
      <c r="AP759" t="s">
        <v>205</v>
      </c>
      <c r="AQ759" t="s">
        <v>206</v>
      </c>
      <c r="AR759" t="s">
        <v>4266</v>
      </c>
      <c r="AS759">
        <v>42907</v>
      </c>
    </row>
    <row r="760" spans="1:45" x14ac:dyDescent="0.2">
      <c r="A760" t="s">
        <v>4267</v>
      </c>
      <c r="B760">
        <v>3018</v>
      </c>
      <c r="C760" t="s">
        <v>4268</v>
      </c>
      <c r="D760" t="s">
        <v>1444</v>
      </c>
      <c r="E760" t="s">
        <v>1445</v>
      </c>
      <c r="F760" t="s">
        <v>155</v>
      </c>
      <c r="G760" t="s">
        <v>1284</v>
      </c>
      <c r="H760" t="s">
        <v>157</v>
      </c>
      <c r="I760" t="s">
        <v>36</v>
      </c>
      <c r="J760" t="s">
        <v>4269</v>
      </c>
      <c r="K760" t="s">
        <v>4130</v>
      </c>
      <c r="L760" t="s">
        <v>159</v>
      </c>
      <c r="M760" t="s">
        <v>194</v>
      </c>
      <c r="N760" t="s">
        <v>195</v>
      </c>
      <c r="O760" s="31">
        <v>44013</v>
      </c>
      <c r="Q760">
        <v>451215</v>
      </c>
      <c r="R760">
        <v>21977.9</v>
      </c>
      <c r="S760" s="31">
        <v>45059</v>
      </c>
      <c r="T760">
        <v>21378.5</v>
      </c>
      <c r="U760" s="31">
        <v>44784</v>
      </c>
      <c r="V760">
        <v>620.06896551724287</v>
      </c>
      <c r="W760">
        <v>14451.4</v>
      </c>
      <c r="X760" s="31">
        <v>44695</v>
      </c>
      <c r="Y760">
        <v>20.2</v>
      </c>
      <c r="Z760">
        <v>8000</v>
      </c>
      <c r="AA760">
        <v>7392.7999999999993</v>
      </c>
      <c r="AB760">
        <v>0.1535</v>
      </c>
      <c r="AC760">
        <v>125000</v>
      </c>
      <c r="AD760">
        <v>49770.898785937497</v>
      </c>
      <c r="AE760" t="s">
        <v>4270</v>
      </c>
      <c r="AF760" t="s">
        <v>4271</v>
      </c>
      <c r="AG760" t="s">
        <v>233</v>
      </c>
      <c r="AH760" t="s">
        <v>1284</v>
      </c>
      <c r="AI760" t="s">
        <v>2127</v>
      </c>
      <c r="AJ760" t="s">
        <v>2128</v>
      </c>
      <c r="AK760" t="s">
        <v>201</v>
      </c>
      <c r="AL760" t="s">
        <v>202</v>
      </c>
      <c r="AM760" t="s">
        <v>45</v>
      </c>
      <c r="AN760" t="s">
        <v>4114</v>
      </c>
      <c r="AO760" t="s">
        <v>4115</v>
      </c>
      <c r="AQ760" t="s">
        <v>510</v>
      </c>
      <c r="AR760" t="s">
        <v>511</v>
      </c>
    </row>
    <row r="761" spans="1:45" x14ac:dyDescent="0.2">
      <c r="A761" t="s">
        <v>4272</v>
      </c>
      <c r="B761">
        <v>3016</v>
      </c>
      <c r="C761" t="s">
        <v>4273</v>
      </c>
      <c r="D761" t="s">
        <v>497</v>
      </c>
      <c r="E761" t="s">
        <v>498</v>
      </c>
      <c r="F761" t="s">
        <v>155</v>
      </c>
      <c r="G761" t="s">
        <v>499</v>
      </c>
      <c r="H761" t="s">
        <v>157</v>
      </c>
      <c r="I761" t="s">
        <v>36</v>
      </c>
      <c r="L761" t="s">
        <v>159</v>
      </c>
      <c r="M761" t="s">
        <v>160</v>
      </c>
      <c r="N761" t="s">
        <v>160</v>
      </c>
      <c r="O761" s="31">
        <v>46813.869453125</v>
      </c>
      <c r="R761" t="s">
        <v>161</v>
      </c>
      <c r="S761" s="31">
        <v>45060</v>
      </c>
      <c r="T761" t="s">
        <v>161</v>
      </c>
      <c r="V761" t="s">
        <v>161</v>
      </c>
      <c r="W761" t="s">
        <v>161</v>
      </c>
      <c r="X761" s="31">
        <v>44695</v>
      </c>
      <c r="Y761">
        <v>0</v>
      </c>
      <c r="AA761">
        <v>0</v>
      </c>
      <c r="AB761" t="s">
        <v>161</v>
      </c>
      <c r="AC761">
        <v>125000</v>
      </c>
      <c r="AD761" t="s">
        <v>161</v>
      </c>
      <c r="AE761" t="s">
        <v>4274</v>
      </c>
      <c r="AF761" t="s">
        <v>4275</v>
      </c>
      <c r="AG761" t="s">
        <v>233</v>
      </c>
      <c r="AH761" t="s">
        <v>499</v>
      </c>
      <c r="AI761" t="s">
        <v>161</v>
      </c>
      <c r="AJ761" t="s">
        <v>161</v>
      </c>
      <c r="AK761" t="s">
        <v>161</v>
      </c>
      <c r="AL761" t="s">
        <v>202</v>
      </c>
      <c r="AO761" t="s">
        <v>161</v>
      </c>
      <c r="AQ761" t="s">
        <v>510</v>
      </c>
      <c r="AR761" t="s">
        <v>511</v>
      </c>
    </row>
    <row r="762" spans="1:45" x14ac:dyDescent="0.2">
      <c r="A762" t="s">
        <v>4276</v>
      </c>
      <c r="B762">
        <v>3018</v>
      </c>
      <c r="C762" t="s">
        <v>4277</v>
      </c>
      <c r="D762" t="s">
        <v>1444</v>
      </c>
      <c r="E762" t="s">
        <v>1445</v>
      </c>
      <c r="F762" t="s">
        <v>155</v>
      </c>
      <c r="G762" t="s">
        <v>1284</v>
      </c>
      <c r="H762" t="s">
        <v>157</v>
      </c>
      <c r="I762" t="s">
        <v>36</v>
      </c>
      <c r="J762" t="s">
        <v>4278</v>
      </c>
      <c r="K762" t="s">
        <v>2528</v>
      </c>
      <c r="L762" t="s">
        <v>159</v>
      </c>
      <c r="M762" t="s">
        <v>194</v>
      </c>
      <c r="N762" t="s">
        <v>195</v>
      </c>
      <c r="O762" s="31">
        <v>44075</v>
      </c>
      <c r="Q762">
        <v>455335</v>
      </c>
      <c r="R762">
        <v>20270.3</v>
      </c>
      <c r="S762" s="31">
        <v>45059</v>
      </c>
      <c r="T762">
        <v>19805.7</v>
      </c>
      <c r="U762" s="31">
        <v>44784</v>
      </c>
      <c r="V762">
        <v>480.62068965517096</v>
      </c>
      <c r="W762">
        <v>12834.4</v>
      </c>
      <c r="X762" s="31">
        <v>44695</v>
      </c>
      <c r="Y762">
        <v>20.3</v>
      </c>
      <c r="Z762">
        <v>8000</v>
      </c>
      <c r="AA762">
        <v>7443.0000000000018</v>
      </c>
      <c r="AB762">
        <v>0.14362320000000001</v>
      </c>
      <c r="AC762">
        <v>125000</v>
      </c>
      <c r="AD762">
        <v>49827.264788452499</v>
      </c>
      <c r="AE762" t="s">
        <v>4279</v>
      </c>
      <c r="AF762" t="s">
        <v>4280</v>
      </c>
      <c r="AG762" t="s">
        <v>233</v>
      </c>
      <c r="AH762" t="s">
        <v>1284</v>
      </c>
      <c r="AI762" t="s">
        <v>2127</v>
      </c>
      <c r="AJ762" t="s">
        <v>2128</v>
      </c>
      <c r="AK762" t="s">
        <v>201</v>
      </c>
      <c r="AL762" t="s">
        <v>202</v>
      </c>
      <c r="AM762" t="s">
        <v>45</v>
      </c>
      <c r="AN762" t="s">
        <v>508</v>
      </c>
      <c r="AO762" t="s">
        <v>2129</v>
      </c>
      <c r="AP762" t="s">
        <v>205</v>
      </c>
      <c r="AQ762" t="s">
        <v>206</v>
      </c>
      <c r="AR762" t="s">
        <v>511</v>
      </c>
    </row>
    <row r="763" spans="1:45" x14ac:dyDescent="0.2">
      <c r="A763" t="s">
        <v>4281</v>
      </c>
      <c r="B763">
        <v>3009</v>
      </c>
      <c r="C763" t="s">
        <v>4282</v>
      </c>
      <c r="D763" t="s">
        <v>1267</v>
      </c>
      <c r="E763" t="s">
        <v>1268</v>
      </c>
      <c r="F763" t="s">
        <v>155</v>
      </c>
      <c r="G763" t="s">
        <v>1284</v>
      </c>
      <c r="H763" t="s">
        <v>157</v>
      </c>
      <c r="I763" t="s">
        <v>36</v>
      </c>
      <c r="J763" t="s">
        <v>4283</v>
      </c>
      <c r="K763" t="s">
        <v>2528</v>
      </c>
      <c r="L763" t="s">
        <v>159</v>
      </c>
      <c r="M763" t="s">
        <v>194</v>
      </c>
      <c r="N763" t="s">
        <v>195</v>
      </c>
      <c r="O763" s="31">
        <v>44075</v>
      </c>
      <c r="Q763">
        <v>456476</v>
      </c>
      <c r="R763">
        <v>19840.3</v>
      </c>
      <c r="S763" s="31">
        <v>45059</v>
      </c>
      <c r="T763">
        <v>19223.5</v>
      </c>
      <c r="U763" s="31">
        <v>44784</v>
      </c>
      <c r="V763">
        <v>638.06896551724071</v>
      </c>
      <c r="W763">
        <v>12772.3</v>
      </c>
      <c r="X763" s="31">
        <v>44695</v>
      </c>
      <c r="Y763">
        <v>19.2</v>
      </c>
      <c r="Z763">
        <v>8000</v>
      </c>
      <c r="AA763">
        <v>7038.4</v>
      </c>
      <c r="AB763">
        <v>0.13944000000000001</v>
      </c>
      <c r="AC763">
        <v>125000</v>
      </c>
      <c r="AD763">
        <v>49851.137931750003</v>
      </c>
      <c r="AE763" t="s">
        <v>4284</v>
      </c>
      <c r="AF763" t="s">
        <v>4285</v>
      </c>
      <c r="AG763" t="s">
        <v>233</v>
      </c>
      <c r="AH763" t="s">
        <v>1284</v>
      </c>
      <c r="AI763" t="s">
        <v>2172</v>
      </c>
      <c r="AJ763" t="s">
        <v>2173</v>
      </c>
      <c r="AK763" t="s">
        <v>201</v>
      </c>
      <c r="AL763" t="s">
        <v>202</v>
      </c>
      <c r="AM763" t="s">
        <v>45</v>
      </c>
      <c r="AN763" t="s">
        <v>508</v>
      </c>
      <c r="AO763" t="s">
        <v>2129</v>
      </c>
      <c r="AP763" t="s">
        <v>205</v>
      </c>
      <c r="AQ763" t="s">
        <v>206</v>
      </c>
      <c r="AR763" t="s">
        <v>511</v>
      </c>
    </row>
    <row r="764" spans="1:45" x14ac:dyDescent="0.2">
      <c r="A764" t="s">
        <v>4286</v>
      </c>
      <c r="B764">
        <v>3009</v>
      </c>
      <c r="C764" t="s">
        <v>4287</v>
      </c>
      <c r="D764" t="s">
        <v>1267</v>
      </c>
      <c r="E764" t="s">
        <v>1268</v>
      </c>
      <c r="F764" t="s">
        <v>155</v>
      </c>
      <c r="G764" t="s">
        <v>1284</v>
      </c>
      <c r="H764" t="s">
        <v>157</v>
      </c>
      <c r="I764" t="s">
        <v>36</v>
      </c>
      <c r="J764" t="s">
        <v>4288</v>
      </c>
      <c r="K764" t="s">
        <v>2548</v>
      </c>
      <c r="L764" t="s">
        <v>159</v>
      </c>
      <c r="M764" t="s">
        <v>194</v>
      </c>
      <c r="N764" t="s">
        <v>195</v>
      </c>
      <c r="O764" s="31">
        <v>44197</v>
      </c>
      <c r="Q764">
        <v>566364</v>
      </c>
      <c r="R764">
        <v>17393.5</v>
      </c>
      <c r="S764" s="31">
        <v>45059</v>
      </c>
      <c r="T764">
        <v>16785.8</v>
      </c>
      <c r="U764" s="31">
        <v>44784</v>
      </c>
      <c r="V764">
        <v>628.65517241379382</v>
      </c>
      <c r="W764">
        <v>10520.6</v>
      </c>
      <c r="X764" s="31">
        <v>44695</v>
      </c>
      <c r="Y764">
        <v>20.9</v>
      </c>
      <c r="Z764">
        <v>8000</v>
      </c>
      <c r="AA764">
        <v>7642.9</v>
      </c>
      <c r="AB764">
        <v>0.12353839999999999</v>
      </c>
      <c r="AC764">
        <v>125000</v>
      </c>
      <c r="AD764">
        <v>49941.886921867503</v>
      </c>
      <c r="AE764" t="s">
        <v>4289</v>
      </c>
      <c r="AF764" t="s">
        <v>4290</v>
      </c>
      <c r="AG764" t="s">
        <v>233</v>
      </c>
      <c r="AH764" t="s">
        <v>1284</v>
      </c>
      <c r="AI764" t="s">
        <v>2551</v>
      </c>
      <c r="AJ764" t="s">
        <v>2173</v>
      </c>
      <c r="AK764" t="s">
        <v>201</v>
      </c>
      <c r="AL764" t="s">
        <v>202</v>
      </c>
      <c r="AM764" t="s">
        <v>45</v>
      </c>
      <c r="AN764" t="s">
        <v>508</v>
      </c>
      <c r="AO764" t="s">
        <v>2129</v>
      </c>
      <c r="AP764" t="s">
        <v>205</v>
      </c>
      <c r="AQ764" t="s">
        <v>206</v>
      </c>
      <c r="AR764" t="s">
        <v>511</v>
      </c>
    </row>
    <row r="765" spans="1:45" x14ac:dyDescent="0.2">
      <c r="A765" t="s">
        <v>4291</v>
      </c>
      <c r="B765">
        <v>3009</v>
      </c>
      <c r="C765" t="s">
        <v>4292</v>
      </c>
      <c r="D765" t="s">
        <v>1267</v>
      </c>
      <c r="E765" t="s">
        <v>1268</v>
      </c>
      <c r="F765" t="s">
        <v>155</v>
      </c>
      <c r="G765" t="s">
        <v>1284</v>
      </c>
      <c r="H765" t="s">
        <v>157</v>
      </c>
      <c r="I765" t="s">
        <v>36</v>
      </c>
      <c r="J765" t="s">
        <v>4293</v>
      </c>
      <c r="K765" t="s">
        <v>2528</v>
      </c>
      <c r="L765" t="s">
        <v>159</v>
      </c>
      <c r="M765" t="s">
        <v>194</v>
      </c>
      <c r="N765" t="s">
        <v>195</v>
      </c>
      <c r="O765" s="31">
        <v>44136</v>
      </c>
      <c r="Q765">
        <v>562541</v>
      </c>
      <c r="R765">
        <v>19083.900000000001</v>
      </c>
      <c r="S765" s="31">
        <v>45059</v>
      </c>
      <c r="T765">
        <v>18525</v>
      </c>
      <c r="U765" s="31">
        <v>44784</v>
      </c>
      <c r="V765">
        <v>578.17241379310497</v>
      </c>
      <c r="W765">
        <v>11648.9</v>
      </c>
      <c r="X765" s="31">
        <v>44695</v>
      </c>
      <c r="Y765">
        <v>20.399999999999999</v>
      </c>
      <c r="Z765">
        <v>8000</v>
      </c>
      <c r="AA765">
        <v>7479.5000000000018</v>
      </c>
      <c r="AB765">
        <v>0.13328720000000002</v>
      </c>
      <c r="AC765">
        <v>125000</v>
      </c>
      <c r="AD765">
        <v>49886.251403752503</v>
      </c>
      <c r="AE765" t="s">
        <v>4294</v>
      </c>
      <c r="AF765" t="s">
        <v>4295</v>
      </c>
      <c r="AG765" t="s">
        <v>233</v>
      </c>
      <c r="AH765" t="s">
        <v>1284</v>
      </c>
      <c r="AI765" t="s">
        <v>2172</v>
      </c>
      <c r="AJ765" t="s">
        <v>2173</v>
      </c>
      <c r="AK765" t="s">
        <v>201</v>
      </c>
      <c r="AL765" t="s">
        <v>202</v>
      </c>
      <c r="AM765" t="s">
        <v>45</v>
      </c>
      <c r="AN765" t="s">
        <v>508</v>
      </c>
      <c r="AO765" t="s">
        <v>2129</v>
      </c>
      <c r="AP765" t="s">
        <v>205</v>
      </c>
      <c r="AQ765" t="s">
        <v>206</v>
      </c>
      <c r="AR765" t="s">
        <v>511</v>
      </c>
    </row>
    <row r="766" spans="1:45" x14ac:dyDescent="0.2">
      <c r="A766" t="s">
        <v>4296</v>
      </c>
      <c r="B766">
        <v>3009</v>
      </c>
      <c r="C766" t="s">
        <v>4297</v>
      </c>
      <c r="D766" t="s">
        <v>1267</v>
      </c>
      <c r="E766" t="s">
        <v>1268</v>
      </c>
      <c r="F766" t="s">
        <v>155</v>
      </c>
      <c r="G766" t="s">
        <v>1284</v>
      </c>
      <c r="H766" t="s">
        <v>157</v>
      </c>
      <c r="I766" t="s">
        <v>36</v>
      </c>
      <c r="J766" t="s">
        <v>4298</v>
      </c>
      <c r="K766" t="s">
        <v>4239</v>
      </c>
      <c r="L766" t="s">
        <v>159</v>
      </c>
      <c r="M766" t="s">
        <v>194</v>
      </c>
      <c r="N766" t="s">
        <v>195</v>
      </c>
      <c r="O766" s="31">
        <v>42883</v>
      </c>
      <c r="Q766">
        <v>402264</v>
      </c>
      <c r="R766">
        <v>44312.4</v>
      </c>
      <c r="S766" s="31">
        <v>45059</v>
      </c>
      <c r="T766">
        <v>44225.1</v>
      </c>
      <c r="U766" s="31">
        <v>44784</v>
      </c>
      <c r="V766">
        <v>90.310344827589219</v>
      </c>
      <c r="W766">
        <v>37457.599999999999</v>
      </c>
      <c r="X766" s="31">
        <v>44695</v>
      </c>
      <c r="Y766">
        <v>20</v>
      </c>
      <c r="Z766">
        <v>8000</v>
      </c>
      <c r="AA766">
        <v>7332.3999999999942</v>
      </c>
      <c r="AB766">
        <v>0.33918559999999998</v>
      </c>
      <c r="AC766">
        <v>125000</v>
      </c>
      <c r="AD766">
        <v>48711.207894494997</v>
      </c>
      <c r="AE766" t="s">
        <v>4299</v>
      </c>
      <c r="AF766" t="s">
        <v>4300</v>
      </c>
      <c r="AG766" t="s">
        <v>233</v>
      </c>
      <c r="AH766" t="s">
        <v>1284</v>
      </c>
      <c r="AI766" t="s">
        <v>2172</v>
      </c>
      <c r="AJ766" t="s">
        <v>2173</v>
      </c>
      <c r="AK766" t="s">
        <v>201</v>
      </c>
      <c r="AL766" t="s">
        <v>202</v>
      </c>
      <c r="AM766" t="s">
        <v>45</v>
      </c>
      <c r="AN766" t="s">
        <v>4114</v>
      </c>
      <c r="AO766" t="s">
        <v>2129</v>
      </c>
      <c r="AP766" t="s">
        <v>205</v>
      </c>
      <c r="AQ766" t="s">
        <v>206</v>
      </c>
      <c r="AR766" t="s">
        <v>4301</v>
      </c>
      <c r="AS766">
        <v>42883</v>
      </c>
    </row>
    <row r="767" spans="1:45" x14ac:dyDescent="0.2">
      <c r="A767" t="s">
        <v>4302</v>
      </c>
      <c r="B767">
        <v>3009</v>
      </c>
      <c r="C767" t="s">
        <v>4303</v>
      </c>
      <c r="D767" t="s">
        <v>1267</v>
      </c>
      <c r="E767" t="s">
        <v>1268</v>
      </c>
      <c r="F767" t="s">
        <v>155</v>
      </c>
      <c r="G767" t="s">
        <v>1284</v>
      </c>
      <c r="H767" t="s">
        <v>157</v>
      </c>
      <c r="I767" t="s">
        <v>36</v>
      </c>
      <c r="J767" t="s">
        <v>4304</v>
      </c>
      <c r="K767" t="s">
        <v>2528</v>
      </c>
      <c r="L767" t="s">
        <v>159</v>
      </c>
      <c r="M767" t="s">
        <v>259</v>
      </c>
      <c r="N767" t="s">
        <v>259</v>
      </c>
      <c r="O767" s="31">
        <v>44136</v>
      </c>
      <c r="R767" t="s">
        <v>161</v>
      </c>
      <c r="S767" s="31">
        <v>45060</v>
      </c>
      <c r="T767" t="s">
        <v>161</v>
      </c>
      <c r="V767" t="s">
        <v>161</v>
      </c>
      <c r="W767" t="s">
        <v>161</v>
      </c>
      <c r="X767" s="31">
        <v>44695</v>
      </c>
      <c r="Y767">
        <v>0</v>
      </c>
      <c r="AA767">
        <v>0</v>
      </c>
      <c r="AB767" t="s">
        <v>161</v>
      </c>
      <c r="AC767">
        <v>125000</v>
      </c>
      <c r="AD767" t="s">
        <v>161</v>
      </c>
      <c r="AE767" t="s">
        <v>4305</v>
      </c>
      <c r="AF767" t="s">
        <v>4306</v>
      </c>
      <c r="AG767" t="s">
        <v>233</v>
      </c>
      <c r="AH767" t="s">
        <v>1284</v>
      </c>
      <c r="AI767" t="s">
        <v>161</v>
      </c>
      <c r="AJ767" t="s">
        <v>161</v>
      </c>
      <c r="AK767" t="s">
        <v>161</v>
      </c>
      <c r="AL767" t="s">
        <v>202</v>
      </c>
      <c r="AO767" t="s">
        <v>161</v>
      </c>
      <c r="AP767" t="s">
        <v>205</v>
      </c>
      <c r="AQ767" t="s">
        <v>206</v>
      </c>
      <c r="AR767" t="s">
        <v>511</v>
      </c>
    </row>
    <row r="768" spans="1:45" x14ac:dyDescent="0.2">
      <c r="A768" t="s">
        <v>4307</v>
      </c>
      <c r="B768" t="s">
        <v>976</v>
      </c>
      <c r="C768" t="s">
        <v>4308</v>
      </c>
      <c r="D768" t="s">
        <v>978</v>
      </c>
      <c r="E768" t="s">
        <v>511</v>
      </c>
      <c r="F768" t="s">
        <v>155</v>
      </c>
      <c r="G768" t="s">
        <v>1284</v>
      </c>
      <c r="H768" t="s">
        <v>157</v>
      </c>
      <c r="I768" t="s">
        <v>36</v>
      </c>
      <c r="L768" t="s">
        <v>159</v>
      </c>
      <c r="M768" t="s">
        <v>160</v>
      </c>
      <c r="N768" t="s">
        <v>160</v>
      </c>
      <c r="R768" t="s">
        <v>161</v>
      </c>
      <c r="S768" s="31">
        <v>45060</v>
      </c>
      <c r="T768" t="s">
        <v>161</v>
      </c>
      <c r="V768" t="s">
        <v>161</v>
      </c>
      <c r="W768" t="s">
        <v>161</v>
      </c>
      <c r="X768" s="31">
        <v>44695</v>
      </c>
      <c r="Y768">
        <v>0</v>
      </c>
      <c r="AA768">
        <v>0</v>
      </c>
      <c r="AB768" t="s">
        <v>161</v>
      </c>
      <c r="AC768">
        <v>125000</v>
      </c>
      <c r="AD768" t="s">
        <v>161</v>
      </c>
      <c r="AE768" t="s">
        <v>161</v>
      </c>
      <c r="AF768" t="s">
        <v>4309</v>
      </c>
      <c r="AG768" t="s">
        <v>233</v>
      </c>
      <c r="AH768" t="s">
        <v>1284</v>
      </c>
      <c r="AI768" t="s">
        <v>161</v>
      </c>
      <c r="AJ768" t="s">
        <v>161</v>
      </c>
      <c r="AK768" t="s">
        <v>161</v>
      </c>
      <c r="AO768" t="s">
        <v>161</v>
      </c>
    </row>
    <row r="769" spans="1:45" x14ac:dyDescent="0.2">
      <c r="A769" t="s">
        <v>4310</v>
      </c>
      <c r="B769">
        <v>3009</v>
      </c>
      <c r="C769" t="s">
        <v>4311</v>
      </c>
      <c r="D769" t="s">
        <v>1267</v>
      </c>
      <c r="E769" t="s">
        <v>1268</v>
      </c>
      <c r="F769" t="s">
        <v>155</v>
      </c>
      <c r="G769" t="s">
        <v>1107</v>
      </c>
      <c r="H769" t="s">
        <v>191</v>
      </c>
      <c r="I769" t="s">
        <v>158</v>
      </c>
      <c r="J769" t="s">
        <v>4312</v>
      </c>
      <c r="K769" t="s">
        <v>1109</v>
      </c>
      <c r="L769" t="s">
        <v>159</v>
      </c>
      <c r="M769" t="s">
        <v>194</v>
      </c>
      <c r="N769" t="s">
        <v>195</v>
      </c>
      <c r="O769" s="31">
        <v>42928</v>
      </c>
      <c r="Q769">
        <v>403020</v>
      </c>
      <c r="R769">
        <v>27752</v>
      </c>
      <c r="S769" s="31">
        <v>45034</v>
      </c>
      <c r="T769">
        <v>27594</v>
      </c>
      <c r="U769" s="31">
        <v>44784</v>
      </c>
      <c r="V769">
        <v>188.38461538461539</v>
      </c>
      <c r="W769">
        <v>23991</v>
      </c>
      <c r="X769" s="31">
        <v>44671</v>
      </c>
      <c r="Y769">
        <v>10.3</v>
      </c>
      <c r="Z769">
        <v>4405</v>
      </c>
      <c r="AA769">
        <v>3777</v>
      </c>
      <c r="AB769">
        <v>0.32923750000000002</v>
      </c>
      <c r="AC769">
        <v>80000</v>
      </c>
      <c r="AD769">
        <v>49883.838403594935</v>
      </c>
      <c r="AE769" t="s">
        <v>4313</v>
      </c>
      <c r="AF769" t="s">
        <v>4314</v>
      </c>
      <c r="AG769" t="s">
        <v>198</v>
      </c>
      <c r="AH769" t="s">
        <v>1107</v>
      </c>
      <c r="AI769" t="s">
        <v>3380</v>
      </c>
      <c r="AJ769" t="s">
        <v>3381</v>
      </c>
      <c r="AK769" t="s">
        <v>236</v>
      </c>
      <c r="AL769" t="s">
        <v>202</v>
      </c>
      <c r="AM769" t="s">
        <v>203</v>
      </c>
      <c r="AN769" t="s">
        <v>549</v>
      </c>
      <c r="AO769" t="s">
        <v>1113</v>
      </c>
      <c r="AQ769" t="s">
        <v>1075</v>
      </c>
      <c r="AR769" t="s">
        <v>4315</v>
      </c>
    </row>
    <row r="770" spans="1:45" x14ac:dyDescent="0.2">
      <c r="A770" t="s">
        <v>4316</v>
      </c>
      <c r="B770">
        <v>3011</v>
      </c>
      <c r="C770" t="s">
        <v>4317</v>
      </c>
      <c r="D770" t="s">
        <v>1387</v>
      </c>
      <c r="E770" t="s">
        <v>1388</v>
      </c>
      <c r="F770" t="s">
        <v>155</v>
      </c>
      <c r="G770" t="s">
        <v>1389</v>
      </c>
      <c r="H770" t="s">
        <v>157</v>
      </c>
      <c r="I770" t="s">
        <v>1390</v>
      </c>
      <c r="J770" t="s">
        <v>4318</v>
      </c>
      <c r="L770" t="s">
        <v>159</v>
      </c>
      <c r="M770" t="s">
        <v>554</v>
      </c>
      <c r="N770" t="s">
        <v>555</v>
      </c>
      <c r="O770" s="31">
        <v>36251</v>
      </c>
      <c r="P770" s="31">
        <v>41017</v>
      </c>
      <c r="R770" t="s">
        <v>161</v>
      </c>
      <c r="S770" s="31">
        <v>45060</v>
      </c>
      <c r="T770" t="s">
        <v>161</v>
      </c>
      <c r="V770" t="s">
        <v>161</v>
      </c>
      <c r="W770" t="s">
        <v>161</v>
      </c>
      <c r="X770" s="31">
        <v>44695</v>
      </c>
      <c r="Y770">
        <v>0</v>
      </c>
      <c r="AA770">
        <v>0</v>
      </c>
      <c r="AB770" t="s">
        <v>161</v>
      </c>
      <c r="AC770">
        <v>125000</v>
      </c>
      <c r="AD770" t="s">
        <v>161</v>
      </c>
      <c r="AE770" t="s">
        <v>4319</v>
      </c>
      <c r="AF770" t="s">
        <v>4320</v>
      </c>
      <c r="AG770" t="s">
        <v>233</v>
      </c>
      <c r="AH770" t="s">
        <v>1389</v>
      </c>
      <c r="AI770" t="s">
        <v>161</v>
      </c>
      <c r="AJ770" t="s">
        <v>1394</v>
      </c>
      <c r="AK770" t="s">
        <v>559</v>
      </c>
      <c r="AL770" t="s">
        <v>511</v>
      </c>
      <c r="AQ770" t="s">
        <v>510</v>
      </c>
      <c r="AR770" t="s">
        <v>511</v>
      </c>
    </row>
    <row r="771" spans="1:45" x14ac:dyDescent="0.2">
      <c r="A771" t="s">
        <v>4321</v>
      </c>
      <c r="B771">
        <v>3016</v>
      </c>
      <c r="C771" t="s">
        <v>4322</v>
      </c>
      <c r="D771" t="s">
        <v>497</v>
      </c>
      <c r="E771" t="s">
        <v>498</v>
      </c>
      <c r="F771" t="s">
        <v>155</v>
      </c>
      <c r="G771" t="s">
        <v>499</v>
      </c>
      <c r="H771" t="s">
        <v>157</v>
      </c>
      <c r="I771" t="s">
        <v>36</v>
      </c>
      <c r="L771" t="s">
        <v>159</v>
      </c>
      <c r="M771" t="s">
        <v>160</v>
      </c>
      <c r="N771" t="s">
        <v>160</v>
      </c>
      <c r="O771" s="31">
        <v>46861.638828124997</v>
      </c>
      <c r="R771" t="s">
        <v>161</v>
      </c>
      <c r="S771" s="31">
        <v>45060</v>
      </c>
      <c r="T771" t="s">
        <v>161</v>
      </c>
      <c r="V771" t="s">
        <v>161</v>
      </c>
      <c r="W771" t="s">
        <v>161</v>
      </c>
      <c r="X771" s="31">
        <v>44695</v>
      </c>
      <c r="Y771">
        <v>0</v>
      </c>
      <c r="AA771">
        <v>0</v>
      </c>
      <c r="AB771" t="s">
        <v>161</v>
      </c>
      <c r="AC771">
        <v>125000</v>
      </c>
      <c r="AD771" t="s">
        <v>161</v>
      </c>
      <c r="AE771" t="s">
        <v>4323</v>
      </c>
      <c r="AF771" t="s">
        <v>4324</v>
      </c>
      <c r="AG771" t="s">
        <v>233</v>
      </c>
      <c r="AH771" t="s">
        <v>499</v>
      </c>
      <c r="AI771" t="s">
        <v>161</v>
      </c>
      <c r="AJ771" t="s">
        <v>161</v>
      </c>
      <c r="AK771" t="s">
        <v>161</v>
      </c>
      <c r="AL771" t="s">
        <v>202</v>
      </c>
      <c r="AO771" t="s">
        <v>161</v>
      </c>
      <c r="AQ771" t="s">
        <v>510</v>
      </c>
      <c r="AR771" t="s">
        <v>511</v>
      </c>
    </row>
    <row r="772" spans="1:45" x14ac:dyDescent="0.2">
      <c r="A772" t="s">
        <v>4325</v>
      </c>
      <c r="B772">
        <v>3009</v>
      </c>
      <c r="C772" t="s">
        <v>4326</v>
      </c>
      <c r="D772" t="s">
        <v>1267</v>
      </c>
      <c r="E772" t="s">
        <v>1268</v>
      </c>
      <c r="F772" t="s">
        <v>155</v>
      </c>
      <c r="G772" t="s">
        <v>1067</v>
      </c>
      <c r="H772" t="s">
        <v>526</v>
      </c>
      <c r="I772" t="s">
        <v>158</v>
      </c>
      <c r="J772" t="s">
        <v>4327</v>
      </c>
      <c r="L772" t="s">
        <v>230</v>
      </c>
      <c r="M772" t="s">
        <v>194</v>
      </c>
      <c r="N772" t="s">
        <v>195</v>
      </c>
      <c r="O772" s="31">
        <v>42883</v>
      </c>
      <c r="Q772">
        <v>398428</v>
      </c>
      <c r="R772">
        <v>14774</v>
      </c>
      <c r="S772" s="31">
        <v>45054</v>
      </c>
      <c r="T772">
        <v>14148</v>
      </c>
      <c r="U772" s="31">
        <v>44784</v>
      </c>
      <c r="V772">
        <v>361.15384615384613</v>
      </c>
      <c r="W772">
        <v>10736</v>
      </c>
      <c r="X772" s="31">
        <v>44608</v>
      </c>
      <c r="Y772">
        <v>6.6</v>
      </c>
      <c r="Z772">
        <v>2500</v>
      </c>
      <c r="AA772">
        <v>2418</v>
      </c>
      <c r="AB772">
        <v>0.37089544052321077</v>
      </c>
      <c r="AC772">
        <v>15</v>
      </c>
      <c r="AD772">
        <v>48361.633000000002</v>
      </c>
      <c r="AE772" t="s">
        <v>4328</v>
      </c>
      <c r="AF772" t="s">
        <v>4329</v>
      </c>
      <c r="AG772" t="s">
        <v>482</v>
      </c>
      <c r="AH772" t="s">
        <v>1067</v>
      </c>
      <c r="AI772" t="s">
        <v>3765</v>
      </c>
      <c r="AJ772" t="s">
        <v>3766</v>
      </c>
      <c r="AK772" t="s">
        <v>201</v>
      </c>
      <c r="AL772" t="s">
        <v>202</v>
      </c>
      <c r="AM772" t="s">
        <v>203</v>
      </c>
      <c r="AN772" t="s">
        <v>1073</v>
      </c>
      <c r="AQ772" t="s">
        <v>1075</v>
      </c>
      <c r="AR772" t="s">
        <v>4330</v>
      </c>
    </row>
    <row r="773" spans="1:45" x14ac:dyDescent="0.2">
      <c r="A773" t="s">
        <v>4331</v>
      </c>
      <c r="B773">
        <v>3019</v>
      </c>
      <c r="C773" t="s">
        <v>4332</v>
      </c>
      <c r="D773" t="s">
        <v>1329</v>
      </c>
      <c r="E773" t="s">
        <v>1330</v>
      </c>
      <c r="F773" t="s">
        <v>155</v>
      </c>
      <c r="G773" t="s">
        <v>1284</v>
      </c>
      <c r="H773" t="s">
        <v>157</v>
      </c>
      <c r="I773" t="s">
        <v>36</v>
      </c>
      <c r="J773" t="s">
        <v>4333</v>
      </c>
      <c r="K773" t="s">
        <v>4334</v>
      </c>
      <c r="L773" t="s">
        <v>159</v>
      </c>
      <c r="M773" t="s">
        <v>194</v>
      </c>
      <c r="N773" t="s">
        <v>195</v>
      </c>
      <c r="O773" s="31">
        <v>41686</v>
      </c>
      <c r="Q773">
        <v>343292</v>
      </c>
      <c r="R773">
        <v>63710</v>
      </c>
      <c r="S773" s="31">
        <v>45059</v>
      </c>
      <c r="T773">
        <v>63036.7</v>
      </c>
      <c r="U773" s="31">
        <v>44784</v>
      </c>
      <c r="V773">
        <v>696.5172413793133</v>
      </c>
      <c r="W773">
        <v>55986.5</v>
      </c>
      <c r="X773" s="31">
        <v>44695</v>
      </c>
      <c r="Y773">
        <v>20.2</v>
      </c>
      <c r="Z773">
        <v>7500</v>
      </c>
      <c r="AA773">
        <v>7403.6000000000058</v>
      </c>
      <c r="AB773">
        <v>0.48903040000000003</v>
      </c>
      <c r="AC773">
        <v>125000</v>
      </c>
      <c r="AD773">
        <v>48050.461013952001</v>
      </c>
      <c r="AE773" t="s">
        <v>4335</v>
      </c>
      <c r="AF773" t="s">
        <v>4336</v>
      </c>
      <c r="AG773" t="s">
        <v>233</v>
      </c>
      <c r="AH773" t="s">
        <v>1284</v>
      </c>
      <c r="AI773" t="s">
        <v>2164</v>
      </c>
      <c r="AJ773" t="s">
        <v>2165</v>
      </c>
      <c r="AK773" t="s">
        <v>201</v>
      </c>
      <c r="AL773" t="s">
        <v>1333</v>
      </c>
      <c r="AM773" t="s">
        <v>45</v>
      </c>
      <c r="AN773" t="s">
        <v>508</v>
      </c>
      <c r="AO773" t="s">
        <v>2129</v>
      </c>
      <c r="AP773" t="s">
        <v>205</v>
      </c>
      <c r="AQ773" t="s">
        <v>206</v>
      </c>
      <c r="AR773" t="s">
        <v>4337</v>
      </c>
      <c r="AS773">
        <v>41686</v>
      </c>
    </row>
    <row r="774" spans="1:45" x14ac:dyDescent="0.2">
      <c r="A774" t="s">
        <v>4338</v>
      </c>
      <c r="B774">
        <v>3016</v>
      </c>
      <c r="C774" t="s">
        <v>4339</v>
      </c>
      <c r="D774" t="s">
        <v>497</v>
      </c>
      <c r="E774" t="s">
        <v>498</v>
      </c>
      <c r="F774" t="s">
        <v>155</v>
      </c>
      <c r="G774" t="s">
        <v>499</v>
      </c>
      <c r="H774" t="s">
        <v>157</v>
      </c>
      <c r="I774" t="s">
        <v>36</v>
      </c>
      <c r="L774" t="s">
        <v>159</v>
      </c>
      <c r="M774" t="s">
        <v>160</v>
      </c>
      <c r="N774" t="s">
        <v>160</v>
      </c>
      <c r="O774" s="31">
        <v>46806.632187499999</v>
      </c>
      <c r="R774" t="s">
        <v>161</v>
      </c>
      <c r="S774" s="31">
        <v>45060</v>
      </c>
      <c r="T774" t="s">
        <v>161</v>
      </c>
      <c r="V774" t="s">
        <v>161</v>
      </c>
      <c r="W774" t="s">
        <v>161</v>
      </c>
      <c r="X774" s="31">
        <v>44695</v>
      </c>
      <c r="Y774">
        <v>0</v>
      </c>
      <c r="AA774">
        <v>0</v>
      </c>
      <c r="AB774" t="s">
        <v>161</v>
      </c>
      <c r="AC774">
        <v>125000</v>
      </c>
      <c r="AD774" t="s">
        <v>161</v>
      </c>
      <c r="AE774" t="s">
        <v>4340</v>
      </c>
      <c r="AF774" t="s">
        <v>4341</v>
      </c>
      <c r="AG774" t="s">
        <v>233</v>
      </c>
      <c r="AH774" t="s">
        <v>499</v>
      </c>
      <c r="AI774" t="s">
        <v>161</v>
      </c>
      <c r="AJ774" t="s">
        <v>161</v>
      </c>
      <c r="AK774" t="s">
        <v>161</v>
      </c>
      <c r="AL774" t="s">
        <v>202</v>
      </c>
      <c r="AO774" t="s">
        <v>161</v>
      </c>
      <c r="AQ774" t="s">
        <v>510</v>
      </c>
      <c r="AR774" t="s">
        <v>511</v>
      </c>
    </row>
    <row r="775" spans="1:45" x14ac:dyDescent="0.2">
      <c r="A775" t="s">
        <v>4342</v>
      </c>
      <c r="B775">
        <v>3019</v>
      </c>
      <c r="C775" t="s">
        <v>4343</v>
      </c>
      <c r="D775" t="s">
        <v>1329</v>
      </c>
      <c r="E775" t="s">
        <v>1330</v>
      </c>
      <c r="F775" t="s">
        <v>155</v>
      </c>
      <c r="G775" t="s">
        <v>1284</v>
      </c>
      <c r="H775" t="s">
        <v>157</v>
      </c>
      <c r="I775" t="s">
        <v>36</v>
      </c>
      <c r="J775" t="s">
        <v>4344</v>
      </c>
      <c r="K775" t="s">
        <v>4334</v>
      </c>
      <c r="L775" t="s">
        <v>159</v>
      </c>
      <c r="M775" t="s">
        <v>194</v>
      </c>
      <c r="N775" t="s">
        <v>195</v>
      </c>
      <c r="O775" s="31">
        <v>41686</v>
      </c>
      <c r="Q775">
        <v>343293</v>
      </c>
      <c r="R775">
        <v>64167.4</v>
      </c>
      <c r="S775" s="31">
        <v>45059</v>
      </c>
      <c r="T775">
        <v>63506.8</v>
      </c>
      <c r="U775" s="31">
        <v>44784</v>
      </c>
      <c r="V775">
        <v>683.37931034482608</v>
      </c>
      <c r="W775">
        <v>56918.400000000001</v>
      </c>
      <c r="X775" s="31">
        <v>44695</v>
      </c>
      <c r="Y775">
        <v>20.6</v>
      </c>
      <c r="Z775">
        <v>7500</v>
      </c>
      <c r="AA775">
        <v>7538.5</v>
      </c>
      <c r="AB775">
        <v>0.49533759999999999</v>
      </c>
      <c r="AC775">
        <v>125000</v>
      </c>
      <c r="AD775">
        <v>48012.066753888001</v>
      </c>
      <c r="AE775" t="s">
        <v>4345</v>
      </c>
      <c r="AF775" t="s">
        <v>4346</v>
      </c>
      <c r="AG775" t="s">
        <v>233</v>
      </c>
      <c r="AH775" t="s">
        <v>1284</v>
      </c>
      <c r="AI775" t="s">
        <v>2164</v>
      </c>
      <c r="AJ775" t="s">
        <v>2165</v>
      </c>
      <c r="AK775" t="s">
        <v>201</v>
      </c>
      <c r="AL775" t="s">
        <v>1333</v>
      </c>
      <c r="AM775" t="s">
        <v>45</v>
      </c>
      <c r="AN775" t="s">
        <v>508</v>
      </c>
      <c r="AO775" t="s">
        <v>2129</v>
      </c>
      <c r="AP775" t="s">
        <v>205</v>
      </c>
      <c r="AQ775" t="s">
        <v>206</v>
      </c>
      <c r="AR775" t="s">
        <v>4347</v>
      </c>
      <c r="AS775">
        <v>41686</v>
      </c>
    </row>
    <row r="776" spans="1:45" x14ac:dyDescent="0.2">
      <c r="A776" t="s">
        <v>4348</v>
      </c>
      <c r="B776">
        <v>3019</v>
      </c>
      <c r="C776" t="s">
        <v>4349</v>
      </c>
      <c r="D776" t="s">
        <v>1329</v>
      </c>
      <c r="E776" t="s">
        <v>1330</v>
      </c>
      <c r="F776" t="s">
        <v>155</v>
      </c>
      <c r="G776" t="s">
        <v>1284</v>
      </c>
      <c r="H776" t="s">
        <v>157</v>
      </c>
      <c r="I776" t="s">
        <v>36</v>
      </c>
      <c r="J776" t="s">
        <v>4350</v>
      </c>
      <c r="K776" t="s">
        <v>4334</v>
      </c>
      <c r="L776" t="s">
        <v>159</v>
      </c>
      <c r="M776" t="s">
        <v>194</v>
      </c>
      <c r="N776" t="s">
        <v>195</v>
      </c>
      <c r="O776" s="31">
        <v>41707</v>
      </c>
      <c r="Q776">
        <v>343294</v>
      </c>
      <c r="R776">
        <v>63853.7</v>
      </c>
      <c r="S776" s="31">
        <v>45059</v>
      </c>
      <c r="T776">
        <v>63310.3</v>
      </c>
      <c r="U776" s="31">
        <v>44784</v>
      </c>
      <c r="V776">
        <v>562.13793103447665</v>
      </c>
      <c r="W776">
        <v>56672.6</v>
      </c>
      <c r="X776" s="31">
        <v>44695</v>
      </c>
      <c r="Y776">
        <v>20.2</v>
      </c>
      <c r="Z776">
        <v>7500</v>
      </c>
      <c r="AA776">
        <v>7397.3000000000029</v>
      </c>
      <c r="AB776">
        <v>0.492844</v>
      </c>
      <c r="AC776">
        <v>125000</v>
      </c>
      <c r="AD776">
        <v>48027.24621972</v>
      </c>
      <c r="AE776" t="s">
        <v>4351</v>
      </c>
      <c r="AF776" t="s">
        <v>4352</v>
      </c>
      <c r="AG776" t="s">
        <v>233</v>
      </c>
      <c r="AH776" t="s">
        <v>1284</v>
      </c>
      <c r="AI776" t="s">
        <v>2164</v>
      </c>
      <c r="AJ776" t="s">
        <v>2165</v>
      </c>
      <c r="AK776" t="s">
        <v>201</v>
      </c>
      <c r="AL776" t="s">
        <v>1333</v>
      </c>
      <c r="AM776" t="s">
        <v>45</v>
      </c>
      <c r="AN776" t="s">
        <v>508</v>
      </c>
      <c r="AO776" t="s">
        <v>2129</v>
      </c>
      <c r="AP776" t="s">
        <v>205</v>
      </c>
      <c r="AQ776" t="s">
        <v>206</v>
      </c>
      <c r="AR776" t="s">
        <v>4353</v>
      </c>
      <c r="AS776">
        <v>41707</v>
      </c>
    </row>
    <row r="777" spans="1:45" x14ac:dyDescent="0.2">
      <c r="A777" t="s">
        <v>4354</v>
      </c>
      <c r="B777">
        <v>3019</v>
      </c>
      <c r="C777" t="s">
        <v>4355</v>
      </c>
      <c r="D777" t="s">
        <v>1329</v>
      </c>
      <c r="E777" t="s">
        <v>1330</v>
      </c>
      <c r="F777" t="s">
        <v>155</v>
      </c>
      <c r="G777" t="s">
        <v>1284</v>
      </c>
      <c r="H777" t="s">
        <v>157</v>
      </c>
      <c r="I777" t="s">
        <v>36</v>
      </c>
      <c r="J777" t="s">
        <v>4356</v>
      </c>
      <c r="K777" t="s">
        <v>4334</v>
      </c>
      <c r="L777" t="s">
        <v>159</v>
      </c>
      <c r="M777" t="s">
        <v>194</v>
      </c>
      <c r="N777" t="s">
        <v>195</v>
      </c>
      <c r="O777" s="31">
        <v>41707</v>
      </c>
      <c r="Q777">
        <v>343295</v>
      </c>
      <c r="R777">
        <v>64999.3</v>
      </c>
      <c r="S777" s="31">
        <v>45059</v>
      </c>
      <c r="T777">
        <v>64344</v>
      </c>
      <c r="U777" s="31">
        <v>44784</v>
      </c>
      <c r="V777">
        <v>677.89655172414098</v>
      </c>
      <c r="W777">
        <v>57332.2</v>
      </c>
      <c r="X777" s="31">
        <v>44695</v>
      </c>
      <c r="Y777">
        <v>20.6</v>
      </c>
      <c r="Z777">
        <v>7500</v>
      </c>
      <c r="AA777">
        <v>7527.5999999999985</v>
      </c>
      <c r="AB777">
        <v>0.49936399999999997</v>
      </c>
      <c r="AC777">
        <v>125000</v>
      </c>
      <c r="AD777">
        <v>47987.556567320004</v>
      </c>
      <c r="AE777" t="s">
        <v>4357</v>
      </c>
      <c r="AF777" t="s">
        <v>4358</v>
      </c>
      <c r="AG777" t="s">
        <v>233</v>
      </c>
      <c r="AH777" t="s">
        <v>1284</v>
      </c>
      <c r="AI777" t="s">
        <v>2164</v>
      </c>
      <c r="AJ777" t="s">
        <v>2165</v>
      </c>
      <c r="AK777" t="s">
        <v>201</v>
      </c>
      <c r="AL777" t="s">
        <v>1333</v>
      </c>
      <c r="AM777" t="s">
        <v>45</v>
      </c>
      <c r="AN777" t="s">
        <v>508</v>
      </c>
      <c r="AO777" t="s">
        <v>2129</v>
      </c>
      <c r="AP777" t="s">
        <v>205</v>
      </c>
      <c r="AQ777" t="s">
        <v>206</v>
      </c>
      <c r="AR777" t="s">
        <v>4359</v>
      </c>
      <c r="AS777">
        <v>41707</v>
      </c>
    </row>
    <row r="778" spans="1:45" x14ac:dyDescent="0.2">
      <c r="A778" t="s">
        <v>4360</v>
      </c>
      <c r="B778">
        <v>3019</v>
      </c>
      <c r="C778" t="s">
        <v>4361</v>
      </c>
      <c r="D778" t="s">
        <v>1329</v>
      </c>
      <c r="E778" t="s">
        <v>1330</v>
      </c>
      <c r="F778" t="s">
        <v>155</v>
      </c>
      <c r="G778" t="s">
        <v>1284</v>
      </c>
      <c r="H778" t="s">
        <v>157</v>
      </c>
      <c r="I778" t="s">
        <v>36</v>
      </c>
      <c r="J778" t="s">
        <v>4362</v>
      </c>
      <c r="K778" t="s">
        <v>4334</v>
      </c>
      <c r="L778" t="s">
        <v>159</v>
      </c>
      <c r="M778" t="s">
        <v>194</v>
      </c>
      <c r="N778" t="s">
        <v>195</v>
      </c>
      <c r="O778" s="31">
        <v>41735</v>
      </c>
      <c r="Q778">
        <v>343296</v>
      </c>
      <c r="R778">
        <v>66006.3</v>
      </c>
      <c r="S778" s="31">
        <v>45059</v>
      </c>
      <c r="T778">
        <v>65388</v>
      </c>
      <c r="U778" s="31">
        <v>44784</v>
      </c>
      <c r="V778">
        <v>639.62068965517551</v>
      </c>
      <c r="W778">
        <v>58494.6</v>
      </c>
      <c r="X778" s="31">
        <v>44695</v>
      </c>
      <c r="Y778">
        <v>21.1</v>
      </c>
      <c r="Z778">
        <v>7500</v>
      </c>
      <c r="AA778">
        <v>7725</v>
      </c>
      <c r="AB778">
        <v>0.51115279999999996</v>
      </c>
      <c r="AC778">
        <v>125000</v>
      </c>
      <c r="AD778">
        <v>47915.793779863998</v>
      </c>
      <c r="AE778" t="s">
        <v>4363</v>
      </c>
      <c r="AF778" t="s">
        <v>4364</v>
      </c>
      <c r="AG778" t="s">
        <v>233</v>
      </c>
      <c r="AH778" t="s">
        <v>1284</v>
      </c>
      <c r="AI778" t="s">
        <v>2164</v>
      </c>
      <c r="AJ778" t="s">
        <v>2165</v>
      </c>
      <c r="AK778" t="s">
        <v>201</v>
      </c>
      <c r="AL778" t="s">
        <v>1333</v>
      </c>
      <c r="AM778" t="s">
        <v>45</v>
      </c>
      <c r="AN778" t="s">
        <v>508</v>
      </c>
      <c r="AO778" t="s">
        <v>2129</v>
      </c>
      <c r="AP778" t="s">
        <v>205</v>
      </c>
      <c r="AQ778" t="s">
        <v>206</v>
      </c>
      <c r="AR778" t="s">
        <v>4365</v>
      </c>
      <c r="AS778">
        <v>41735</v>
      </c>
    </row>
    <row r="779" spans="1:45" x14ac:dyDescent="0.2">
      <c r="A779" t="s">
        <v>4366</v>
      </c>
      <c r="B779">
        <v>3019</v>
      </c>
      <c r="C779" t="s">
        <v>4367</v>
      </c>
      <c r="D779" t="s">
        <v>1329</v>
      </c>
      <c r="E779" t="s">
        <v>1330</v>
      </c>
      <c r="F779" t="s">
        <v>155</v>
      </c>
      <c r="G779" t="s">
        <v>1284</v>
      </c>
      <c r="H779" t="s">
        <v>157</v>
      </c>
      <c r="I779" t="s">
        <v>36</v>
      </c>
      <c r="J779" t="s">
        <v>4368</v>
      </c>
      <c r="K779" t="s">
        <v>4334</v>
      </c>
      <c r="L779" t="s">
        <v>159</v>
      </c>
      <c r="M779" t="s">
        <v>194</v>
      </c>
      <c r="N779" t="s">
        <v>195</v>
      </c>
      <c r="O779" s="31">
        <v>41742</v>
      </c>
      <c r="Q779">
        <v>343297</v>
      </c>
      <c r="R779">
        <v>65042.6</v>
      </c>
      <c r="S779" s="31">
        <v>45059</v>
      </c>
      <c r="T779">
        <v>64465.599999999999</v>
      </c>
      <c r="U779" s="31">
        <v>44784</v>
      </c>
      <c r="V779">
        <v>596.89655172413802</v>
      </c>
      <c r="W779">
        <v>57406.8</v>
      </c>
      <c r="X779" s="31">
        <v>44695</v>
      </c>
      <c r="Y779">
        <v>22</v>
      </c>
      <c r="Z779">
        <v>7500</v>
      </c>
      <c r="AA779">
        <v>8040.2000000000044</v>
      </c>
      <c r="AB779">
        <v>0.50233919999999999</v>
      </c>
      <c r="AC779">
        <v>125000</v>
      </c>
      <c r="AD779">
        <v>47969.445424095997</v>
      </c>
      <c r="AE779" t="s">
        <v>4369</v>
      </c>
      <c r="AF779" t="s">
        <v>4370</v>
      </c>
      <c r="AG779" t="s">
        <v>233</v>
      </c>
      <c r="AH779" t="s">
        <v>1284</v>
      </c>
      <c r="AI779" t="s">
        <v>2164</v>
      </c>
      <c r="AJ779" t="s">
        <v>2165</v>
      </c>
      <c r="AK779" t="s">
        <v>201</v>
      </c>
      <c r="AL779" t="s">
        <v>1333</v>
      </c>
      <c r="AM779" t="s">
        <v>45</v>
      </c>
      <c r="AN779" t="s">
        <v>508</v>
      </c>
      <c r="AO779" t="s">
        <v>2129</v>
      </c>
      <c r="AP779" t="s">
        <v>205</v>
      </c>
      <c r="AQ779" t="s">
        <v>206</v>
      </c>
      <c r="AR779" t="s">
        <v>4371</v>
      </c>
      <c r="AS779">
        <v>41742</v>
      </c>
    </row>
    <row r="780" spans="1:45" x14ac:dyDescent="0.2">
      <c r="A780" t="s">
        <v>4372</v>
      </c>
      <c r="B780">
        <v>3019</v>
      </c>
      <c r="C780" t="s">
        <v>4373</v>
      </c>
      <c r="D780" t="s">
        <v>1329</v>
      </c>
      <c r="E780" t="s">
        <v>1330</v>
      </c>
      <c r="F780" t="s">
        <v>155</v>
      </c>
      <c r="G780" t="s">
        <v>1284</v>
      </c>
      <c r="H780" t="s">
        <v>157</v>
      </c>
      <c r="I780" t="s">
        <v>36</v>
      </c>
      <c r="J780" t="s">
        <v>4374</v>
      </c>
      <c r="K780" t="s">
        <v>4375</v>
      </c>
      <c r="L780" t="s">
        <v>159</v>
      </c>
      <c r="M780" t="s">
        <v>194</v>
      </c>
      <c r="N780" t="s">
        <v>195</v>
      </c>
      <c r="O780" s="31">
        <v>42759</v>
      </c>
      <c r="Q780">
        <v>396449</v>
      </c>
      <c r="R780">
        <v>43916.6</v>
      </c>
      <c r="S780" s="31">
        <v>45059</v>
      </c>
      <c r="T780">
        <v>43246.2</v>
      </c>
      <c r="U780" s="31">
        <v>44784</v>
      </c>
      <c r="V780">
        <v>693.51724137931194</v>
      </c>
      <c r="W780">
        <v>36018.6</v>
      </c>
      <c r="X780" s="31">
        <v>44695</v>
      </c>
      <c r="Y780">
        <v>20.9</v>
      </c>
      <c r="Z780">
        <v>7500</v>
      </c>
      <c r="AA780">
        <v>7670</v>
      </c>
      <c r="AB780">
        <v>0.33005679999999998</v>
      </c>
      <c r="AC780">
        <v>125000</v>
      </c>
      <c r="AD780">
        <v>49018.192137384001</v>
      </c>
      <c r="AE780" t="s">
        <v>4376</v>
      </c>
      <c r="AF780" t="s">
        <v>4377</v>
      </c>
      <c r="AG780" t="s">
        <v>233</v>
      </c>
      <c r="AH780" t="s">
        <v>1284</v>
      </c>
      <c r="AI780" t="s">
        <v>2164</v>
      </c>
      <c r="AJ780" t="s">
        <v>2165</v>
      </c>
      <c r="AK780" t="s">
        <v>201</v>
      </c>
      <c r="AL780" t="s">
        <v>1333</v>
      </c>
      <c r="AM780" t="s">
        <v>45</v>
      </c>
      <c r="AN780" t="s">
        <v>4114</v>
      </c>
      <c r="AO780" t="s">
        <v>4115</v>
      </c>
      <c r="AP780" t="s">
        <v>205</v>
      </c>
      <c r="AQ780" t="s">
        <v>206</v>
      </c>
      <c r="AR780" t="s">
        <v>4378</v>
      </c>
      <c r="AS780">
        <v>42759</v>
      </c>
    </row>
    <row r="781" spans="1:45" x14ac:dyDescent="0.2">
      <c r="A781" t="s">
        <v>4379</v>
      </c>
      <c r="B781">
        <v>3019</v>
      </c>
      <c r="C781" t="s">
        <v>4380</v>
      </c>
      <c r="D781" t="s">
        <v>1329</v>
      </c>
      <c r="E781" t="s">
        <v>1330</v>
      </c>
      <c r="F781" t="s">
        <v>155</v>
      </c>
      <c r="G781" t="s">
        <v>1284</v>
      </c>
      <c r="H781" t="s">
        <v>157</v>
      </c>
      <c r="I781" t="s">
        <v>36</v>
      </c>
      <c r="J781" t="s">
        <v>4381</v>
      </c>
      <c r="K781" t="s">
        <v>4375</v>
      </c>
      <c r="L781" t="s">
        <v>159</v>
      </c>
      <c r="M781" t="s">
        <v>194</v>
      </c>
      <c r="N781" t="s">
        <v>195</v>
      </c>
      <c r="O781" s="31">
        <v>42759</v>
      </c>
      <c r="Q781">
        <v>396567</v>
      </c>
      <c r="R781">
        <v>44333.2</v>
      </c>
      <c r="S781" s="31">
        <v>45059</v>
      </c>
      <c r="T781">
        <v>43667.4</v>
      </c>
      <c r="U781" s="31">
        <v>44784</v>
      </c>
      <c r="V781">
        <v>688.75862068965057</v>
      </c>
      <c r="W781">
        <v>36945.800000000003</v>
      </c>
      <c r="X781" s="31">
        <v>44695</v>
      </c>
      <c r="Y781">
        <v>20.6</v>
      </c>
      <c r="Z781">
        <v>7500</v>
      </c>
      <c r="AA781">
        <v>7552.5</v>
      </c>
      <c r="AB781">
        <v>0.33635759999999998</v>
      </c>
      <c r="AC781">
        <v>125000</v>
      </c>
      <c r="AD781">
        <v>48979.836836488001</v>
      </c>
      <c r="AE781" t="s">
        <v>4382</v>
      </c>
      <c r="AF781" t="s">
        <v>4383</v>
      </c>
      <c r="AG781" t="s">
        <v>233</v>
      </c>
      <c r="AH781" t="s">
        <v>1284</v>
      </c>
      <c r="AI781" t="s">
        <v>2164</v>
      </c>
      <c r="AJ781" t="s">
        <v>2165</v>
      </c>
      <c r="AK781" t="s">
        <v>201</v>
      </c>
      <c r="AL781" t="s">
        <v>1333</v>
      </c>
      <c r="AM781" t="s">
        <v>45</v>
      </c>
      <c r="AN781" t="s">
        <v>4114</v>
      </c>
      <c r="AO781" t="s">
        <v>4115</v>
      </c>
      <c r="AP781" t="s">
        <v>205</v>
      </c>
      <c r="AQ781" t="s">
        <v>206</v>
      </c>
      <c r="AR781" t="s">
        <v>4384</v>
      </c>
      <c r="AS781">
        <v>42759</v>
      </c>
    </row>
    <row r="782" spans="1:45" x14ac:dyDescent="0.2">
      <c r="A782" t="s">
        <v>4385</v>
      </c>
      <c r="B782">
        <v>3009</v>
      </c>
      <c r="C782" t="s">
        <v>4386</v>
      </c>
      <c r="D782" t="s">
        <v>1267</v>
      </c>
      <c r="E782" t="s">
        <v>1268</v>
      </c>
      <c r="F782" t="s">
        <v>155</v>
      </c>
      <c r="G782" t="s">
        <v>1284</v>
      </c>
      <c r="H782" t="s">
        <v>157</v>
      </c>
      <c r="I782" t="s">
        <v>36</v>
      </c>
      <c r="J782" t="s">
        <v>4387</v>
      </c>
      <c r="K782" t="s">
        <v>2178</v>
      </c>
      <c r="L782" t="s">
        <v>159</v>
      </c>
      <c r="M782" t="s">
        <v>194</v>
      </c>
      <c r="N782" t="s">
        <v>195</v>
      </c>
      <c r="O782" s="31">
        <v>44197</v>
      </c>
      <c r="Q782">
        <v>570029</v>
      </c>
      <c r="R782">
        <v>17236.2</v>
      </c>
      <c r="S782" s="31">
        <v>45059</v>
      </c>
      <c r="T782">
        <v>16644</v>
      </c>
      <c r="U782" s="31">
        <v>44784</v>
      </c>
      <c r="V782">
        <v>612.62068965517312</v>
      </c>
      <c r="W782">
        <v>10054</v>
      </c>
      <c r="X782" s="31">
        <v>44695</v>
      </c>
      <c r="Y782">
        <v>21.2</v>
      </c>
      <c r="Z782">
        <v>8000</v>
      </c>
      <c r="AA782">
        <v>7764.7000000000007</v>
      </c>
      <c r="AB782">
        <v>0.12131760000000001</v>
      </c>
      <c r="AC782">
        <v>125000</v>
      </c>
      <c r="AD782">
        <v>49954.560826207497</v>
      </c>
      <c r="AE782" t="s">
        <v>4388</v>
      </c>
      <c r="AF782" t="s">
        <v>4389</v>
      </c>
      <c r="AG782" t="s">
        <v>233</v>
      </c>
      <c r="AH782" t="s">
        <v>1284</v>
      </c>
      <c r="AI782" t="s">
        <v>2172</v>
      </c>
      <c r="AJ782" t="s">
        <v>2173</v>
      </c>
      <c r="AK782" t="s">
        <v>201</v>
      </c>
      <c r="AL782" t="s">
        <v>202</v>
      </c>
      <c r="AM782" t="s">
        <v>45</v>
      </c>
      <c r="AN782" t="s">
        <v>508</v>
      </c>
      <c r="AO782" t="s">
        <v>2129</v>
      </c>
      <c r="AQ782" t="s">
        <v>510</v>
      </c>
      <c r="AR782" t="s">
        <v>511</v>
      </c>
    </row>
    <row r="783" spans="1:45" x14ac:dyDescent="0.2">
      <c r="A783" t="s">
        <v>4390</v>
      </c>
      <c r="B783">
        <v>3009</v>
      </c>
      <c r="C783" t="s">
        <v>4391</v>
      </c>
      <c r="D783" t="s">
        <v>1267</v>
      </c>
      <c r="E783" t="s">
        <v>1268</v>
      </c>
      <c r="F783" t="s">
        <v>155</v>
      </c>
      <c r="G783" t="s">
        <v>1284</v>
      </c>
      <c r="H783" t="s">
        <v>157</v>
      </c>
      <c r="I783" t="s">
        <v>36</v>
      </c>
      <c r="J783" t="s">
        <v>4392</v>
      </c>
      <c r="L783" t="s">
        <v>159</v>
      </c>
      <c r="M783" t="s">
        <v>194</v>
      </c>
      <c r="N783" t="s">
        <v>195</v>
      </c>
      <c r="O783" s="31">
        <v>44562</v>
      </c>
      <c r="Q783">
        <v>591665</v>
      </c>
      <c r="R783">
        <v>10517.2</v>
      </c>
      <c r="S783" s="31">
        <v>45059</v>
      </c>
      <c r="T783">
        <v>9903.1</v>
      </c>
      <c r="U783" s="31">
        <v>44784</v>
      </c>
      <c r="V783">
        <v>635.27586206896581</v>
      </c>
      <c r="W783">
        <v>3178.2</v>
      </c>
      <c r="X783" s="31">
        <v>44695</v>
      </c>
      <c r="Y783">
        <v>20.7</v>
      </c>
      <c r="Z783">
        <v>8000</v>
      </c>
      <c r="AA783">
        <v>7583.3</v>
      </c>
      <c r="AB783">
        <v>6.5528000000000003E-2</v>
      </c>
      <c r="AC783">
        <v>125000</v>
      </c>
      <c r="AD783">
        <v>50272.947017475002</v>
      </c>
      <c r="AE783" t="s">
        <v>4393</v>
      </c>
      <c r="AF783" t="s">
        <v>4394</v>
      </c>
      <c r="AG783" t="s">
        <v>233</v>
      </c>
      <c r="AH783" t="s">
        <v>1284</v>
      </c>
      <c r="AI783" t="s">
        <v>2551</v>
      </c>
      <c r="AJ783" t="s">
        <v>2173</v>
      </c>
      <c r="AK783" t="s">
        <v>201</v>
      </c>
      <c r="AL783" t="s">
        <v>202</v>
      </c>
      <c r="AM783" t="s">
        <v>45</v>
      </c>
      <c r="AN783" t="s">
        <v>508</v>
      </c>
      <c r="AO783" t="s">
        <v>2129</v>
      </c>
      <c r="AQ783" t="s">
        <v>510</v>
      </c>
      <c r="AR783" t="s">
        <v>511</v>
      </c>
    </row>
    <row r="784" spans="1:45" x14ac:dyDescent="0.2">
      <c r="A784" t="s">
        <v>4395</v>
      </c>
      <c r="B784">
        <v>3019</v>
      </c>
      <c r="C784" t="s">
        <v>4396</v>
      </c>
      <c r="D784" t="s">
        <v>1329</v>
      </c>
      <c r="E784" t="s">
        <v>1330</v>
      </c>
      <c r="F784" t="s">
        <v>155</v>
      </c>
      <c r="G784" t="s">
        <v>1284</v>
      </c>
      <c r="H784" t="s">
        <v>157</v>
      </c>
      <c r="I784" t="s">
        <v>36</v>
      </c>
      <c r="L784" t="s">
        <v>159</v>
      </c>
      <c r="M784" t="s">
        <v>160</v>
      </c>
      <c r="N784" t="s">
        <v>160</v>
      </c>
      <c r="O784" s="31">
        <v>46570.621666666666</v>
      </c>
      <c r="R784" t="s">
        <v>161</v>
      </c>
      <c r="S784" s="31">
        <v>45060</v>
      </c>
      <c r="T784" t="s">
        <v>161</v>
      </c>
      <c r="V784" t="s">
        <v>161</v>
      </c>
      <c r="W784" t="s">
        <v>161</v>
      </c>
      <c r="X784" s="31">
        <v>44695</v>
      </c>
      <c r="Y784">
        <v>0</v>
      </c>
      <c r="AA784">
        <v>0</v>
      </c>
      <c r="AB784" t="s">
        <v>161</v>
      </c>
      <c r="AC784">
        <v>125000</v>
      </c>
      <c r="AD784" t="s">
        <v>161</v>
      </c>
      <c r="AE784" t="s">
        <v>4397</v>
      </c>
      <c r="AF784" t="s">
        <v>4398</v>
      </c>
      <c r="AG784" t="s">
        <v>233</v>
      </c>
      <c r="AH784" t="s">
        <v>1284</v>
      </c>
      <c r="AI784" t="s">
        <v>161</v>
      </c>
      <c r="AJ784" t="s">
        <v>161</v>
      </c>
      <c r="AK784" t="s">
        <v>161</v>
      </c>
      <c r="AL784" t="s">
        <v>1333</v>
      </c>
      <c r="AO784" t="s">
        <v>161</v>
      </c>
      <c r="AQ784" t="s">
        <v>510</v>
      </c>
      <c r="AR784" t="s">
        <v>511</v>
      </c>
    </row>
    <row r="785" spans="1:45" x14ac:dyDescent="0.2">
      <c r="A785" t="s">
        <v>4399</v>
      </c>
      <c r="B785">
        <v>3009</v>
      </c>
      <c r="C785" t="s">
        <v>4400</v>
      </c>
      <c r="D785" t="s">
        <v>1267</v>
      </c>
      <c r="E785" t="s">
        <v>1268</v>
      </c>
      <c r="F785" t="s">
        <v>155</v>
      </c>
      <c r="G785" t="s">
        <v>1284</v>
      </c>
      <c r="H785" t="s">
        <v>157</v>
      </c>
      <c r="I785" t="s">
        <v>36</v>
      </c>
      <c r="J785" t="s">
        <v>4401</v>
      </c>
      <c r="L785" t="s">
        <v>159</v>
      </c>
      <c r="M785" t="s">
        <v>194</v>
      </c>
      <c r="N785" t="s">
        <v>195</v>
      </c>
      <c r="O785" s="31">
        <v>44562</v>
      </c>
      <c r="Q785">
        <v>590820</v>
      </c>
      <c r="R785">
        <v>11989.1</v>
      </c>
      <c r="S785" s="31">
        <v>45059</v>
      </c>
      <c r="T785">
        <v>11409.1</v>
      </c>
      <c r="U785" s="31">
        <v>44784</v>
      </c>
      <c r="V785">
        <v>600</v>
      </c>
      <c r="W785">
        <v>4586.8999999999996</v>
      </c>
      <c r="X785" s="31">
        <v>44695</v>
      </c>
      <c r="Y785">
        <v>21.9</v>
      </c>
      <c r="Z785">
        <v>8000</v>
      </c>
      <c r="AA785">
        <v>8015.5</v>
      </c>
      <c r="AB785">
        <v>7.7736E-2</v>
      </c>
      <c r="AC785">
        <v>125000</v>
      </c>
      <c r="AD785">
        <v>50203.277067825002</v>
      </c>
      <c r="AE785" t="s">
        <v>4402</v>
      </c>
      <c r="AF785" t="s">
        <v>4403</v>
      </c>
      <c r="AG785" t="s">
        <v>233</v>
      </c>
      <c r="AH785" t="s">
        <v>1284</v>
      </c>
      <c r="AI785" t="s">
        <v>2551</v>
      </c>
      <c r="AJ785" t="s">
        <v>2173</v>
      </c>
      <c r="AK785" t="s">
        <v>201</v>
      </c>
      <c r="AL785" t="s">
        <v>202</v>
      </c>
      <c r="AM785" t="s">
        <v>45</v>
      </c>
      <c r="AN785" t="s">
        <v>508</v>
      </c>
      <c r="AO785" t="s">
        <v>2129</v>
      </c>
      <c r="AP785" t="s">
        <v>205</v>
      </c>
      <c r="AQ785" t="s">
        <v>510</v>
      </c>
      <c r="AR785" t="s">
        <v>511</v>
      </c>
    </row>
    <row r="786" spans="1:45" x14ac:dyDescent="0.2">
      <c r="A786" t="s">
        <v>4404</v>
      </c>
      <c r="B786">
        <v>3009</v>
      </c>
      <c r="C786" t="s">
        <v>4405</v>
      </c>
      <c r="D786" t="s">
        <v>1267</v>
      </c>
      <c r="E786" t="s">
        <v>1268</v>
      </c>
      <c r="F786" t="s">
        <v>155</v>
      </c>
      <c r="G786" t="s">
        <v>1284</v>
      </c>
      <c r="H786" t="s">
        <v>157</v>
      </c>
      <c r="I786" t="s">
        <v>36</v>
      </c>
      <c r="J786" t="s">
        <v>4406</v>
      </c>
      <c r="L786" t="s">
        <v>159</v>
      </c>
      <c r="M786" t="s">
        <v>194</v>
      </c>
      <c r="N786" t="s">
        <v>195</v>
      </c>
      <c r="O786" s="31">
        <v>44562</v>
      </c>
      <c r="Q786">
        <v>590930</v>
      </c>
      <c r="R786">
        <v>11859.2</v>
      </c>
      <c r="S786" s="31">
        <v>45059</v>
      </c>
      <c r="T786">
        <v>11323.8</v>
      </c>
      <c r="U786" s="31">
        <v>44784</v>
      </c>
      <c r="V786">
        <v>553.8620689655188</v>
      </c>
      <c r="W786">
        <v>4215.6000000000004</v>
      </c>
      <c r="X786" s="31">
        <v>44695</v>
      </c>
      <c r="Y786">
        <v>21</v>
      </c>
      <c r="Z786">
        <v>8000</v>
      </c>
      <c r="AA786">
        <v>7683.5</v>
      </c>
      <c r="AB786">
        <v>7.5780800000000009E-2</v>
      </c>
      <c r="AC786">
        <v>125000</v>
      </c>
      <c r="AD786">
        <v>50214.435217035003</v>
      </c>
      <c r="AE786" t="s">
        <v>4407</v>
      </c>
      <c r="AF786" t="s">
        <v>4408</v>
      </c>
      <c r="AG786" t="s">
        <v>233</v>
      </c>
      <c r="AH786" t="s">
        <v>1284</v>
      </c>
      <c r="AI786" t="s">
        <v>2551</v>
      </c>
      <c r="AJ786" t="s">
        <v>2173</v>
      </c>
      <c r="AK786" t="s">
        <v>201</v>
      </c>
      <c r="AL786" t="s">
        <v>202</v>
      </c>
      <c r="AM786" t="s">
        <v>45</v>
      </c>
      <c r="AN786" t="s">
        <v>508</v>
      </c>
      <c r="AO786" t="s">
        <v>2129</v>
      </c>
      <c r="AQ786" t="s">
        <v>510</v>
      </c>
      <c r="AR786" t="s">
        <v>511</v>
      </c>
    </row>
    <row r="787" spans="1:45" x14ac:dyDescent="0.2">
      <c r="A787" t="s">
        <v>4409</v>
      </c>
      <c r="B787">
        <v>3011</v>
      </c>
      <c r="C787" t="s">
        <v>4410</v>
      </c>
      <c r="D787" t="s">
        <v>1387</v>
      </c>
      <c r="E787" t="s">
        <v>1388</v>
      </c>
      <c r="F787" t="s">
        <v>155</v>
      </c>
      <c r="G787" t="s">
        <v>499</v>
      </c>
      <c r="H787" t="s">
        <v>157</v>
      </c>
      <c r="I787" t="s">
        <v>36</v>
      </c>
      <c r="L787" t="s">
        <v>159</v>
      </c>
      <c r="M787" t="s">
        <v>160</v>
      </c>
      <c r="N787" t="s">
        <v>160</v>
      </c>
      <c r="O787" s="31">
        <v>46083</v>
      </c>
      <c r="R787" t="s">
        <v>161</v>
      </c>
      <c r="S787" s="31">
        <v>45060</v>
      </c>
      <c r="T787" t="s">
        <v>161</v>
      </c>
      <c r="V787" t="s">
        <v>161</v>
      </c>
      <c r="W787" t="s">
        <v>161</v>
      </c>
      <c r="X787" s="31">
        <v>44695</v>
      </c>
      <c r="Y787">
        <v>0</v>
      </c>
      <c r="AA787">
        <v>0</v>
      </c>
      <c r="AB787" t="s">
        <v>161</v>
      </c>
      <c r="AC787">
        <v>125000</v>
      </c>
      <c r="AD787" t="s">
        <v>161</v>
      </c>
      <c r="AE787" t="s">
        <v>4411</v>
      </c>
      <c r="AF787" t="s">
        <v>4412</v>
      </c>
      <c r="AG787" t="s">
        <v>233</v>
      </c>
      <c r="AH787" t="s">
        <v>499</v>
      </c>
      <c r="AI787" t="s">
        <v>161</v>
      </c>
      <c r="AJ787" t="s">
        <v>161</v>
      </c>
      <c r="AK787" t="s">
        <v>161</v>
      </c>
      <c r="AL787" t="s">
        <v>507</v>
      </c>
      <c r="AO787" t="s">
        <v>161</v>
      </c>
    </row>
    <row r="788" spans="1:45" x14ac:dyDescent="0.2">
      <c r="A788" t="s">
        <v>4413</v>
      </c>
      <c r="B788">
        <v>3009</v>
      </c>
      <c r="C788" t="s">
        <v>4414</v>
      </c>
      <c r="D788" t="s">
        <v>1267</v>
      </c>
      <c r="E788" t="s">
        <v>1268</v>
      </c>
      <c r="F788" t="s">
        <v>155</v>
      </c>
      <c r="G788" t="s">
        <v>1284</v>
      </c>
      <c r="H788" t="s">
        <v>157</v>
      </c>
      <c r="I788" t="s">
        <v>36</v>
      </c>
      <c r="J788" t="s">
        <v>4415</v>
      </c>
      <c r="L788" t="s">
        <v>159</v>
      </c>
      <c r="M788" t="s">
        <v>194</v>
      </c>
      <c r="N788" t="s">
        <v>195</v>
      </c>
      <c r="O788" s="31">
        <v>44562</v>
      </c>
      <c r="Q788">
        <v>590807</v>
      </c>
      <c r="R788">
        <v>11381.1</v>
      </c>
      <c r="S788" s="31">
        <v>45059</v>
      </c>
      <c r="T788">
        <v>10811.7</v>
      </c>
      <c r="U788" s="31">
        <v>44784</v>
      </c>
      <c r="V788">
        <v>589.03448275862036</v>
      </c>
      <c r="W788">
        <v>3774.5</v>
      </c>
      <c r="X788" s="31">
        <v>44695</v>
      </c>
      <c r="Y788">
        <v>21.7</v>
      </c>
      <c r="Z788">
        <v>8000</v>
      </c>
      <c r="AA788">
        <v>7950.4</v>
      </c>
      <c r="AB788">
        <v>7.1463199999999991E-2</v>
      </c>
      <c r="AC788">
        <v>125000</v>
      </c>
      <c r="AD788">
        <v>50239.075368952501</v>
      </c>
      <c r="AE788" t="s">
        <v>4416</v>
      </c>
      <c r="AF788" t="s">
        <v>4417</v>
      </c>
      <c r="AG788" t="s">
        <v>233</v>
      </c>
      <c r="AH788" t="s">
        <v>1284</v>
      </c>
      <c r="AI788" t="s">
        <v>2551</v>
      </c>
      <c r="AJ788" t="s">
        <v>2173</v>
      </c>
      <c r="AK788" t="s">
        <v>201</v>
      </c>
      <c r="AL788" t="s">
        <v>202</v>
      </c>
      <c r="AM788" t="s">
        <v>45</v>
      </c>
      <c r="AN788" t="s">
        <v>508</v>
      </c>
      <c r="AO788" t="s">
        <v>2129</v>
      </c>
      <c r="AQ788" t="s">
        <v>510</v>
      </c>
      <c r="AR788" t="s">
        <v>511</v>
      </c>
    </row>
    <row r="789" spans="1:45" x14ac:dyDescent="0.2">
      <c r="A789" t="s">
        <v>4418</v>
      </c>
      <c r="B789">
        <v>3009</v>
      </c>
      <c r="C789" t="s">
        <v>4419</v>
      </c>
      <c r="D789" t="s">
        <v>1267</v>
      </c>
      <c r="E789" t="s">
        <v>1268</v>
      </c>
      <c r="F789" t="s">
        <v>155</v>
      </c>
      <c r="G789" t="s">
        <v>1284</v>
      </c>
      <c r="H789" t="s">
        <v>157</v>
      </c>
      <c r="I789" t="s">
        <v>36</v>
      </c>
      <c r="J789" t="s">
        <v>4420</v>
      </c>
      <c r="L789" t="s">
        <v>159</v>
      </c>
      <c r="M789" t="s">
        <v>194</v>
      </c>
      <c r="N789" t="s">
        <v>195</v>
      </c>
      <c r="O789" s="31">
        <v>44562</v>
      </c>
      <c r="Q789">
        <v>591593</v>
      </c>
      <c r="R789">
        <v>10917.7</v>
      </c>
      <c r="S789" s="31">
        <v>45059</v>
      </c>
      <c r="T789">
        <v>10360</v>
      </c>
      <c r="U789" s="31">
        <v>44784</v>
      </c>
      <c r="V789">
        <v>576.93103448275929</v>
      </c>
      <c r="W789">
        <v>3147.8</v>
      </c>
      <c r="X789" s="31">
        <v>44695</v>
      </c>
      <c r="Y789">
        <v>19.899999999999999</v>
      </c>
      <c r="Z789">
        <v>8000</v>
      </c>
      <c r="AA789">
        <v>7300.4000000000005</v>
      </c>
      <c r="AB789">
        <v>6.3592800000000005E-2</v>
      </c>
      <c r="AC789">
        <v>125000</v>
      </c>
      <c r="AD789">
        <v>50283.991028497498</v>
      </c>
      <c r="AE789" t="s">
        <v>4421</v>
      </c>
      <c r="AF789" t="s">
        <v>4422</v>
      </c>
      <c r="AG789" t="s">
        <v>233</v>
      </c>
      <c r="AH789" t="s">
        <v>1284</v>
      </c>
      <c r="AI789" t="s">
        <v>2551</v>
      </c>
      <c r="AJ789" t="s">
        <v>2173</v>
      </c>
      <c r="AK789" t="s">
        <v>201</v>
      </c>
      <c r="AL789" t="s">
        <v>202</v>
      </c>
      <c r="AM789" t="s">
        <v>45</v>
      </c>
      <c r="AN789" t="s">
        <v>508</v>
      </c>
      <c r="AO789" t="s">
        <v>2129</v>
      </c>
      <c r="AQ789" t="s">
        <v>510</v>
      </c>
      <c r="AR789" t="s">
        <v>511</v>
      </c>
    </row>
    <row r="790" spans="1:45" x14ac:dyDescent="0.2">
      <c r="A790" t="s">
        <v>4423</v>
      </c>
      <c r="B790">
        <v>3021</v>
      </c>
      <c r="C790" t="s">
        <v>4424</v>
      </c>
      <c r="D790" t="s">
        <v>54</v>
      </c>
      <c r="E790" t="s">
        <v>770</v>
      </c>
      <c r="F790" t="s">
        <v>155</v>
      </c>
      <c r="G790" t="s">
        <v>499</v>
      </c>
      <c r="H790" t="s">
        <v>157</v>
      </c>
      <c r="I790" t="s">
        <v>36</v>
      </c>
      <c r="L790" t="s">
        <v>159</v>
      </c>
      <c r="M790" t="s">
        <v>259</v>
      </c>
      <c r="N790" t="s">
        <v>259</v>
      </c>
      <c r="O790" s="31">
        <v>45292</v>
      </c>
      <c r="R790" t="s">
        <v>161</v>
      </c>
      <c r="S790" s="31">
        <v>45060</v>
      </c>
      <c r="T790" t="s">
        <v>161</v>
      </c>
      <c r="V790" t="s">
        <v>161</v>
      </c>
      <c r="W790" t="s">
        <v>161</v>
      </c>
      <c r="X790" s="31">
        <v>44695</v>
      </c>
      <c r="Y790">
        <v>0</v>
      </c>
      <c r="AA790">
        <v>0</v>
      </c>
      <c r="AB790" t="s">
        <v>161</v>
      </c>
      <c r="AC790">
        <v>125000</v>
      </c>
      <c r="AD790" t="s">
        <v>161</v>
      </c>
      <c r="AE790" t="s">
        <v>4425</v>
      </c>
      <c r="AF790" t="s">
        <v>4426</v>
      </c>
      <c r="AG790" t="s">
        <v>233</v>
      </c>
      <c r="AH790" t="s">
        <v>499</v>
      </c>
      <c r="AI790" t="s">
        <v>161</v>
      </c>
      <c r="AJ790" t="s">
        <v>161</v>
      </c>
      <c r="AK790" t="s">
        <v>161</v>
      </c>
      <c r="AL790" t="s">
        <v>202</v>
      </c>
      <c r="AO790" t="s">
        <v>161</v>
      </c>
      <c r="AQ790" t="s">
        <v>510</v>
      </c>
      <c r="AR790" t="s">
        <v>511</v>
      </c>
    </row>
    <row r="791" spans="1:45" x14ac:dyDescent="0.2">
      <c r="A791" t="s">
        <v>4427</v>
      </c>
      <c r="B791">
        <v>3011</v>
      </c>
      <c r="C791" t="s">
        <v>4428</v>
      </c>
      <c r="D791" t="s">
        <v>1387</v>
      </c>
      <c r="E791" t="s">
        <v>1388</v>
      </c>
      <c r="F791" t="s">
        <v>155</v>
      </c>
      <c r="G791" t="s">
        <v>499</v>
      </c>
      <c r="H791" t="s">
        <v>157</v>
      </c>
      <c r="I791" t="s">
        <v>36</v>
      </c>
      <c r="L791" t="s">
        <v>159</v>
      </c>
      <c r="M791" t="s">
        <v>160</v>
      </c>
      <c r="N791" t="s">
        <v>160</v>
      </c>
      <c r="O791" s="31">
        <v>46114</v>
      </c>
      <c r="R791" t="s">
        <v>161</v>
      </c>
      <c r="S791" s="31">
        <v>45060</v>
      </c>
      <c r="T791" t="s">
        <v>161</v>
      </c>
      <c r="V791" t="s">
        <v>161</v>
      </c>
      <c r="W791" t="s">
        <v>161</v>
      </c>
      <c r="X791" s="31">
        <v>44695</v>
      </c>
      <c r="Y791">
        <v>0</v>
      </c>
      <c r="AA791">
        <v>0</v>
      </c>
      <c r="AB791" t="s">
        <v>161</v>
      </c>
      <c r="AC791">
        <v>125000</v>
      </c>
      <c r="AD791" t="s">
        <v>161</v>
      </c>
      <c r="AE791" t="s">
        <v>4429</v>
      </c>
      <c r="AF791" t="s">
        <v>4430</v>
      </c>
      <c r="AG791" t="s">
        <v>233</v>
      </c>
      <c r="AH791" t="s">
        <v>499</v>
      </c>
      <c r="AI791" t="s">
        <v>161</v>
      </c>
      <c r="AJ791" t="s">
        <v>161</v>
      </c>
      <c r="AK791" t="s">
        <v>161</v>
      </c>
      <c r="AL791" t="s">
        <v>507</v>
      </c>
      <c r="AO791" t="s">
        <v>161</v>
      </c>
    </row>
    <row r="792" spans="1:45" x14ac:dyDescent="0.2">
      <c r="A792" t="s">
        <v>4431</v>
      </c>
      <c r="B792">
        <v>3019</v>
      </c>
      <c r="C792" t="s">
        <v>4432</v>
      </c>
      <c r="D792" t="s">
        <v>1329</v>
      </c>
      <c r="E792" t="s">
        <v>1330</v>
      </c>
      <c r="F792" t="s">
        <v>155</v>
      </c>
      <c r="G792" t="s">
        <v>1284</v>
      </c>
      <c r="H792" t="s">
        <v>157</v>
      </c>
      <c r="I792" t="s">
        <v>36</v>
      </c>
      <c r="L792" t="s">
        <v>159</v>
      </c>
      <c r="M792" t="s">
        <v>160</v>
      </c>
      <c r="N792" t="s">
        <v>160</v>
      </c>
      <c r="O792" s="31">
        <v>46568.918333333335</v>
      </c>
      <c r="R792" t="s">
        <v>161</v>
      </c>
      <c r="S792" s="31">
        <v>45060</v>
      </c>
      <c r="T792" t="s">
        <v>161</v>
      </c>
      <c r="V792" t="s">
        <v>161</v>
      </c>
      <c r="W792" t="s">
        <v>161</v>
      </c>
      <c r="X792" s="31">
        <v>44695</v>
      </c>
      <c r="Y792">
        <v>0</v>
      </c>
      <c r="AA792">
        <v>0</v>
      </c>
      <c r="AB792" t="s">
        <v>161</v>
      </c>
      <c r="AC792">
        <v>125000</v>
      </c>
      <c r="AD792" t="s">
        <v>161</v>
      </c>
      <c r="AE792" t="s">
        <v>4433</v>
      </c>
      <c r="AF792" t="s">
        <v>4434</v>
      </c>
      <c r="AG792" t="s">
        <v>233</v>
      </c>
      <c r="AH792" t="s">
        <v>1284</v>
      </c>
      <c r="AI792" t="s">
        <v>161</v>
      </c>
      <c r="AJ792" t="s">
        <v>161</v>
      </c>
      <c r="AK792" t="s">
        <v>161</v>
      </c>
      <c r="AL792" t="s">
        <v>1333</v>
      </c>
      <c r="AO792" t="s">
        <v>161</v>
      </c>
      <c r="AQ792" t="s">
        <v>510</v>
      </c>
      <c r="AR792" t="s">
        <v>511</v>
      </c>
    </row>
    <row r="793" spans="1:45" x14ac:dyDescent="0.2">
      <c r="A793" t="s">
        <v>4435</v>
      </c>
      <c r="B793">
        <v>3019</v>
      </c>
      <c r="C793" t="s">
        <v>4436</v>
      </c>
      <c r="D793" t="s">
        <v>1329</v>
      </c>
      <c r="E793" t="s">
        <v>1330</v>
      </c>
      <c r="F793" t="s">
        <v>155</v>
      </c>
      <c r="G793" t="s">
        <v>1284</v>
      </c>
      <c r="H793" t="s">
        <v>157</v>
      </c>
      <c r="I793" t="s">
        <v>36</v>
      </c>
      <c r="J793" t="s">
        <v>4437</v>
      </c>
      <c r="K793" t="s">
        <v>4334</v>
      </c>
      <c r="L793" t="s">
        <v>159</v>
      </c>
      <c r="M793" t="s">
        <v>194</v>
      </c>
      <c r="N793" t="s">
        <v>195</v>
      </c>
      <c r="O793" s="31">
        <v>41820</v>
      </c>
      <c r="Q793">
        <v>348212</v>
      </c>
      <c r="R793">
        <v>64489.3</v>
      </c>
      <c r="S793" s="31">
        <v>45059</v>
      </c>
      <c r="T793">
        <v>63853.1</v>
      </c>
      <c r="U793" s="31">
        <v>44784</v>
      </c>
      <c r="V793">
        <v>658.13793103448722</v>
      </c>
      <c r="W793">
        <v>56647.7</v>
      </c>
      <c r="X793" s="31">
        <v>44695</v>
      </c>
      <c r="Y793">
        <v>21</v>
      </c>
      <c r="Z793">
        <v>7500</v>
      </c>
      <c r="AA793">
        <v>7693.9000000000015</v>
      </c>
      <c r="AB793">
        <v>0.49472720000000003</v>
      </c>
      <c r="AC793">
        <v>125000</v>
      </c>
      <c r="AD793">
        <v>48015.782484536001</v>
      </c>
      <c r="AE793" t="s">
        <v>4438</v>
      </c>
      <c r="AF793" t="s">
        <v>4439</v>
      </c>
      <c r="AG793" t="s">
        <v>233</v>
      </c>
      <c r="AH793" t="s">
        <v>1284</v>
      </c>
      <c r="AI793" t="s">
        <v>2164</v>
      </c>
      <c r="AJ793" t="s">
        <v>2165</v>
      </c>
      <c r="AK793" t="s">
        <v>201</v>
      </c>
      <c r="AL793" t="s">
        <v>1333</v>
      </c>
      <c r="AM793" t="s">
        <v>45</v>
      </c>
      <c r="AN793" t="s">
        <v>508</v>
      </c>
      <c r="AO793" t="s">
        <v>2129</v>
      </c>
      <c r="AP793" t="s">
        <v>205</v>
      </c>
      <c r="AQ793" t="s">
        <v>206</v>
      </c>
      <c r="AR793" t="s">
        <v>4440</v>
      </c>
      <c r="AS793">
        <v>41820</v>
      </c>
    </row>
    <row r="794" spans="1:45" x14ac:dyDescent="0.2">
      <c r="A794" t="s">
        <v>4441</v>
      </c>
      <c r="B794">
        <v>3019</v>
      </c>
      <c r="C794" t="s">
        <v>4442</v>
      </c>
      <c r="D794" t="s">
        <v>1329</v>
      </c>
      <c r="E794" t="s">
        <v>1330</v>
      </c>
      <c r="F794" t="s">
        <v>155</v>
      </c>
      <c r="G794" t="s">
        <v>1284</v>
      </c>
      <c r="H794" t="s">
        <v>157</v>
      </c>
      <c r="I794" t="s">
        <v>36</v>
      </c>
      <c r="J794" t="s">
        <v>4443</v>
      </c>
      <c r="K794" t="s">
        <v>4334</v>
      </c>
      <c r="L794" t="s">
        <v>159</v>
      </c>
      <c r="M794" t="s">
        <v>194</v>
      </c>
      <c r="N794" t="s">
        <v>195</v>
      </c>
      <c r="O794" s="31">
        <v>41820</v>
      </c>
      <c r="Q794">
        <v>348214</v>
      </c>
      <c r="R794">
        <v>64913.7</v>
      </c>
      <c r="S794" s="31">
        <v>45059</v>
      </c>
      <c r="T794">
        <v>64260.9</v>
      </c>
      <c r="U794" s="31">
        <v>44784</v>
      </c>
      <c r="V794">
        <v>675.31034482758173</v>
      </c>
      <c r="W794">
        <v>57316.9</v>
      </c>
      <c r="X794" s="31">
        <v>44695</v>
      </c>
      <c r="Y794">
        <v>20.100000000000001</v>
      </c>
      <c r="Z794">
        <v>7500</v>
      </c>
      <c r="AA794">
        <v>7341.8999999999942</v>
      </c>
      <c r="AB794">
        <v>0.49802959999999996</v>
      </c>
      <c r="AC794">
        <v>125000</v>
      </c>
      <c r="AD794">
        <v>47995.679553848</v>
      </c>
      <c r="AE794" t="s">
        <v>4444</v>
      </c>
      <c r="AF794" t="s">
        <v>4445</v>
      </c>
      <c r="AG794" t="s">
        <v>233</v>
      </c>
      <c r="AH794" t="s">
        <v>1284</v>
      </c>
      <c r="AI794" t="s">
        <v>2164</v>
      </c>
      <c r="AJ794" t="s">
        <v>2165</v>
      </c>
      <c r="AK794" t="s">
        <v>201</v>
      </c>
      <c r="AL794" t="s">
        <v>1333</v>
      </c>
      <c r="AM794" t="s">
        <v>45</v>
      </c>
      <c r="AN794" t="s">
        <v>508</v>
      </c>
      <c r="AO794" t="s">
        <v>2129</v>
      </c>
      <c r="AP794" t="s">
        <v>205</v>
      </c>
      <c r="AQ794" t="s">
        <v>206</v>
      </c>
      <c r="AR794" t="s">
        <v>2060</v>
      </c>
      <c r="AS794">
        <v>41820</v>
      </c>
    </row>
    <row r="795" spans="1:45" x14ac:dyDescent="0.2">
      <c r="A795" t="s">
        <v>4446</v>
      </c>
      <c r="B795">
        <v>3016</v>
      </c>
      <c r="C795" t="s">
        <v>4447</v>
      </c>
      <c r="D795" t="s">
        <v>497</v>
      </c>
      <c r="E795" t="s">
        <v>498</v>
      </c>
      <c r="F795" t="s">
        <v>155</v>
      </c>
      <c r="G795" t="s">
        <v>499</v>
      </c>
      <c r="H795" t="s">
        <v>157</v>
      </c>
      <c r="I795" t="s">
        <v>36</v>
      </c>
      <c r="L795" t="s">
        <v>159</v>
      </c>
      <c r="M795" t="s">
        <v>160</v>
      </c>
      <c r="N795" t="s">
        <v>160</v>
      </c>
      <c r="O795" s="31">
        <v>46519.10597222222</v>
      </c>
      <c r="R795" t="s">
        <v>161</v>
      </c>
      <c r="S795" s="31">
        <v>45060</v>
      </c>
      <c r="T795" t="s">
        <v>161</v>
      </c>
      <c r="V795" t="s">
        <v>161</v>
      </c>
      <c r="W795" t="s">
        <v>161</v>
      </c>
      <c r="X795" s="31">
        <v>44695</v>
      </c>
      <c r="Y795">
        <v>0</v>
      </c>
      <c r="AA795">
        <v>0</v>
      </c>
      <c r="AB795" t="s">
        <v>161</v>
      </c>
      <c r="AC795">
        <v>125000</v>
      </c>
      <c r="AD795" t="s">
        <v>161</v>
      </c>
      <c r="AE795" t="s">
        <v>4448</v>
      </c>
      <c r="AF795" t="s">
        <v>4449</v>
      </c>
      <c r="AG795" t="s">
        <v>233</v>
      </c>
      <c r="AH795" t="s">
        <v>499</v>
      </c>
      <c r="AI795" t="s">
        <v>161</v>
      </c>
      <c r="AJ795" t="s">
        <v>161</v>
      </c>
      <c r="AK795" t="s">
        <v>161</v>
      </c>
      <c r="AL795" t="s">
        <v>202</v>
      </c>
      <c r="AO795" t="s">
        <v>161</v>
      </c>
      <c r="AQ795" t="s">
        <v>510</v>
      </c>
      <c r="AR795" t="s">
        <v>511</v>
      </c>
    </row>
    <row r="796" spans="1:45" x14ac:dyDescent="0.2">
      <c r="A796" t="s">
        <v>4450</v>
      </c>
      <c r="B796">
        <v>3009</v>
      </c>
      <c r="C796" t="s">
        <v>4451</v>
      </c>
      <c r="D796" t="s">
        <v>1267</v>
      </c>
      <c r="E796" t="s">
        <v>1268</v>
      </c>
      <c r="F796" t="s">
        <v>155</v>
      </c>
      <c r="G796" t="s">
        <v>1284</v>
      </c>
      <c r="H796" t="s">
        <v>157</v>
      </c>
      <c r="I796" t="s">
        <v>36</v>
      </c>
      <c r="J796" t="s">
        <v>4452</v>
      </c>
      <c r="K796" t="s">
        <v>4453</v>
      </c>
      <c r="L796" t="s">
        <v>159</v>
      </c>
      <c r="M796" t="s">
        <v>194</v>
      </c>
      <c r="N796" t="s">
        <v>195</v>
      </c>
      <c r="O796" s="31">
        <v>42319</v>
      </c>
      <c r="Q796">
        <v>382641</v>
      </c>
      <c r="R796">
        <v>56021.8</v>
      </c>
      <c r="S796" s="31">
        <v>45059</v>
      </c>
      <c r="T796">
        <v>55461.1</v>
      </c>
      <c r="U796" s="31">
        <v>44784</v>
      </c>
      <c r="V796">
        <v>580.03448275862524</v>
      </c>
      <c r="W796">
        <v>48988.4</v>
      </c>
      <c r="X796" s="31">
        <v>44695</v>
      </c>
      <c r="Y796">
        <v>19</v>
      </c>
      <c r="Z796">
        <v>8000</v>
      </c>
      <c r="AA796">
        <v>6954.8000000000029</v>
      </c>
      <c r="AB796">
        <v>0.42863840000000003</v>
      </c>
      <c r="AC796">
        <v>125000</v>
      </c>
      <c r="AD796">
        <v>48200.708871554998</v>
      </c>
      <c r="AE796" t="s">
        <v>4454</v>
      </c>
      <c r="AF796" t="s">
        <v>4455</v>
      </c>
      <c r="AG796" t="s">
        <v>233</v>
      </c>
      <c r="AH796" t="s">
        <v>1284</v>
      </c>
      <c r="AI796" t="s">
        <v>2551</v>
      </c>
      <c r="AJ796" t="s">
        <v>2173</v>
      </c>
      <c r="AK796" t="s">
        <v>201</v>
      </c>
      <c r="AL796" t="s">
        <v>202</v>
      </c>
      <c r="AM796" t="s">
        <v>45</v>
      </c>
      <c r="AN796" t="s">
        <v>508</v>
      </c>
      <c r="AO796" t="s">
        <v>2129</v>
      </c>
      <c r="AP796" t="s">
        <v>205</v>
      </c>
      <c r="AQ796" t="s">
        <v>206</v>
      </c>
      <c r="AR796" t="s">
        <v>4456</v>
      </c>
      <c r="AS796">
        <v>42319</v>
      </c>
    </row>
    <row r="797" spans="1:45" x14ac:dyDescent="0.2">
      <c r="A797" t="s">
        <v>4457</v>
      </c>
      <c r="B797">
        <v>3019</v>
      </c>
      <c r="C797" t="s">
        <v>4458</v>
      </c>
      <c r="D797" t="s">
        <v>1329</v>
      </c>
      <c r="E797" t="s">
        <v>1330</v>
      </c>
      <c r="F797" t="s">
        <v>155</v>
      </c>
      <c r="G797" t="s">
        <v>1107</v>
      </c>
      <c r="H797" t="s">
        <v>191</v>
      </c>
      <c r="I797" t="s">
        <v>158</v>
      </c>
      <c r="J797" t="s">
        <v>4459</v>
      </c>
      <c r="K797" t="s">
        <v>1109</v>
      </c>
      <c r="L797" t="s">
        <v>159</v>
      </c>
      <c r="M797" t="s">
        <v>194</v>
      </c>
      <c r="N797" t="s">
        <v>195</v>
      </c>
      <c r="O797" s="31">
        <v>43101</v>
      </c>
      <c r="Q797">
        <v>411270</v>
      </c>
      <c r="R797">
        <v>21458</v>
      </c>
      <c r="S797" s="31">
        <v>45041</v>
      </c>
      <c r="T797">
        <v>21402</v>
      </c>
      <c r="U797" s="31">
        <v>44784</v>
      </c>
      <c r="V797">
        <v>78.909090909090907</v>
      </c>
      <c r="W797">
        <v>18194</v>
      </c>
      <c r="X797" s="31">
        <v>44669</v>
      </c>
      <c r="Y797">
        <v>9.5</v>
      </c>
      <c r="Z797">
        <v>4000</v>
      </c>
      <c r="AA797">
        <v>3500</v>
      </c>
      <c r="AB797">
        <v>0.26093749999999999</v>
      </c>
      <c r="AC797">
        <v>80000</v>
      </c>
      <c r="AD797">
        <v>49734.876683333336</v>
      </c>
      <c r="AE797" t="s">
        <v>4460</v>
      </c>
      <c r="AF797" t="s">
        <v>4461</v>
      </c>
      <c r="AG797" t="s">
        <v>198</v>
      </c>
      <c r="AH797" t="s">
        <v>1107</v>
      </c>
      <c r="AI797" t="s">
        <v>1464</v>
      </c>
      <c r="AJ797" t="s">
        <v>2436</v>
      </c>
      <c r="AK797" t="s">
        <v>236</v>
      </c>
      <c r="AL797" t="s">
        <v>1333</v>
      </c>
      <c r="AM797" t="s">
        <v>203</v>
      </c>
      <c r="AN797" t="s">
        <v>549</v>
      </c>
      <c r="AO797" t="s">
        <v>1113</v>
      </c>
      <c r="AQ797" t="s">
        <v>1075</v>
      </c>
      <c r="AR797" t="s">
        <v>4462</v>
      </c>
    </row>
    <row r="798" spans="1:45" x14ac:dyDescent="0.2">
      <c r="A798" t="s">
        <v>4463</v>
      </c>
      <c r="B798">
        <v>3019</v>
      </c>
      <c r="C798" t="s">
        <v>4464</v>
      </c>
      <c r="D798" t="s">
        <v>1329</v>
      </c>
      <c r="E798" t="s">
        <v>1330</v>
      </c>
      <c r="F798" t="s">
        <v>155</v>
      </c>
      <c r="G798" t="s">
        <v>1284</v>
      </c>
      <c r="H798" t="s">
        <v>157</v>
      </c>
      <c r="I798" t="s">
        <v>36</v>
      </c>
      <c r="L798" t="s">
        <v>159</v>
      </c>
      <c r="M798" t="s">
        <v>160</v>
      </c>
      <c r="N798" t="s">
        <v>160</v>
      </c>
      <c r="O798" s="31">
        <v>73020</v>
      </c>
      <c r="R798" t="s">
        <v>161</v>
      </c>
      <c r="S798" s="31">
        <v>45060</v>
      </c>
      <c r="T798" t="s">
        <v>161</v>
      </c>
      <c r="V798" t="s">
        <v>161</v>
      </c>
      <c r="W798" t="s">
        <v>161</v>
      </c>
      <c r="X798" s="31">
        <v>44695</v>
      </c>
      <c r="Y798">
        <v>0</v>
      </c>
      <c r="AA798">
        <v>0</v>
      </c>
      <c r="AB798" t="s">
        <v>161</v>
      </c>
      <c r="AC798">
        <v>125000</v>
      </c>
      <c r="AD798" t="s">
        <v>161</v>
      </c>
      <c r="AE798" t="s">
        <v>4465</v>
      </c>
      <c r="AF798" t="s">
        <v>4466</v>
      </c>
      <c r="AG798" t="s">
        <v>233</v>
      </c>
      <c r="AH798" t="s">
        <v>1284</v>
      </c>
      <c r="AI798" t="s">
        <v>161</v>
      </c>
      <c r="AJ798" t="s">
        <v>161</v>
      </c>
      <c r="AK798" t="s">
        <v>161</v>
      </c>
      <c r="AL798" t="s">
        <v>202</v>
      </c>
      <c r="AO798" t="s">
        <v>161</v>
      </c>
      <c r="AQ798" t="s">
        <v>510</v>
      </c>
      <c r="AR798" t="s">
        <v>511</v>
      </c>
    </row>
    <row r="799" spans="1:45" x14ac:dyDescent="0.2">
      <c r="A799" t="s">
        <v>4467</v>
      </c>
      <c r="B799">
        <v>3019</v>
      </c>
      <c r="C799" t="s">
        <v>4468</v>
      </c>
      <c r="D799" t="s">
        <v>1329</v>
      </c>
      <c r="E799" t="s">
        <v>1330</v>
      </c>
      <c r="F799" t="s">
        <v>155</v>
      </c>
      <c r="G799" t="s">
        <v>1284</v>
      </c>
      <c r="H799" t="s">
        <v>157</v>
      </c>
      <c r="I799" t="s">
        <v>36</v>
      </c>
      <c r="L799" t="s">
        <v>159</v>
      </c>
      <c r="M799" t="s">
        <v>160</v>
      </c>
      <c r="N799" t="s">
        <v>160</v>
      </c>
      <c r="O799" s="31">
        <v>46618.582666666669</v>
      </c>
      <c r="R799" t="s">
        <v>161</v>
      </c>
      <c r="S799" s="31">
        <v>45060</v>
      </c>
      <c r="T799" t="s">
        <v>161</v>
      </c>
      <c r="V799" t="s">
        <v>161</v>
      </c>
      <c r="W799" t="s">
        <v>161</v>
      </c>
      <c r="X799" s="31">
        <v>44695</v>
      </c>
      <c r="Y799">
        <v>0</v>
      </c>
      <c r="AA799">
        <v>0</v>
      </c>
      <c r="AB799" t="s">
        <v>161</v>
      </c>
      <c r="AC799">
        <v>125000</v>
      </c>
      <c r="AD799" t="s">
        <v>161</v>
      </c>
      <c r="AE799" t="s">
        <v>4469</v>
      </c>
      <c r="AF799" t="s">
        <v>4470</v>
      </c>
      <c r="AG799" t="s">
        <v>233</v>
      </c>
      <c r="AH799" t="s">
        <v>1284</v>
      </c>
      <c r="AI799" t="s">
        <v>161</v>
      </c>
      <c r="AJ799" t="s">
        <v>161</v>
      </c>
      <c r="AK799" t="s">
        <v>161</v>
      </c>
      <c r="AL799" t="s">
        <v>1333</v>
      </c>
      <c r="AO799" t="s">
        <v>161</v>
      </c>
      <c r="AQ799" t="s">
        <v>510</v>
      </c>
      <c r="AR799" t="s">
        <v>511</v>
      </c>
    </row>
    <row r="800" spans="1:45" x14ac:dyDescent="0.2">
      <c r="A800" t="s">
        <v>4471</v>
      </c>
      <c r="B800">
        <v>3016</v>
      </c>
      <c r="C800" t="s">
        <v>4472</v>
      </c>
      <c r="D800" t="s">
        <v>497</v>
      </c>
      <c r="E800" t="s">
        <v>498</v>
      </c>
      <c r="F800" t="s">
        <v>155</v>
      </c>
      <c r="G800" t="s">
        <v>499</v>
      </c>
      <c r="H800" t="s">
        <v>157</v>
      </c>
      <c r="I800" t="s">
        <v>36</v>
      </c>
      <c r="L800" t="s">
        <v>159</v>
      </c>
      <c r="M800" t="s">
        <v>160</v>
      </c>
      <c r="N800" t="s">
        <v>160</v>
      </c>
      <c r="O800" s="31">
        <v>46738.736484374997</v>
      </c>
      <c r="R800" t="s">
        <v>161</v>
      </c>
      <c r="S800" s="31">
        <v>45060</v>
      </c>
      <c r="T800" t="s">
        <v>161</v>
      </c>
      <c r="V800" t="s">
        <v>161</v>
      </c>
      <c r="W800" t="s">
        <v>161</v>
      </c>
      <c r="X800" s="31">
        <v>44695</v>
      </c>
      <c r="Y800">
        <v>0</v>
      </c>
      <c r="AA800">
        <v>0</v>
      </c>
      <c r="AB800" t="s">
        <v>161</v>
      </c>
      <c r="AC800">
        <v>125000</v>
      </c>
      <c r="AD800" t="s">
        <v>161</v>
      </c>
      <c r="AE800" t="s">
        <v>4473</v>
      </c>
      <c r="AF800" t="s">
        <v>4474</v>
      </c>
      <c r="AG800" t="s">
        <v>233</v>
      </c>
      <c r="AH800" t="s">
        <v>499</v>
      </c>
      <c r="AI800" t="s">
        <v>161</v>
      </c>
      <c r="AJ800" t="s">
        <v>161</v>
      </c>
      <c r="AK800" t="s">
        <v>161</v>
      </c>
      <c r="AL800" t="s">
        <v>202</v>
      </c>
      <c r="AO800" t="s">
        <v>161</v>
      </c>
      <c r="AQ800" t="s">
        <v>510</v>
      </c>
      <c r="AR800" t="s">
        <v>511</v>
      </c>
    </row>
    <row r="801" spans="1:45" x14ac:dyDescent="0.2">
      <c r="A801" t="s">
        <v>4475</v>
      </c>
      <c r="B801">
        <v>3009</v>
      </c>
      <c r="C801" t="s">
        <v>4476</v>
      </c>
      <c r="D801" t="s">
        <v>1267</v>
      </c>
      <c r="E801" t="s">
        <v>1268</v>
      </c>
      <c r="F801" t="s">
        <v>155</v>
      </c>
      <c r="G801" t="s">
        <v>1284</v>
      </c>
      <c r="H801" t="s">
        <v>157</v>
      </c>
      <c r="I801" t="s">
        <v>36</v>
      </c>
      <c r="J801" t="s">
        <v>4477</v>
      </c>
      <c r="K801" t="s">
        <v>4239</v>
      </c>
      <c r="L801" t="s">
        <v>159</v>
      </c>
      <c r="M801" t="s">
        <v>194</v>
      </c>
      <c r="N801" t="s">
        <v>195</v>
      </c>
      <c r="O801" s="31">
        <v>42907</v>
      </c>
      <c r="Q801">
        <v>402268</v>
      </c>
      <c r="R801">
        <v>43973.7</v>
      </c>
      <c r="S801" s="31">
        <v>45059</v>
      </c>
      <c r="T801">
        <v>43369.2</v>
      </c>
      <c r="U801" s="31">
        <v>44784</v>
      </c>
      <c r="V801">
        <v>625.34482758620686</v>
      </c>
      <c r="W801">
        <v>37465.4</v>
      </c>
      <c r="X801" s="31">
        <v>44695</v>
      </c>
      <c r="Y801">
        <v>18.600000000000001</v>
      </c>
      <c r="Z801">
        <v>8000</v>
      </c>
      <c r="AA801">
        <v>6797.5</v>
      </c>
      <c r="AB801">
        <v>0.33568799999999999</v>
      </c>
      <c r="AC801">
        <v>125000</v>
      </c>
      <c r="AD801">
        <v>48731.168380725001</v>
      </c>
      <c r="AE801" t="s">
        <v>4478</v>
      </c>
      <c r="AF801" t="s">
        <v>4479</v>
      </c>
      <c r="AG801" t="s">
        <v>233</v>
      </c>
      <c r="AH801" t="s">
        <v>1284</v>
      </c>
      <c r="AI801" t="s">
        <v>2172</v>
      </c>
      <c r="AJ801" t="s">
        <v>2173</v>
      </c>
      <c r="AK801" t="s">
        <v>201</v>
      </c>
      <c r="AL801" t="s">
        <v>202</v>
      </c>
      <c r="AM801" t="s">
        <v>45</v>
      </c>
      <c r="AN801" t="s">
        <v>4114</v>
      </c>
      <c r="AO801" t="s">
        <v>2129</v>
      </c>
      <c r="AP801" t="s">
        <v>205</v>
      </c>
      <c r="AQ801" t="s">
        <v>206</v>
      </c>
      <c r="AR801" t="s">
        <v>4480</v>
      </c>
      <c r="AS801">
        <v>42907</v>
      </c>
    </row>
    <row r="802" spans="1:45" x14ac:dyDescent="0.2">
      <c r="A802" t="s">
        <v>4481</v>
      </c>
      <c r="B802">
        <v>3009</v>
      </c>
      <c r="C802" t="s">
        <v>4482</v>
      </c>
      <c r="D802" t="s">
        <v>1267</v>
      </c>
      <c r="E802" t="s">
        <v>1268</v>
      </c>
      <c r="F802" t="s">
        <v>155</v>
      </c>
      <c r="G802" t="s">
        <v>1284</v>
      </c>
      <c r="H802" t="s">
        <v>157</v>
      </c>
      <c r="I802" t="s">
        <v>36</v>
      </c>
      <c r="J802" t="s">
        <v>4483</v>
      </c>
      <c r="K802" t="s">
        <v>4484</v>
      </c>
      <c r="L802" t="s">
        <v>159</v>
      </c>
      <c r="M802" t="s">
        <v>194</v>
      </c>
      <c r="N802" t="s">
        <v>195</v>
      </c>
      <c r="O802" s="31">
        <v>42050</v>
      </c>
      <c r="Q802">
        <v>366721</v>
      </c>
      <c r="R802">
        <v>61400.2</v>
      </c>
      <c r="S802" s="31">
        <v>45059</v>
      </c>
      <c r="T802">
        <v>60800.5</v>
      </c>
      <c r="U802" s="31">
        <v>44784</v>
      </c>
      <c r="V802">
        <v>620.37931034482449</v>
      </c>
      <c r="W802">
        <v>54445</v>
      </c>
      <c r="X802" s="31">
        <v>44695</v>
      </c>
      <c r="Y802">
        <v>19.8</v>
      </c>
      <c r="Z802">
        <v>8000</v>
      </c>
      <c r="AA802">
        <v>7255.2999999999956</v>
      </c>
      <c r="AB802">
        <v>0.47306559999999998</v>
      </c>
      <c r="AC802">
        <v>125000</v>
      </c>
      <c r="AD802">
        <v>47947.166867369997</v>
      </c>
      <c r="AE802" t="s">
        <v>4485</v>
      </c>
      <c r="AF802" t="s">
        <v>4486</v>
      </c>
      <c r="AG802" t="s">
        <v>233</v>
      </c>
      <c r="AH802" t="s">
        <v>1284</v>
      </c>
      <c r="AI802" t="s">
        <v>2551</v>
      </c>
      <c r="AJ802" t="s">
        <v>2173</v>
      </c>
      <c r="AK802" t="s">
        <v>201</v>
      </c>
      <c r="AL802" t="s">
        <v>202</v>
      </c>
      <c r="AM802" t="s">
        <v>45</v>
      </c>
      <c r="AN802" t="s">
        <v>508</v>
      </c>
      <c r="AO802" t="s">
        <v>2129</v>
      </c>
      <c r="AP802" t="s">
        <v>205</v>
      </c>
      <c r="AQ802" t="s">
        <v>206</v>
      </c>
      <c r="AR802" t="s">
        <v>4487</v>
      </c>
      <c r="AS802">
        <v>42050</v>
      </c>
    </row>
    <row r="803" spans="1:45" x14ac:dyDescent="0.2">
      <c r="A803" t="s">
        <v>4488</v>
      </c>
      <c r="B803">
        <v>3009</v>
      </c>
      <c r="C803" t="s">
        <v>4489</v>
      </c>
      <c r="D803" t="s">
        <v>1267</v>
      </c>
      <c r="E803" t="s">
        <v>1268</v>
      </c>
      <c r="F803" t="s">
        <v>155</v>
      </c>
      <c r="G803" t="s">
        <v>1284</v>
      </c>
      <c r="H803" t="s">
        <v>157</v>
      </c>
      <c r="I803" t="s">
        <v>36</v>
      </c>
      <c r="J803" t="s">
        <v>4490</v>
      </c>
      <c r="K803" t="s">
        <v>4484</v>
      </c>
      <c r="L803" t="s">
        <v>159</v>
      </c>
      <c r="M803" t="s">
        <v>194</v>
      </c>
      <c r="N803" t="s">
        <v>195</v>
      </c>
      <c r="O803" s="31">
        <v>42051</v>
      </c>
      <c r="Q803">
        <v>366723</v>
      </c>
      <c r="R803">
        <v>60295.8</v>
      </c>
      <c r="S803" s="31">
        <v>45059</v>
      </c>
      <c r="T803">
        <v>59729.9</v>
      </c>
      <c r="U803" s="31">
        <v>44784</v>
      </c>
      <c r="V803">
        <v>585.41379310344973</v>
      </c>
      <c r="W803">
        <v>53620.9</v>
      </c>
      <c r="X803" s="31">
        <v>44695</v>
      </c>
      <c r="Y803">
        <v>20</v>
      </c>
      <c r="Z803">
        <v>8000</v>
      </c>
      <c r="AA803">
        <v>7314.9000000000015</v>
      </c>
      <c r="AB803">
        <v>0.4660784</v>
      </c>
      <c r="AC803">
        <v>125000</v>
      </c>
      <c r="AD803">
        <v>47987.042184555001</v>
      </c>
      <c r="AE803" t="s">
        <v>4491</v>
      </c>
      <c r="AF803" t="s">
        <v>4492</v>
      </c>
      <c r="AG803" t="s">
        <v>233</v>
      </c>
      <c r="AH803" t="s">
        <v>1284</v>
      </c>
      <c r="AI803" t="s">
        <v>2551</v>
      </c>
      <c r="AJ803" t="s">
        <v>2173</v>
      </c>
      <c r="AK803" t="s">
        <v>201</v>
      </c>
      <c r="AL803" t="s">
        <v>202</v>
      </c>
      <c r="AM803" t="s">
        <v>45</v>
      </c>
      <c r="AN803" t="s">
        <v>508</v>
      </c>
      <c r="AO803" t="s">
        <v>2129</v>
      </c>
      <c r="AP803" t="s">
        <v>205</v>
      </c>
      <c r="AQ803" t="s">
        <v>206</v>
      </c>
      <c r="AR803" t="s">
        <v>4493</v>
      </c>
      <c r="AS803">
        <v>42051</v>
      </c>
    </row>
    <row r="804" spans="1:45" x14ac:dyDescent="0.2">
      <c r="A804" t="s">
        <v>4494</v>
      </c>
      <c r="B804">
        <v>3018</v>
      </c>
      <c r="C804" t="s">
        <v>4495</v>
      </c>
      <c r="D804" t="s">
        <v>1444</v>
      </c>
      <c r="E804" t="s">
        <v>1445</v>
      </c>
      <c r="F804" t="s">
        <v>155</v>
      </c>
      <c r="G804" t="s">
        <v>1284</v>
      </c>
      <c r="H804" t="s">
        <v>157</v>
      </c>
      <c r="I804" t="s">
        <v>36</v>
      </c>
      <c r="J804" t="s">
        <v>4496</v>
      </c>
      <c r="K804" t="s">
        <v>4484</v>
      </c>
      <c r="L804" t="s">
        <v>159</v>
      </c>
      <c r="M804" t="s">
        <v>194</v>
      </c>
      <c r="N804" t="s">
        <v>195</v>
      </c>
      <c r="O804" s="31">
        <v>42057</v>
      </c>
      <c r="Q804">
        <v>366725</v>
      </c>
      <c r="R804">
        <v>49182.7</v>
      </c>
      <c r="S804" s="31">
        <v>45059</v>
      </c>
      <c r="T804">
        <v>48668.4</v>
      </c>
      <c r="U804" s="31">
        <v>44784</v>
      </c>
      <c r="V804">
        <v>532.03448275861626</v>
      </c>
      <c r="W804">
        <v>42326</v>
      </c>
      <c r="X804" s="31">
        <v>44695</v>
      </c>
      <c r="Y804">
        <v>11.8</v>
      </c>
      <c r="Z804">
        <v>7500</v>
      </c>
      <c r="AA804">
        <v>4322.5</v>
      </c>
      <c r="AB804">
        <v>0.37318800000000002</v>
      </c>
      <c r="AC804">
        <v>125000</v>
      </c>
      <c r="AD804">
        <v>48755.636564439999</v>
      </c>
      <c r="AE804" t="s">
        <v>4497</v>
      </c>
      <c r="AF804" t="s">
        <v>4498</v>
      </c>
      <c r="AG804" t="s">
        <v>233</v>
      </c>
      <c r="AH804" t="s">
        <v>1284</v>
      </c>
      <c r="AI804" t="s">
        <v>2127</v>
      </c>
      <c r="AJ804" t="s">
        <v>2128</v>
      </c>
      <c r="AK804" t="s">
        <v>201</v>
      </c>
      <c r="AL804" t="s">
        <v>202</v>
      </c>
      <c r="AM804" t="s">
        <v>45</v>
      </c>
      <c r="AN804" t="s">
        <v>508</v>
      </c>
      <c r="AO804" t="s">
        <v>2129</v>
      </c>
      <c r="AP804" t="s">
        <v>205</v>
      </c>
      <c r="AQ804" t="s">
        <v>206</v>
      </c>
      <c r="AR804" t="s">
        <v>4499</v>
      </c>
      <c r="AS804">
        <v>42057</v>
      </c>
    </row>
    <row r="805" spans="1:45" x14ac:dyDescent="0.2">
      <c r="A805" t="s">
        <v>4500</v>
      </c>
      <c r="B805">
        <v>3019</v>
      </c>
      <c r="C805" t="s">
        <v>4501</v>
      </c>
      <c r="D805" t="s">
        <v>1329</v>
      </c>
      <c r="E805" t="s">
        <v>1330</v>
      </c>
      <c r="F805" t="s">
        <v>155</v>
      </c>
      <c r="G805" t="s">
        <v>1284</v>
      </c>
      <c r="H805" t="s">
        <v>157</v>
      </c>
      <c r="I805" t="s">
        <v>36</v>
      </c>
      <c r="L805" t="s">
        <v>159</v>
      </c>
      <c r="M805" t="s">
        <v>160</v>
      </c>
      <c r="N805" t="s">
        <v>160</v>
      </c>
      <c r="O805" s="31">
        <v>46767.083311688315</v>
      </c>
      <c r="R805" t="s">
        <v>161</v>
      </c>
      <c r="S805" s="31">
        <v>45060</v>
      </c>
      <c r="T805" t="s">
        <v>161</v>
      </c>
      <c r="V805" t="s">
        <v>161</v>
      </c>
      <c r="W805" t="s">
        <v>161</v>
      </c>
      <c r="X805" s="31">
        <v>44695</v>
      </c>
      <c r="Y805">
        <v>0</v>
      </c>
      <c r="AA805">
        <v>0</v>
      </c>
      <c r="AB805" t="s">
        <v>161</v>
      </c>
      <c r="AC805">
        <v>125000</v>
      </c>
      <c r="AD805" t="s">
        <v>161</v>
      </c>
      <c r="AE805" t="s">
        <v>4502</v>
      </c>
      <c r="AF805" t="s">
        <v>4503</v>
      </c>
      <c r="AG805" t="s">
        <v>233</v>
      </c>
      <c r="AH805" t="s">
        <v>1284</v>
      </c>
      <c r="AI805" t="s">
        <v>161</v>
      </c>
      <c r="AJ805" t="s">
        <v>161</v>
      </c>
      <c r="AK805" t="s">
        <v>161</v>
      </c>
      <c r="AL805" t="s">
        <v>1333</v>
      </c>
      <c r="AO805" t="s">
        <v>161</v>
      </c>
      <c r="AQ805" t="s">
        <v>510</v>
      </c>
      <c r="AR805" t="s">
        <v>511</v>
      </c>
    </row>
    <row r="806" spans="1:45" x14ac:dyDescent="0.2">
      <c r="A806" t="s">
        <v>4504</v>
      </c>
      <c r="B806">
        <v>3016</v>
      </c>
      <c r="C806" t="s">
        <v>4505</v>
      </c>
      <c r="D806" t="s">
        <v>497</v>
      </c>
      <c r="E806" t="s">
        <v>498</v>
      </c>
      <c r="F806" t="s">
        <v>155</v>
      </c>
      <c r="G806" t="s">
        <v>344</v>
      </c>
      <c r="H806" t="s">
        <v>191</v>
      </c>
      <c r="I806" t="s">
        <v>158</v>
      </c>
      <c r="J806" t="s">
        <v>4506</v>
      </c>
      <c r="K806" t="s">
        <v>800</v>
      </c>
      <c r="L806" t="s">
        <v>159</v>
      </c>
      <c r="M806" t="s">
        <v>194</v>
      </c>
      <c r="N806" t="s">
        <v>195</v>
      </c>
      <c r="O806" s="31">
        <v>41712</v>
      </c>
      <c r="Q806">
        <v>325732</v>
      </c>
      <c r="R806">
        <v>46346.6</v>
      </c>
      <c r="S806" s="31">
        <v>45059</v>
      </c>
      <c r="T806">
        <v>45991.9</v>
      </c>
      <c r="U806" s="31">
        <v>44784</v>
      </c>
      <c r="V806">
        <v>366.93103448275559</v>
      </c>
      <c r="W806">
        <v>41957.7</v>
      </c>
      <c r="X806" s="31">
        <v>44695</v>
      </c>
      <c r="Y806">
        <v>9.4</v>
      </c>
      <c r="Z806">
        <v>5000</v>
      </c>
      <c r="AA806">
        <v>3435.9000000000015</v>
      </c>
      <c r="AB806">
        <v>0.5635</v>
      </c>
      <c r="AC806">
        <v>80000</v>
      </c>
      <c r="AD806">
        <v>47301.899559999998</v>
      </c>
      <c r="AE806" t="s">
        <v>4507</v>
      </c>
      <c r="AF806" t="s">
        <v>4508</v>
      </c>
      <c r="AG806" t="s">
        <v>198</v>
      </c>
      <c r="AH806" t="s">
        <v>344</v>
      </c>
      <c r="AI806" t="s">
        <v>1907</v>
      </c>
      <c r="AJ806" t="s">
        <v>4100</v>
      </c>
      <c r="AK806" t="s">
        <v>1488</v>
      </c>
      <c r="AL806" t="s">
        <v>202</v>
      </c>
      <c r="AM806" t="s">
        <v>203</v>
      </c>
      <c r="AN806">
        <v>3512</v>
      </c>
      <c r="AO806" t="s">
        <v>4101</v>
      </c>
      <c r="AQ806" t="s">
        <v>510</v>
      </c>
      <c r="AR806" t="s">
        <v>511</v>
      </c>
    </row>
    <row r="807" spans="1:45" x14ac:dyDescent="0.2">
      <c r="A807" t="s">
        <v>4509</v>
      </c>
      <c r="B807">
        <v>3011</v>
      </c>
      <c r="C807" t="s">
        <v>4510</v>
      </c>
      <c r="D807" t="s">
        <v>1387</v>
      </c>
      <c r="E807" t="s">
        <v>1388</v>
      </c>
      <c r="F807" t="s">
        <v>155</v>
      </c>
      <c r="G807" t="s">
        <v>344</v>
      </c>
      <c r="H807" t="s">
        <v>191</v>
      </c>
      <c r="I807" t="s">
        <v>158</v>
      </c>
      <c r="L807" t="s">
        <v>159</v>
      </c>
      <c r="M807" t="s">
        <v>160</v>
      </c>
      <c r="N807" t="s">
        <v>160</v>
      </c>
      <c r="O807" s="31">
        <v>48920.906000000003</v>
      </c>
      <c r="R807" t="s">
        <v>161</v>
      </c>
      <c r="S807" s="31">
        <v>45060</v>
      </c>
      <c r="T807" t="s">
        <v>161</v>
      </c>
      <c r="V807" t="s">
        <v>161</v>
      </c>
      <c r="W807" t="s">
        <v>161</v>
      </c>
      <c r="X807" s="31">
        <v>44695</v>
      </c>
      <c r="Y807">
        <v>0</v>
      </c>
      <c r="AA807">
        <v>0</v>
      </c>
      <c r="AB807" t="s">
        <v>161</v>
      </c>
      <c r="AC807">
        <v>80000</v>
      </c>
      <c r="AD807" t="s">
        <v>161</v>
      </c>
      <c r="AE807" t="s">
        <v>4511</v>
      </c>
      <c r="AF807" t="s">
        <v>4512</v>
      </c>
      <c r="AG807" t="s">
        <v>198</v>
      </c>
      <c r="AH807" t="s">
        <v>344</v>
      </c>
      <c r="AI807" t="s">
        <v>161</v>
      </c>
      <c r="AJ807" t="s">
        <v>161</v>
      </c>
      <c r="AK807" t="s">
        <v>161</v>
      </c>
      <c r="AL807" t="s">
        <v>202</v>
      </c>
      <c r="AO807" t="s">
        <v>161</v>
      </c>
      <c r="AQ807" t="s">
        <v>510</v>
      </c>
      <c r="AR807" t="s">
        <v>511</v>
      </c>
    </row>
    <row r="808" spans="1:45" x14ac:dyDescent="0.2">
      <c r="A808" t="s">
        <v>4513</v>
      </c>
      <c r="B808">
        <v>3009</v>
      </c>
      <c r="C808" t="s">
        <v>4514</v>
      </c>
      <c r="D808" t="s">
        <v>1267</v>
      </c>
      <c r="E808" t="s">
        <v>1268</v>
      </c>
      <c r="F808" t="s">
        <v>155</v>
      </c>
      <c r="G808" t="s">
        <v>1284</v>
      </c>
      <c r="H808" t="s">
        <v>157</v>
      </c>
      <c r="I808" t="s">
        <v>36</v>
      </c>
      <c r="J808" t="s">
        <v>4515</v>
      </c>
      <c r="K808" t="s">
        <v>4453</v>
      </c>
      <c r="L808" t="s">
        <v>159</v>
      </c>
      <c r="M808" t="s">
        <v>194</v>
      </c>
      <c r="N808" t="s">
        <v>195</v>
      </c>
      <c r="O808" s="31">
        <v>42319</v>
      </c>
      <c r="Q808">
        <v>383396</v>
      </c>
      <c r="R808">
        <v>50284.6</v>
      </c>
      <c r="S808" s="31">
        <v>45059</v>
      </c>
      <c r="T808">
        <v>49703.4</v>
      </c>
      <c r="U808" s="31">
        <v>44784</v>
      </c>
      <c r="V808">
        <v>601.24137931034181</v>
      </c>
      <c r="W808">
        <v>46051</v>
      </c>
      <c r="X808" s="31">
        <v>44695</v>
      </c>
      <c r="Y808">
        <v>5.8</v>
      </c>
      <c r="Z808">
        <v>8000</v>
      </c>
      <c r="AA808">
        <v>2143.1999999999971</v>
      </c>
      <c r="AB808">
        <v>0.3855536</v>
      </c>
      <c r="AC808">
        <v>125000</v>
      </c>
      <c r="AD808">
        <v>48446.589920594997</v>
      </c>
      <c r="AE808" t="s">
        <v>4516</v>
      </c>
      <c r="AF808" t="s">
        <v>4517</v>
      </c>
      <c r="AG808" t="s">
        <v>233</v>
      </c>
      <c r="AH808" t="s">
        <v>1284</v>
      </c>
      <c r="AI808" t="s">
        <v>2551</v>
      </c>
      <c r="AJ808" t="s">
        <v>2173</v>
      </c>
      <c r="AK808" t="s">
        <v>201</v>
      </c>
      <c r="AL808" t="s">
        <v>202</v>
      </c>
      <c r="AM808" t="s">
        <v>45</v>
      </c>
      <c r="AN808" t="s">
        <v>508</v>
      </c>
      <c r="AO808" t="s">
        <v>2129</v>
      </c>
      <c r="AP808" t="s">
        <v>205</v>
      </c>
      <c r="AQ808" t="s">
        <v>206</v>
      </c>
      <c r="AR808" t="s">
        <v>4518</v>
      </c>
      <c r="AS808">
        <v>42319</v>
      </c>
    </row>
    <row r="809" spans="1:45" x14ac:dyDescent="0.2">
      <c r="A809" t="s">
        <v>4519</v>
      </c>
      <c r="B809">
        <v>3011</v>
      </c>
      <c r="C809" t="s">
        <v>4520</v>
      </c>
      <c r="D809" t="s">
        <v>1387</v>
      </c>
      <c r="E809" t="s">
        <v>1388</v>
      </c>
      <c r="F809" t="s">
        <v>155</v>
      </c>
      <c r="G809" t="s">
        <v>499</v>
      </c>
      <c r="H809" t="s">
        <v>157</v>
      </c>
      <c r="I809" t="s">
        <v>36</v>
      </c>
      <c r="J809" t="s">
        <v>4521</v>
      </c>
      <c r="K809" t="s">
        <v>4522</v>
      </c>
      <c r="L809" t="s">
        <v>159</v>
      </c>
      <c r="M809" t="s">
        <v>194</v>
      </c>
      <c r="N809" t="s">
        <v>195</v>
      </c>
      <c r="O809" s="31">
        <v>42461</v>
      </c>
      <c r="Q809">
        <v>387080</v>
      </c>
      <c r="R809">
        <v>48957.4</v>
      </c>
      <c r="S809" s="31">
        <v>45059</v>
      </c>
      <c r="T809">
        <v>48480.1</v>
      </c>
      <c r="U809" s="31">
        <v>44784</v>
      </c>
      <c r="V809">
        <v>493.75862068965819</v>
      </c>
      <c r="W809">
        <v>43142.1</v>
      </c>
      <c r="X809" s="31">
        <v>44695</v>
      </c>
      <c r="Y809">
        <v>16.100000000000001</v>
      </c>
      <c r="Z809">
        <v>6000</v>
      </c>
      <c r="AA809">
        <v>5880.5</v>
      </c>
      <c r="AB809">
        <v>0.37631999999999999</v>
      </c>
      <c r="AC809">
        <v>125000</v>
      </c>
      <c r="AD809">
        <v>49685.713651999999</v>
      </c>
      <c r="AE809" t="s">
        <v>4523</v>
      </c>
      <c r="AF809" t="s">
        <v>4524</v>
      </c>
      <c r="AG809" t="s">
        <v>233</v>
      </c>
      <c r="AH809" t="s">
        <v>785</v>
      </c>
      <c r="AI809" t="s">
        <v>1407</v>
      </c>
      <c r="AJ809" t="s">
        <v>1408</v>
      </c>
      <c r="AK809" t="s">
        <v>236</v>
      </c>
      <c r="AL809" t="s">
        <v>202</v>
      </c>
      <c r="AM809" t="s">
        <v>45</v>
      </c>
      <c r="AN809" t="s">
        <v>508</v>
      </c>
      <c r="AO809" t="s">
        <v>509</v>
      </c>
      <c r="AQ809" t="s">
        <v>510</v>
      </c>
      <c r="AR809" t="s">
        <v>511</v>
      </c>
    </row>
    <row r="810" spans="1:45" x14ac:dyDescent="0.2">
      <c r="A810" t="s">
        <v>4525</v>
      </c>
      <c r="B810">
        <v>3011</v>
      </c>
      <c r="C810" t="s">
        <v>4526</v>
      </c>
      <c r="D810" t="s">
        <v>1387</v>
      </c>
      <c r="E810" t="s">
        <v>1388</v>
      </c>
      <c r="F810" t="s">
        <v>155</v>
      </c>
      <c r="G810" t="s">
        <v>499</v>
      </c>
      <c r="H810" t="s">
        <v>157</v>
      </c>
      <c r="I810" t="s">
        <v>36</v>
      </c>
      <c r="J810" t="s">
        <v>4527</v>
      </c>
      <c r="K810" t="s">
        <v>3825</v>
      </c>
      <c r="L810" t="s">
        <v>159</v>
      </c>
      <c r="M810" t="s">
        <v>194</v>
      </c>
      <c r="N810" t="s">
        <v>195</v>
      </c>
      <c r="O810" s="31">
        <v>42461</v>
      </c>
      <c r="Q810">
        <v>387083</v>
      </c>
      <c r="R810">
        <v>51190.8</v>
      </c>
      <c r="S810" s="31">
        <v>45059</v>
      </c>
      <c r="T810">
        <v>50830.400000000001</v>
      </c>
      <c r="U810" s="31">
        <v>44501</v>
      </c>
      <c r="V810">
        <v>372.8275862068981</v>
      </c>
      <c r="W810">
        <v>45140.9</v>
      </c>
      <c r="X810" s="31">
        <v>44695</v>
      </c>
      <c r="Y810">
        <v>17.100000000000001</v>
      </c>
      <c r="Z810">
        <v>6500</v>
      </c>
      <c r="AA810">
        <v>6251.7000000000044</v>
      </c>
      <c r="AB810">
        <v>0.39471040000000002</v>
      </c>
      <c r="AC810">
        <v>125000</v>
      </c>
      <c r="AD810">
        <v>49191.486637329232</v>
      </c>
      <c r="AE810" t="s">
        <v>4528</v>
      </c>
      <c r="AF810" t="s">
        <v>4529</v>
      </c>
      <c r="AG810" t="s">
        <v>233</v>
      </c>
      <c r="AH810" t="s">
        <v>785</v>
      </c>
      <c r="AI810" t="s">
        <v>1407</v>
      </c>
      <c r="AJ810" t="s">
        <v>1408</v>
      </c>
      <c r="AK810" t="s">
        <v>236</v>
      </c>
      <c r="AL810" t="s">
        <v>202</v>
      </c>
      <c r="AM810" t="s">
        <v>45</v>
      </c>
      <c r="AN810" t="s">
        <v>508</v>
      </c>
      <c r="AO810" t="s">
        <v>509</v>
      </c>
      <c r="AQ810" t="s">
        <v>510</v>
      </c>
      <c r="AR810" t="s">
        <v>511</v>
      </c>
    </row>
    <row r="811" spans="1:45" x14ac:dyDescent="0.2">
      <c r="A811" t="s">
        <v>4530</v>
      </c>
      <c r="B811">
        <v>3011</v>
      </c>
      <c r="C811" t="s">
        <v>4531</v>
      </c>
      <c r="D811" t="s">
        <v>1387</v>
      </c>
      <c r="E811" t="s">
        <v>1388</v>
      </c>
      <c r="F811" t="s">
        <v>155</v>
      </c>
      <c r="G811" t="s">
        <v>499</v>
      </c>
      <c r="H811" t="s">
        <v>157</v>
      </c>
      <c r="I811" t="s">
        <v>36</v>
      </c>
      <c r="J811" t="s">
        <v>4532</v>
      </c>
      <c r="K811" t="s">
        <v>4533</v>
      </c>
      <c r="L811" t="s">
        <v>159</v>
      </c>
      <c r="M811" t="s">
        <v>194</v>
      </c>
      <c r="N811" t="s">
        <v>195</v>
      </c>
      <c r="O811" s="31">
        <v>42461</v>
      </c>
      <c r="Q811">
        <v>387086</v>
      </c>
      <c r="R811">
        <v>54442.400000000001</v>
      </c>
      <c r="S811" s="31">
        <v>45059</v>
      </c>
      <c r="T811">
        <v>53990.2</v>
      </c>
      <c r="U811" s="31">
        <v>44501</v>
      </c>
      <c r="V811">
        <v>467.79310344828036</v>
      </c>
      <c r="W811">
        <v>48589.5</v>
      </c>
      <c r="X811" s="31">
        <v>44695</v>
      </c>
      <c r="Y811">
        <v>16.5</v>
      </c>
      <c r="Z811">
        <v>6000</v>
      </c>
      <c r="AA811">
        <v>6047</v>
      </c>
      <c r="AB811">
        <v>0.42138399999999998</v>
      </c>
      <c r="AC811">
        <v>125000</v>
      </c>
      <c r="AD811">
        <v>49342.812099900002</v>
      </c>
      <c r="AE811" t="s">
        <v>4534</v>
      </c>
      <c r="AF811" t="s">
        <v>4535</v>
      </c>
      <c r="AG811" t="s">
        <v>233</v>
      </c>
      <c r="AH811" t="s">
        <v>785</v>
      </c>
      <c r="AI811" t="s">
        <v>1407</v>
      </c>
      <c r="AJ811" t="s">
        <v>1408</v>
      </c>
      <c r="AK811" t="s">
        <v>236</v>
      </c>
      <c r="AL811" t="s">
        <v>202</v>
      </c>
      <c r="AM811" t="s">
        <v>45</v>
      </c>
      <c r="AN811" t="s">
        <v>508</v>
      </c>
      <c r="AO811" t="s">
        <v>509</v>
      </c>
      <c r="AQ811" t="s">
        <v>510</v>
      </c>
      <c r="AR811" t="s">
        <v>511</v>
      </c>
    </row>
    <row r="812" spans="1:45" x14ac:dyDescent="0.2">
      <c r="A812" t="s">
        <v>4536</v>
      </c>
      <c r="B812">
        <v>3019</v>
      </c>
      <c r="C812" t="s">
        <v>4537</v>
      </c>
      <c r="D812" t="s">
        <v>1329</v>
      </c>
      <c r="E812" t="s">
        <v>1330</v>
      </c>
      <c r="F812" t="s">
        <v>155</v>
      </c>
      <c r="G812" t="s">
        <v>1284</v>
      </c>
      <c r="H812" t="s">
        <v>157</v>
      </c>
      <c r="I812" t="s">
        <v>36</v>
      </c>
      <c r="J812" t="s">
        <v>4538</v>
      </c>
      <c r="K812" t="s">
        <v>4334</v>
      </c>
      <c r="L812" t="s">
        <v>159</v>
      </c>
      <c r="M812" t="s">
        <v>194</v>
      </c>
      <c r="N812" t="s">
        <v>195</v>
      </c>
      <c r="O812" s="31">
        <v>41820</v>
      </c>
      <c r="Q812">
        <v>348216</v>
      </c>
      <c r="R812">
        <v>63955.6</v>
      </c>
      <c r="S812" s="31">
        <v>45059</v>
      </c>
      <c r="T812">
        <v>63280.7</v>
      </c>
      <c r="U812" s="31">
        <v>44501</v>
      </c>
      <c r="V812">
        <v>698.17241379310497</v>
      </c>
      <c r="W812">
        <v>56501.8</v>
      </c>
      <c r="X812" s="31">
        <v>44695</v>
      </c>
      <c r="Y812">
        <v>20.9</v>
      </c>
      <c r="Z812">
        <v>7500</v>
      </c>
      <c r="AA812">
        <v>7642.5</v>
      </c>
      <c r="AB812">
        <v>0.4933032</v>
      </c>
      <c r="AC812">
        <v>125000</v>
      </c>
      <c r="AD812">
        <v>48024.450899415999</v>
      </c>
      <c r="AE812" t="s">
        <v>4539</v>
      </c>
      <c r="AF812" t="s">
        <v>4540</v>
      </c>
      <c r="AG812" t="s">
        <v>233</v>
      </c>
      <c r="AH812" t="s">
        <v>1284</v>
      </c>
      <c r="AI812" t="s">
        <v>2164</v>
      </c>
      <c r="AJ812" t="s">
        <v>2165</v>
      </c>
      <c r="AK812" t="s">
        <v>201</v>
      </c>
      <c r="AL812" t="s">
        <v>1333</v>
      </c>
      <c r="AM812" t="s">
        <v>45</v>
      </c>
      <c r="AN812" t="s">
        <v>508</v>
      </c>
      <c r="AO812" t="s">
        <v>2129</v>
      </c>
      <c r="AP812" t="s">
        <v>205</v>
      </c>
      <c r="AQ812" t="s">
        <v>206</v>
      </c>
      <c r="AR812" t="s">
        <v>4541</v>
      </c>
      <c r="AS812">
        <v>41820</v>
      </c>
    </row>
    <row r="813" spans="1:45" x14ac:dyDescent="0.2">
      <c r="A813" t="s">
        <v>4542</v>
      </c>
      <c r="B813">
        <v>3019</v>
      </c>
      <c r="C813" t="s">
        <v>4543</v>
      </c>
      <c r="D813" t="s">
        <v>1329</v>
      </c>
      <c r="E813" t="s">
        <v>1330</v>
      </c>
      <c r="F813" t="s">
        <v>155</v>
      </c>
      <c r="G813" t="s">
        <v>1284</v>
      </c>
      <c r="H813" t="s">
        <v>157</v>
      </c>
      <c r="I813" t="s">
        <v>36</v>
      </c>
      <c r="J813" t="s">
        <v>4544</v>
      </c>
      <c r="K813" t="s">
        <v>4545</v>
      </c>
      <c r="L813" t="s">
        <v>159</v>
      </c>
      <c r="M813" t="s">
        <v>194</v>
      </c>
      <c r="N813" t="s">
        <v>195</v>
      </c>
      <c r="O813" s="31">
        <v>43466</v>
      </c>
      <c r="Q813">
        <v>422700</v>
      </c>
      <c r="R813">
        <v>32845.599999999999</v>
      </c>
      <c r="S813" s="31">
        <v>45059</v>
      </c>
      <c r="T813">
        <v>32237.4</v>
      </c>
      <c r="U813" s="31">
        <v>44223</v>
      </c>
      <c r="V813">
        <v>629.17241379310053</v>
      </c>
      <c r="W813">
        <v>25271.3</v>
      </c>
      <c r="X813" s="31">
        <v>44695</v>
      </c>
      <c r="Y813">
        <v>20.9</v>
      </c>
      <c r="Z813">
        <v>7500</v>
      </c>
      <c r="AA813">
        <v>7645.4000000000015</v>
      </c>
      <c r="AB813">
        <v>0.2438592</v>
      </c>
      <c r="AC813">
        <v>125000</v>
      </c>
      <c r="AD813">
        <v>49542.908821696001</v>
      </c>
      <c r="AE813" t="s">
        <v>4546</v>
      </c>
      <c r="AF813" t="s">
        <v>4547</v>
      </c>
      <c r="AG813" t="s">
        <v>233</v>
      </c>
      <c r="AH813" t="s">
        <v>1284</v>
      </c>
      <c r="AI813" t="s">
        <v>2164</v>
      </c>
      <c r="AJ813" t="s">
        <v>2165</v>
      </c>
      <c r="AK813" t="s">
        <v>201</v>
      </c>
      <c r="AL813" t="s">
        <v>1333</v>
      </c>
      <c r="AM813" t="s">
        <v>45</v>
      </c>
      <c r="AN813" t="s">
        <v>508</v>
      </c>
      <c r="AO813" t="s">
        <v>2129</v>
      </c>
      <c r="AP813" t="s">
        <v>205</v>
      </c>
      <c r="AQ813" t="s">
        <v>206</v>
      </c>
      <c r="AR813" t="s">
        <v>4548</v>
      </c>
      <c r="AS813">
        <v>43466</v>
      </c>
    </row>
    <row r="814" spans="1:45" x14ac:dyDescent="0.2">
      <c r="A814" t="s">
        <v>4549</v>
      </c>
      <c r="B814">
        <v>3019</v>
      </c>
      <c r="C814" t="s">
        <v>4550</v>
      </c>
      <c r="D814" t="s">
        <v>1329</v>
      </c>
      <c r="E814" t="s">
        <v>1330</v>
      </c>
      <c r="F814" t="s">
        <v>155</v>
      </c>
      <c r="G814" t="s">
        <v>1284</v>
      </c>
      <c r="H814" t="s">
        <v>157</v>
      </c>
      <c r="I814" t="s">
        <v>36</v>
      </c>
      <c r="J814" t="s">
        <v>4551</v>
      </c>
      <c r="K814" t="s">
        <v>4375</v>
      </c>
      <c r="L814" t="s">
        <v>159</v>
      </c>
      <c r="M814" t="s">
        <v>194</v>
      </c>
      <c r="N814" t="s">
        <v>195</v>
      </c>
      <c r="O814" s="31">
        <v>42795</v>
      </c>
      <c r="Q814">
        <v>396201</v>
      </c>
      <c r="R814">
        <v>46679.5</v>
      </c>
      <c r="S814" s="31">
        <v>45059</v>
      </c>
      <c r="T814">
        <v>46016.4</v>
      </c>
      <c r="U814" s="31">
        <v>44223</v>
      </c>
      <c r="V814">
        <v>685.96551724137771</v>
      </c>
      <c r="W814">
        <v>38892.9</v>
      </c>
      <c r="X814" s="31">
        <v>44695</v>
      </c>
      <c r="Y814">
        <v>21</v>
      </c>
      <c r="Z814">
        <v>7500</v>
      </c>
      <c r="AA814">
        <v>7700.9000000000015</v>
      </c>
      <c r="AB814">
        <v>0.353464</v>
      </c>
      <c r="AC814">
        <v>125000</v>
      </c>
      <c r="AD814">
        <v>48875.703850320002</v>
      </c>
      <c r="AE814" t="s">
        <v>4552</v>
      </c>
      <c r="AF814" t="s">
        <v>4553</v>
      </c>
      <c r="AG814" t="s">
        <v>233</v>
      </c>
      <c r="AH814" t="s">
        <v>1284</v>
      </c>
      <c r="AI814" t="s">
        <v>2164</v>
      </c>
      <c r="AJ814" t="s">
        <v>2165</v>
      </c>
      <c r="AK814" t="s">
        <v>201</v>
      </c>
      <c r="AL814" t="s">
        <v>1333</v>
      </c>
      <c r="AM814" t="s">
        <v>45</v>
      </c>
      <c r="AN814" t="s">
        <v>508</v>
      </c>
      <c r="AO814" t="s">
        <v>2129</v>
      </c>
      <c r="AP814" t="s">
        <v>205</v>
      </c>
      <c r="AQ814" t="s">
        <v>206</v>
      </c>
      <c r="AR814" t="s">
        <v>4554</v>
      </c>
      <c r="AS814">
        <v>42795</v>
      </c>
    </row>
    <row r="815" spans="1:45" x14ac:dyDescent="0.2">
      <c r="A815" t="s">
        <v>4555</v>
      </c>
      <c r="B815">
        <v>3008</v>
      </c>
      <c r="C815" t="s">
        <v>4556</v>
      </c>
      <c r="D815" t="s">
        <v>1352</v>
      </c>
      <c r="E815" t="s">
        <v>1353</v>
      </c>
      <c r="F815" t="s">
        <v>155</v>
      </c>
      <c r="G815" t="s">
        <v>1256</v>
      </c>
      <c r="H815" t="s">
        <v>526</v>
      </c>
      <c r="I815" t="s">
        <v>158</v>
      </c>
      <c r="L815" t="s">
        <v>230</v>
      </c>
      <c r="M815" t="s">
        <v>160</v>
      </c>
      <c r="N815" t="s">
        <v>160</v>
      </c>
      <c r="O815" s="31">
        <v>46957.731818181819</v>
      </c>
      <c r="R815" t="s">
        <v>161</v>
      </c>
      <c r="S815" s="31">
        <v>45060</v>
      </c>
      <c r="T815" t="s">
        <v>161</v>
      </c>
      <c r="V815" t="s">
        <v>161</v>
      </c>
      <c r="W815" t="s">
        <v>161</v>
      </c>
      <c r="X815" s="31">
        <v>44695</v>
      </c>
      <c r="Y815">
        <v>0</v>
      </c>
      <c r="AA815">
        <v>0</v>
      </c>
      <c r="AB815" t="s">
        <v>161</v>
      </c>
      <c r="AC815">
        <v>15</v>
      </c>
      <c r="AD815">
        <v>52436.364818181821</v>
      </c>
      <c r="AE815" t="s">
        <v>4557</v>
      </c>
      <c r="AF815" t="s">
        <v>4558</v>
      </c>
      <c r="AG815" t="s">
        <v>482</v>
      </c>
      <c r="AH815" t="s">
        <v>1256</v>
      </c>
      <c r="AI815" t="s">
        <v>161</v>
      </c>
      <c r="AJ815" t="s">
        <v>161</v>
      </c>
      <c r="AK815" t="s">
        <v>161</v>
      </c>
      <c r="AL815" t="s">
        <v>202</v>
      </c>
      <c r="AO815" t="s">
        <v>161</v>
      </c>
      <c r="AQ815" t="s">
        <v>510</v>
      </c>
      <c r="AR815" t="s">
        <v>511</v>
      </c>
    </row>
    <row r="816" spans="1:45" x14ac:dyDescent="0.2">
      <c r="A816" t="s">
        <v>4559</v>
      </c>
      <c r="B816">
        <v>3019</v>
      </c>
      <c r="C816" t="s">
        <v>4560</v>
      </c>
      <c r="D816" t="s">
        <v>1329</v>
      </c>
      <c r="E816" t="s">
        <v>1330</v>
      </c>
      <c r="F816" t="s">
        <v>155</v>
      </c>
      <c r="G816" t="s">
        <v>1284</v>
      </c>
      <c r="H816" t="s">
        <v>157</v>
      </c>
      <c r="I816" t="s">
        <v>36</v>
      </c>
      <c r="J816" t="s">
        <v>4561</v>
      </c>
      <c r="K816" t="s">
        <v>4562</v>
      </c>
      <c r="L816" t="s">
        <v>159</v>
      </c>
      <c r="M816" t="s">
        <v>194</v>
      </c>
      <c r="N816" t="s">
        <v>195</v>
      </c>
      <c r="O816" s="31">
        <v>43036</v>
      </c>
      <c r="Q816">
        <v>405620</v>
      </c>
      <c r="R816">
        <v>43680.5</v>
      </c>
      <c r="S816" s="31">
        <v>45059</v>
      </c>
      <c r="T816">
        <v>43078.6</v>
      </c>
      <c r="U816" s="31">
        <v>43885</v>
      </c>
      <c r="V816">
        <v>622.65517241379462</v>
      </c>
      <c r="W816">
        <v>35770.199999999997</v>
      </c>
      <c r="X816" s="31">
        <v>44695</v>
      </c>
      <c r="Y816">
        <v>21.1</v>
      </c>
      <c r="Z816">
        <v>7500</v>
      </c>
      <c r="AA816">
        <v>7735.2999999999956</v>
      </c>
      <c r="AB816">
        <v>0.32842959999999999</v>
      </c>
      <c r="AC816">
        <v>125000</v>
      </c>
      <c r="AD816">
        <v>49028.097505848003</v>
      </c>
      <c r="AE816" t="s">
        <v>4563</v>
      </c>
      <c r="AF816" t="s">
        <v>4564</v>
      </c>
      <c r="AG816" t="s">
        <v>233</v>
      </c>
      <c r="AH816" t="s">
        <v>1284</v>
      </c>
      <c r="AI816" t="s">
        <v>2164</v>
      </c>
      <c r="AJ816" t="s">
        <v>2165</v>
      </c>
      <c r="AK816" t="s">
        <v>201</v>
      </c>
      <c r="AL816" t="s">
        <v>1333</v>
      </c>
      <c r="AM816" t="s">
        <v>45</v>
      </c>
      <c r="AN816" t="s">
        <v>4114</v>
      </c>
      <c r="AO816" t="s">
        <v>2129</v>
      </c>
      <c r="AP816" t="s">
        <v>205</v>
      </c>
      <c r="AQ816" t="s">
        <v>206</v>
      </c>
      <c r="AR816" t="s">
        <v>4565</v>
      </c>
      <c r="AS816">
        <v>43036</v>
      </c>
    </row>
    <row r="817" spans="1:45" x14ac:dyDescent="0.2">
      <c r="A817" t="s">
        <v>4566</v>
      </c>
      <c r="B817">
        <v>3019</v>
      </c>
      <c r="C817" t="s">
        <v>4567</v>
      </c>
      <c r="D817" t="s">
        <v>1329</v>
      </c>
      <c r="E817" t="s">
        <v>1330</v>
      </c>
      <c r="F817" t="s">
        <v>155</v>
      </c>
      <c r="G817" t="s">
        <v>1284</v>
      </c>
      <c r="H817" t="s">
        <v>157</v>
      </c>
      <c r="I817" t="s">
        <v>36</v>
      </c>
      <c r="J817" t="s">
        <v>4568</v>
      </c>
      <c r="K817" t="s">
        <v>4562</v>
      </c>
      <c r="L817" t="s">
        <v>159</v>
      </c>
      <c r="M817" t="s">
        <v>194</v>
      </c>
      <c r="N817" t="s">
        <v>195</v>
      </c>
      <c r="O817" s="31">
        <v>43043</v>
      </c>
      <c r="Q817">
        <v>405623</v>
      </c>
      <c r="R817">
        <v>42823.199999999997</v>
      </c>
      <c r="S817" s="31">
        <v>45059</v>
      </c>
      <c r="T817">
        <v>42212.2</v>
      </c>
      <c r="U817" s="31">
        <v>44784</v>
      </c>
      <c r="V817">
        <v>632.06896551724139</v>
      </c>
      <c r="W817">
        <v>35456.9</v>
      </c>
      <c r="X817" s="31">
        <v>44695</v>
      </c>
      <c r="Y817">
        <v>19.600000000000001</v>
      </c>
      <c r="Z817">
        <v>7500</v>
      </c>
      <c r="AA817">
        <v>7166.9000000000015</v>
      </c>
      <c r="AB817">
        <v>0.32158240000000005</v>
      </c>
      <c r="AC817">
        <v>125000</v>
      </c>
      <c r="AD817">
        <v>49069.778945712002</v>
      </c>
      <c r="AE817" t="s">
        <v>4569</v>
      </c>
      <c r="AF817" t="s">
        <v>4570</v>
      </c>
      <c r="AG817" t="s">
        <v>233</v>
      </c>
      <c r="AH817" t="s">
        <v>1284</v>
      </c>
      <c r="AI817" t="s">
        <v>2164</v>
      </c>
      <c r="AJ817" t="s">
        <v>2165</v>
      </c>
      <c r="AK817" t="s">
        <v>201</v>
      </c>
      <c r="AL817" t="s">
        <v>1333</v>
      </c>
      <c r="AM817" t="s">
        <v>45</v>
      </c>
      <c r="AN817" t="s">
        <v>4114</v>
      </c>
      <c r="AO817" t="s">
        <v>2129</v>
      </c>
      <c r="AP817" t="s">
        <v>205</v>
      </c>
      <c r="AQ817" t="s">
        <v>206</v>
      </c>
      <c r="AR817" t="s">
        <v>4571</v>
      </c>
      <c r="AS817">
        <v>43043</v>
      </c>
    </row>
    <row r="818" spans="1:45" x14ac:dyDescent="0.2">
      <c r="A818" t="s">
        <v>4572</v>
      </c>
      <c r="B818" t="s">
        <v>976</v>
      </c>
      <c r="C818" t="s">
        <v>4573</v>
      </c>
      <c r="D818" t="s">
        <v>978</v>
      </c>
      <c r="E818" t="s">
        <v>511</v>
      </c>
      <c r="F818" t="s">
        <v>155</v>
      </c>
      <c r="G818" t="s">
        <v>344</v>
      </c>
      <c r="H818" t="s">
        <v>191</v>
      </c>
      <c r="I818" t="s">
        <v>158</v>
      </c>
      <c r="L818" t="s">
        <v>159</v>
      </c>
      <c r="M818" t="s">
        <v>160</v>
      </c>
      <c r="N818" t="s">
        <v>160</v>
      </c>
      <c r="O818" s="31">
        <v>41162</v>
      </c>
      <c r="R818" t="s">
        <v>161</v>
      </c>
      <c r="S818" s="31">
        <v>45060</v>
      </c>
      <c r="T818" t="s">
        <v>161</v>
      </c>
      <c r="V818" t="s">
        <v>161</v>
      </c>
      <c r="W818" t="s">
        <v>161</v>
      </c>
      <c r="X818" s="31">
        <v>44695</v>
      </c>
      <c r="Y818">
        <v>0</v>
      </c>
      <c r="AA818">
        <v>0</v>
      </c>
      <c r="AB818" t="s">
        <v>161</v>
      </c>
      <c r="AC818">
        <v>80000</v>
      </c>
      <c r="AD818" t="s">
        <v>161</v>
      </c>
      <c r="AE818" t="s">
        <v>161</v>
      </c>
      <c r="AF818" t="s">
        <v>4574</v>
      </c>
      <c r="AG818" t="s">
        <v>198</v>
      </c>
      <c r="AH818" t="s">
        <v>344</v>
      </c>
      <c r="AI818" t="s">
        <v>161</v>
      </c>
      <c r="AJ818" t="s">
        <v>161</v>
      </c>
      <c r="AK818" t="s">
        <v>161</v>
      </c>
      <c r="AL818" t="s">
        <v>202</v>
      </c>
      <c r="AO818" t="s">
        <v>161</v>
      </c>
    </row>
    <row r="819" spans="1:45" x14ac:dyDescent="0.2">
      <c r="A819" t="s">
        <v>4575</v>
      </c>
      <c r="B819">
        <v>3001</v>
      </c>
      <c r="C819" t="s">
        <v>4576</v>
      </c>
      <c r="D819" t="s">
        <v>1282</v>
      </c>
      <c r="E819" t="s">
        <v>1283</v>
      </c>
      <c r="F819" t="s">
        <v>155</v>
      </c>
      <c r="G819" t="s">
        <v>1256</v>
      </c>
      <c r="H819" t="s">
        <v>526</v>
      </c>
      <c r="I819" t="s">
        <v>158</v>
      </c>
      <c r="L819" t="s">
        <v>230</v>
      </c>
      <c r="M819" t="s">
        <v>160</v>
      </c>
      <c r="N819" t="s">
        <v>160</v>
      </c>
      <c r="O819" s="31">
        <v>47270.724999999999</v>
      </c>
      <c r="R819" t="s">
        <v>161</v>
      </c>
      <c r="S819" s="31">
        <v>45060</v>
      </c>
      <c r="T819" t="s">
        <v>161</v>
      </c>
      <c r="V819" t="s">
        <v>161</v>
      </c>
      <c r="W819" t="s">
        <v>161</v>
      </c>
      <c r="X819" s="31">
        <v>44695</v>
      </c>
      <c r="Y819">
        <v>0</v>
      </c>
      <c r="AA819">
        <v>0</v>
      </c>
      <c r="AB819" t="s">
        <v>161</v>
      </c>
      <c r="AC819">
        <v>15</v>
      </c>
      <c r="AD819">
        <v>52749.358</v>
      </c>
      <c r="AE819" t="s">
        <v>4577</v>
      </c>
      <c r="AF819" t="s">
        <v>4578</v>
      </c>
      <c r="AG819" t="s">
        <v>482</v>
      </c>
      <c r="AH819" t="s">
        <v>1256</v>
      </c>
      <c r="AI819" t="s">
        <v>161</v>
      </c>
      <c r="AJ819" t="s">
        <v>161</v>
      </c>
      <c r="AK819" t="s">
        <v>161</v>
      </c>
      <c r="AL819" t="s">
        <v>202</v>
      </c>
      <c r="AO819" t="s">
        <v>161</v>
      </c>
      <c r="AQ819" t="s">
        <v>510</v>
      </c>
      <c r="AR819" t="s">
        <v>511</v>
      </c>
    </row>
    <row r="820" spans="1:45" x14ac:dyDescent="0.2">
      <c r="A820" t="s">
        <v>4579</v>
      </c>
      <c r="B820">
        <v>3021</v>
      </c>
      <c r="C820" t="s">
        <v>4580</v>
      </c>
      <c r="D820" t="s">
        <v>54</v>
      </c>
      <c r="E820" t="s">
        <v>770</v>
      </c>
      <c r="F820" t="s">
        <v>155</v>
      </c>
      <c r="G820" t="s">
        <v>533</v>
      </c>
      <c r="H820" t="s">
        <v>157</v>
      </c>
      <c r="I820" t="s">
        <v>36</v>
      </c>
      <c r="J820" t="s">
        <v>4581</v>
      </c>
      <c r="K820" t="s">
        <v>2250</v>
      </c>
      <c r="L820" t="s">
        <v>159</v>
      </c>
      <c r="M820" t="s">
        <v>194</v>
      </c>
      <c r="N820" t="s">
        <v>195</v>
      </c>
      <c r="O820" s="31">
        <v>43435</v>
      </c>
      <c r="Q820">
        <v>418800</v>
      </c>
      <c r="R820">
        <v>26554.799999999999</v>
      </c>
      <c r="S820" s="31">
        <v>45059</v>
      </c>
      <c r="T820">
        <v>25883.9</v>
      </c>
      <c r="U820" s="31">
        <v>44784</v>
      </c>
      <c r="V820">
        <v>694.03448275861842</v>
      </c>
      <c r="W820">
        <v>18102.5</v>
      </c>
      <c r="X820" s="31">
        <v>44695</v>
      </c>
      <c r="Y820">
        <v>22.4</v>
      </c>
      <c r="Z820">
        <v>8300</v>
      </c>
      <c r="AA820">
        <v>8204.1</v>
      </c>
      <c r="AB820">
        <v>0.19140160000000001</v>
      </c>
      <c r="AC820">
        <v>125000</v>
      </c>
      <c r="AD820">
        <v>49797.471357442104</v>
      </c>
      <c r="AE820" t="s">
        <v>4582</v>
      </c>
      <c r="AF820" t="s">
        <v>4583</v>
      </c>
      <c r="AG820" t="s">
        <v>233</v>
      </c>
      <c r="AH820" t="s">
        <v>538</v>
      </c>
      <c r="AI820" t="s">
        <v>774</v>
      </c>
      <c r="AJ820" t="s">
        <v>775</v>
      </c>
      <c r="AK820" t="s">
        <v>201</v>
      </c>
      <c r="AL820" t="s">
        <v>202</v>
      </c>
      <c r="AM820" t="s">
        <v>45</v>
      </c>
      <c r="AN820" t="s">
        <v>750</v>
      </c>
      <c r="AO820" t="s">
        <v>737</v>
      </c>
      <c r="AP820" t="s">
        <v>205</v>
      </c>
      <c r="AQ820" t="s">
        <v>510</v>
      </c>
      <c r="AR820" t="s">
        <v>511</v>
      </c>
    </row>
    <row r="821" spans="1:45" x14ac:dyDescent="0.2">
      <c r="A821" t="s">
        <v>4584</v>
      </c>
      <c r="B821">
        <v>3021</v>
      </c>
      <c r="C821" t="s">
        <v>4585</v>
      </c>
      <c r="D821" t="s">
        <v>54</v>
      </c>
      <c r="E821" t="s">
        <v>770</v>
      </c>
      <c r="F821" t="s">
        <v>155</v>
      </c>
      <c r="G821" t="s">
        <v>499</v>
      </c>
      <c r="H821" t="s">
        <v>157</v>
      </c>
      <c r="I821" t="s">
        <v>36</v>
      </c>
      <c r="L821" t="s">
        <v>159</v>
      </c>
      <c r="M821" t="s">
        <v>160</v>
      </c>
      <c r="N821" t="s">
        <v>160</v>
      </c>
      <c r="O821" s="31">
        <v>46737.568611111114</v>
      </c>
      <c r="R821" t="s">
        <v>161</v>
      </c>
      <c r="S821" s="31">
        <v>45060</v>
      </c>
      <c r="T821" t="s">
        <v>161</v>
      </c>
      <c r="V821" t="s">
        <v>161</v>
      </c>
      <c r="W821" t="s">
        <v>161</v>
      </c>
      <c r="X821" s="31">
        <v>44695</v>
      </c>
      <c r="Y821">
        <v>0</v>
      </c>
      <c r="AA821">
        <v>0</v>
      </c>
      <c r="AB821" t="s">
        <v>161</v>
      </c>
      <c r="AC821">
        <v>125000</v>
      </c>
      <c r="AD821" t="s">
        <v>161</v>
      </c>
      <c r="AE821" t="s">
        <v>4586</v>
      </c>
      <c r="AF821" t="s">
        <v>4587</v>
      </c>
      <c r="AG821" t="s">
        <v>233</v>
      </c>
      <c r="AH821" t="s">
        <v>499</v>
      </c>
      <c r="AI821" t="s">
        <v>161</v>
      </c>
      <c r="AJ821" t="s">
        <v>161</v>
      </c>
      <c r="AK821" t="s">
        <v>161</v>
      </c>
      <c r="AL821" t="s">
        <v>202</v>
      </c>
      <c r="AO821" t="s">
        <v>161</v>
      </c>
      <c r="AQ821" t="s">
        <v>510</v>
      </c>
      <c r="AR821" t="s">
        <v>511</v>
      </c>
    </row>
    <row r="822" spans="1:45" x14ac:dyDescent="0.2">
      <c r="A822" t="s">
        <v>4588</v>
      </c>
      <c r="B822">
        <v>3021</v>
      </c>
      <c r="C822" t="s">
        <v>4589</v>
      </c>
      <c r="D822" t="s">
        <v>54</v>
      </c>
      <c r="E822" t="s">
        <v>770</v>
      </c>
      <c r="F822" t="s">
        <v>155</v>
      </c>
      <c r="G822" t="s">
        <v>499</v>
      </c>
      <c r="H822" t="s">
        <v>157</v>
      </c>
      <c r="I822" t="s">
        <v>36</v>
      </c>
      <c r="L822" t="s">
        <v>159</v>
      </c>
      <c r="M822" t="s">
        <v>160</v>
      </c>
      <c r="N822" t="s">
        <v>160</v>
      </c>
      <c r="O822" s="31">
        <v>46820.094097222223</v>
      </c>
      <c r="R822" t="s">
        <v>161</v>
      </c>
      <c r="S822" s="31">
        <v>45060</v>
      </c>
      <c r="T822" t="s">
        <v>161</v>
      </c>
      <c r="V822" t="s">
        <v>161</v>
      </c>
      <c r="W822" t="s">
        <v>161</v>
      </c>
      <c r="X822" s="31">
        <v>44695</v>
      </c>
      <c r="Y822">
        <v>0</v>
      </c>
      <c r="AA822">
        <v>0</v>
      </c>
      <c r="AB822" t="s">
        <v>161</v>
      </c>
      <c r="AC822">
        <v>125000</v>
      </c>
      <c r="AD822" t="s">
        <v>161</v>
      </c>
      <c r="AE822" t="s">
        <v>4590</v>
      </c>
      <c r="AF822" t="s">
        <v>4591</v>
      </c>
      <c r="AG822" t="s">
        <v>233</v>
      </c>
      <c r="AH822" t="s">
        <v>499</v>
      </c>
      <c r="AI822" t="s">
        <v>161</v>
      </c>
      <c r="AJ822" t="s">
        <v>161</v>
      </c>
      <c r="AK822" t="s">
        <v>161</v>
      </c>
      <c r="AL822" t="s">
        <v>202</v>
      </c>
      <c r="AO822" t="s">
        <v>161</v>
      </c>
      <c r="AQ822" t="s">
        <v>510</v>
      </c>
      <c r="AR822" t="s">
        <v>511</v>
      </c>
    </row>
    <row r="823" spans="1:45" x14ac:dyDescent="0.2">
      <c r="A823" t="s">
        <v>4592</v>
      </c>
      <c r="B823">
        <v>3021</v>
      </c>
      <c r="C823" t="s">
        <v>4593</v>
      </c>
      <c r="D823" t="s">
        <v>54</v>
      </c>
      <c r="E823" t="s">
        <v>770</v>
      </c>
      <c r="F823" t="s">
        <v>155</v>
      </c>
      <c r="G823" t="s">
        <v>499</v>
      </c>
      <c r="H823" t="s">
        <v>157</v>
      </c>
      <c r="I823" t="s">
        <v>36</v>
      </c>
      <c r="L823" t="s">
        <v>159</v>
      </c>
      <c r="M823" t="s">
        <v>160</v>
      </c>
      <c r="N823" t="s">
        <v>160</v>
      </c>
      <c r="O823" s="31">
        <v>46943.750072463765</v>
      </c>
      <c r="R823" t="s">
        <v>161</v>
      </c>
      <c r="S823" s="31">
        <v>45060</v>
      </c>
      <c r="T823" t="s">
        <v>161</v>
      </c>
      <c r="V823" t="s">
        <v>161</v>
      </c>
      <c r="W823" t="s">
        <v>161</v>
      </c>
      <c r="X823" s="31">
        <v>44695</v>
      </c>
      <c r="Y823">
        <v>0</v>
      </c>
      <c r="AA823">
        <v>0</v>
      </c>
      <c r="AB823" t="s">
        <v>161</v>
      </c>
      <c r="AC823">
        <v>125000</v>
      </c>
      <c r="AD823" t="s">
        <v>161</v>
      </c>
      <c r="AE823" t="s">
        <v>4594</v>
      </c>
      <c r="AF823" t="s">
        <v>4595</v>
      </c>
      <c r="AG823" t="s">
        <v>233</v>
      </c>
      <c r="AH823" t="s">
        <v>499</v>
      </c>
      <c r="AI823" t="s">
        <v>161</v>
      </c>
      <c r="AJ823" t="s">
        <v>161</v>
      </c>
      <c r="AK823" t="s">
        <v>161</v>
      </c>
      <c r="AL823" t="s">
        <v>202</v>
      </c>
      <c r="AO823" t="s">
        <v>161</v>
      </c>
      <c r="AQ823" t="s">
        <v>510</v>
      </c>
      <c r="AR823" t="s">
        <v>511</v>
      </c>
    </row>
    <row r="824" spans="1:45" x14ac:dyDescent="0.2">
      <c r="A824" t="s">
        <v>4596</v>
      </c>
      <c r="B824">
        <v>3001</v>
      </c>
      <c r="C824" t="s">
        <v>4597</v>
      </c>
      <c r="D824" t="s">
        <v>1282</v>
      </c>
      <c r="E824" t="s">
        <v>1283</v>
      </c>
      <c r="F824" t="s">
        <v>155</v>
      </c>
      <c r="G824" t="s">
        <v>1256</v>
      </c>
      <c r="H824" t="s">
        <v>526</v>
      </c>
      <c r="I824" t="s">
        <v>158</v>
      </c>
      <c r="L824" t="s">
        <v>230</v>
      </c>
      <c r="M824" t="s">
        <v>160</v>
      </c>
      <c r="N824" t="s">
        <v>160</v>
      </c>
      <c r="O824" s="31">
        <v>48689.692499999997</v>
      </c>
      <c r="R824" t="s">
        <v>161</v>
      </c>
      <c r="S824" s="31">
        <v>45060</v>
      </c>
      <c r="T824" t="s">
        <v>161</v>
      </c>
      <c r="V824" t="s">
        <v>161</v>
      </c>
      <c r="W824" t="s">
        <v>161</v>
      </c>
      <c r="X824" s="31">
        <v>44695</v>
      </c>
      <c r="Y824">
        <v>0</v>
      </c>
      <c r="AA824">
        <v>0</v>
      </c>
      <c r="AB824" t="s">
        <v>161</v>
      </c>
      <c r="AC824">
        <v>15</v>
      </c>
      <c r="AD824">
        <v>54168.325499999999</v>
      </c>
      <c r="AE824" t="s">
        <v>4598</v>
      </c>
      <c r="AF824" t="s">
        <v>4599</v>
      </c>
      <c r="AG824" t="s">
        <v>482</v>
      </c>
      <c r="AH824" t="s">
        <v>1256</v>
      </c>
      <c r="AI824" t="s">
        <v>161</v>
      </c>
      <c r="AJ824" t="s">
        <v>161</v>
      </c>
      <c r="AK824" t="s">
        <v>161</v>
      </c>
      <c r="AL824" t="s">
        <v>202</v>
      </c>
      <c r="AO824" t="s">
        <v>161</v>
      </c>
      <c r="AQ824" t="s">
        <v>510</v>
      </c>
      <c r="AR824" t="s">
        <v>511</v>
      </c>
    </row>
    <row r="825" spans="1:45" x14ac:dyDescent="0.2">
      <c r="A825" t="s">
        <v>4600</v>
      </c>
      <c r="B825">
        <v>3019</v>
      </c>
      <c r="C825" t="s">
        <v>4601</v>
      </c>
      <c r="D825" t="s">
        <v>1329</v>
      </c>
      <c r="E825" t="s">
        <v>1330</v>
      </c>
      <c r="F825" t="s">
        <v>155</v>
      </c>
      <c r="G825" t="s">
        <v>1107</v>
      </c>
      <c r="H825" t="s">
        <v>191</v>
      </c>
      <c r="I825" t="s">
        <v>158</v>
      </c>
      <c r="L825" t="s">
        <v>159</v>
      </c>
      <c r="M825" t="s">
        <v>160</v>
      </c>
      <c r="N825" t="s">
        <v>160</v>
      </c>
      <c r="O825" s="31">
        <v>49675.77023809524</v>
      </c>
      <c r="R825" t="s">
        <v>161</v>
      </c>
      <c r="S825" s="31">
        <v>45060</v>
      </c>
      <c r="T825" t="s">
        <v>161</v>
      </c>
      <c r="V825" t="s">
        <v>161</v>
      </c>
      <c r="W825" t="s">
        <v>161</v>
      </c>
      <c r="X825" s="31">
        <v>44695</v>
      </c>
      <c r="Y825">
        <v>0</v>
      </c>
      <c r="AA825">
        <v>0</v>
      </c>
      <c r="AB825" t="s">
        <v>161</v>
      </c>
      <c r="AC825">
        <v>80000</v>
      </c>
      <c r="AD825" t="s">
        <v>161</v>
      </c>
      <c r="AE825" t="s">
        <v>4602</v>
      </c>
      <c r="AF825" t="s">
        <v>4603</v>
      </c>
      <c r="AG825" t="s">
        <v>198</v>
      </c>
      <c r="AH825" t="s">
        <v>1107</v>
      </c>
      <c r="AI825" t="s">
        <v>161</v>
      </c>
      <c r="AJ825" t="s">
        <v>161</v>
      </c>
      <c r="AK825" t="s">
        <v>161</v>
      </c>
      <c r="AL825" t="s">
        <v>1333</v>
      </c>
      <c r="AO825" t="s">
        <v>161</v>
      </c>
      <c r="AQ825" t="s">
        <v>510</v>
      </c>
      <c r="AR825" t="s">
        <v>511</v>
      </c>
    </row>
    <row r="826" spans="1:45" x14ac:dyDescent="0.2">
      <c r="A826" t="s">
        <v>4604</v>
      </c>
      <c r="B826">
        <v>3021</v>
      </c>
      <c r="C826" t="s">
        <v>4605</v>
      </c>
      <c r="D826" t="s">
        <v>54</v>
      </c>
      <c r="E826" t="s">
        <v>770</v>
      </c>
      <c r="F826" t="s">
        <v>155</v>
      </c>
      <c r="G826" t="s">
        <v>499</v>
      </c>
      <c r="H826" t="s">
        <v>157</v>
      </c>
      <c r="I826" t="s">
        <v>36</v>
      </c>
      <c r="L826" t="s">
        <v>159</v>
      </c>
      <c r="M826" t="s">
        <v>160</v>
      </c>
      <c r="N826" t="s">
        <v>160</v>
      </c>
      <c r="O826" s="31">
        <v>46830.587847222225</v>
      </c>
      <c r="R826" t="s">
        <v>161</v>
      </c>
      <c r="S826" s="31">
        <v>45060</v>
      </c>
      <c r="T826" t="s">
        <v>161</v>
      </c>
      <c r="V826" t="s">
        <v>161</v>
      </c>
      <c r="W826" t="s">
        <v>161</v>
      </c>
      <c r="X826" s="31">
        <v>44695</v>
      </c>
      <c r="Y826">
        <v>0</v>
      </c>
      <c r="AA826">
        <v>0</v>
      </c>
      <c r="AB826" t="s">
        <v>161</v>
      </c>
      <c r="AC826">
        <v>125000</v>
      </c>
      <c r="AD826" t="s">
        <v>161</v>
      </c>
      <c r="AE826" t="s">
        <v>4606</v>
      </c>
      <c r="AF826" t="s">
        <v>4607</v>
      </c>
      <c r="AG826" t="s">
        <v>233</v>
      </c>
      <c r="AH826" t="s">
        <v>499</v>
      </c>
      <c r="AI826" t="s">
        <v>161</v>
      </c>
      <c r="AJ826" t="s">
        <v>161</v>
      </c>
      <c r="AK826" t="s">
        <v>161</v>
      </c>
      <c r="AL826" t="s">
        <v>202</v>
      </c>
      <c r="AO826" t="s">
        <v>161</v>
      </c>
      <c r="AQ826" t="s">
        <v>510</v>
      </c>
      <c r="AR826" t="s">
        <v>511</v>
      </c>
    </row>
    <row r="827" spans="1:45" x14ac:dyDescent="0.2">
      <c r="A827" t="s">
        <v>4608</v>
      </c>
      <c r="B827">
        <v>3021</v>
      </c>
      <c r="C827" t="s">
        <v>4609</v>
      </c>
      <c r="D827" t="s">
        <v>54</v>
      </c>
      <c r="E827" t="s">
        <v>770</v>
      </c>
      <c r="F827" t="s">
        <v>155</v>
      </c>
      <c r="G827" t="s">
        <v>499</v>
      </c>
      <c r="H827" t="s">
        <v>157</v>
      </c>
      <c r="I827" t="s">
        <v>36</v>
      </c>
      <c r="L827" t="s">
        <v>159</v>
      </c>
      <c r="M827" t="s">
        <v>160</v>
      </c>
      <c r="N827" t="s">
        <v>160</v>
      </c>
      <c r="O827" s="31">
        <v>46830.780486111114</v>
      </c>
      <c r="R827" t="s">
        <v>161</v>
      </c>
      <c r="S827" s="31">
        <v>45060</v>
      </c>
      <c r="T827" t="s">
        <v>161</v>
      </c>
      <c r="V827" t="s">
        <v>161</v>
      </c>
      <c r="W827" t="s">
        <v>161</v>
      </c>
      <c r="X827" s="31">
        <v>44695</v>
      </c>
      <c r="Y827">
        <v>0</v>
      </c>
      <c r="AA827">
        <v>0</v>
      </c>
      <c r="AB827" t="s">
        <v>161</v>
      </c>
      <c r="AC827">
        <v>125000</v>
      </c>
      <c r="AD827" t="s">
        <v>161</v>
      </c>
      <c r="AE827" t="s">
        <v>4610</v>
      </c>
      <c r="AF827" t="s">
        <v>4611</v>
      </c>
      <c r="AG827" t="s">
        <v>233</v>
      </c>
      <c r="AH827" t="s">
        <v>499</v>
      </c>
      <c r="AI827" t="s">
        <v>161</v>
      </c>
      <c r="AJ827" t="s">
        <v>161</v>
      </c>
      <c r="AK827" t="s">
        <v>161</v>
      </c>
      <c r="AL827" t="s">
        <v>202</v>
      </c>
      <c r="AO827" t="s">
        <v>161</v>
      </c>
      <c r="AQ827" t="s">
        <v>510</v>
      </c>
      <c r="AR827" t="s">
        <v>511</v>
      </c>
    </row>
    <row r="828" spans="1:45" x14ac:dyDescent="0.2">
      <c r="A828" t="s">
        <v>4612</v>
      </c>
      <c r="B828">
        <v>3021</v>
      </c>
      <c r="C828" t="s">
        <v>4613</v>
      </c>
      <c r="D828" t="s">
        <v>54</v>
      </c>
      <c r="E828" t="s">
        <v>770</v>
      </c>
      <c r="F828" t="s">
        <v>155</v>
      </c>
      <c r="G828" t="s">
        <v>499</v>
      </c>
      <c r="H828" t="s">
        <v>157</v>
      </c>
      <c r="I828" t="s">
        <v>36</v>
      </c>
      <c r="L828" t="s">
        <v>159</v>
      </c>
      <c r="M828" t="s">
        <v>160</v>
      </c>
      <c r="N828" t="s">
        <v>160</v>
      </c>
      <c r="O828" s="31">
        <v>46767.919374999998</v>
      </c>
      <c r="R828" t="s">
        <v>161</v>
      </c>
      <c r="S828" s="31">
        <v>45060</v>
      </c>
      <c r="T828" t="s">
        <v>161</v>
      </c>
      <c r="V828" t="s">
        <v>161</v>
      </c>
      <c r="W828" t="s">
        <v>161</v>
      </c>
      <c r="X828" s="31">
        <v>44695</v>
      </c>
      <c r="Y828">
        <v>0</v>
      </c>
      <c r="AA828">
        <v>0</v>
      </c>
      <c r="AB828" t="s">
        <v>161</v>
      </c>
      <c r="AC828">
        <v>125000</v>
      </c>
      <c r="AD828" t="s">
        <v>161</v>
      </c>
      <c r="AE828" t="s">
        <v>4614</v>
      </c>
      <c r="AF828" t="s">
        <v>4615</v>
      </c>
      <c r="AG828" t="s">
        <v>233</v>
      </c>
      <c r="AH828" t="s">
        <v>499</v>
      </c>
      <c r="AI828" t="s">
        <v>161</v>
      </c>
      <c r="AJ828" t="s">
        <v>161</v>
      </c>
      <c r="AK828" t="s">
        <v>161</v>
      </c>
      <c r="AL828" t="s">
        <v>202</v>
      </c>
      <c r="AO828" t="s">
        <v>161</v>
      </c>
      <c r="AQ828" t="s">
        <v>510</v>
      </c>
      <c r="AR828" t="s">
        <v>511</v>
      </c>
    </row>
    <row r="829" spans="1:45" x14ac:dyDescent="0.2">
      <c r="A829" t="s">
        <v>4616</v>
      </c>
      <c r="B829">
        <v>3021</v>
      </c>
      <c r="C829" t="s">
        <v>4617</v>
      </c>
      <c r="D829" t="s">
        <v>54</v>
      </c>
      <c r="E829" t="s">
        <v>770</v>
      </c>
      <c r="F829" t="s">
        <v>155</v>
      </c>
      <c r="G829" t="s">
        <v>499</v>
      </c>
      <c r="H829" t="s">
        <v>157</v>
      </c>
      <c r="I829" t="s">
        <v>36</v>
      </c>
      <c r="L829" t="s">
        <v>159</v>
      </c>
      <c r="M829" t="s">
        <v>160</v>
      </c>
      <c r="N829" t="s">
        <v>160</v>
      </c>
      <c r="O829" s="31">
        <v>46676.659236111111</v>
      </c>
      <c r="R829" t="s">
        <v>161</v>
      </c>
      <c r="S829" s="31">
        <v>45060</v>
      </c>
      <c r="T829" t="s">
        <v>161</v>
      </c>
      <c r="V829" t="s">
        <v>161</v>
      </c>
      <c r="W829" t="s">
        <v>161</v>
      </c>
      <c r="X829" s="31">
        <v>44695</v>
      </c>
      <c r="Y829">
        <v>0</v>
      </c>
      <c r="AA829">
        <v>0</v>
      </c>
      <c r="AB829" t="s">
        <v>161</v>
      </c>
      <c r="AC829">
        <v>125000</v>
      </c>
      <c r="AD829" t="s">
        <v>161</v>
      </c>
      <c r="AE829" t="s">
        <v>4618</v>
      </c>
      <c r="AF829" t="s">
        <v>4619</v>
      </c>
      <c r="AG829" t="s">
        <v>233</v>
      </c>
      <c r="AH829" t="s">
        <v>499</v>
      </c>
      <c r="AI829" t="s">
        <v>161</v>
      </c>
      <c r="AJ829" t="s">
        <v>161</v>
      </c>
      <c r="AK829" t="s">
        <v>161</v>
      </c>
      <c r="AL829" t="s">
        <v>202</v>
      </c>
      <c r="AO829" t="s">
        <v>161</v>
      </c>
      <c r="AQ829" t="s">
        <v>510</v>
      </c>
      <c r="AR829" t="s">
        <v>511</v>
      </c>
    </row>
    <row r="830" spans="1:45" x14ac:dyDescent="0.2">
      <c r="A830" t="s">
        <v>4620</v>
      </c>
      <c r="B830">
        <v>3021</v>
      </c>
      <c r="C830" t="s">
        <v>4621</v>
      </c>
      <c r="D830" t="s">
        <v>54</v>
      </c>
      <c r="E830" t="s">
        <v>770</v>
      </c>
      <c r="F830" t="s">
        <v>155</v>
      </c>
      <c r="G830" t="s">
        <v>533</v>
      </c>
      <c r="H830" t="s">
        <v>157</v>
      </c>
      <c r="I830" t="s">
        <v>36</v>
      </c>
      <c r="J830" t="s">
        <v>4622</v>
      </c>
      <c r="K830" t="s">
        <v>3193</v>
      </c>
      <c r="L830" t="s">
        <v>159</v>
      </c>
      <c r="M830" t="s">
        <v>194</v>
      </c>
      <c r="N830" t="s">
        <v>195</v>
      </c>
      <c r="O830" s="31">
        <v>43913</v>
      </c>
      <c r="Q830">
        <v>447042</v>
      </c>
      <c r="R830">
        <v>25188.9</v>
      </c>
      <c r="S830" s="31">
        <v>45059</v>
      </c>
      <c r="T830">
        <v>24475.4</v>
      </c>
      <c r="U830" s="31">
        <v>44784</v>
      </c>
      <c r="V830">
        <v>738.10344827586198</v>
      </c>
      <c r="W830">
        <v>17160.8</v>
      </c>
      <c r="X830" s="31">
        <v>44695</v>
      </c>
      <c r="Y830">
        <v>21.9</v>
      </c>
      <c r="Z830">
        <v>7900</v>
      </c>
      <c r="AA830">
        <v>8008.9000000000015</v>
      </c>
      <c r="AB830">
        <v>0.17987520000000001</v>
      </c>
      <c r="AC830">
        <v>125000</v>
      </c>
      <c r="AD830">
        <v>49679.62319978734</v>
      </c>
      <c r="AE830" t="s">
        <v>4623</v>
      </c>
      <c r="AF830" t="s">
        <v>4624</v>
      </c>
      <c r="AG830" t="s">
        <v>233</v>
      </c>
      <c r="AH830" t="s">
        <v>538</v>
      </c>
      <c r="AI830" t="s">
        <v>774</v>
      </c>
      <c r="AJ830" t="s">
        <v>775</v>
      </c>
      <c r="AK830" t="s">
        <v>201</v>
      </c>
      <c r="AL830" t="s">
        <v>202</v>
      </c>
      <c r="AM830" t="s">
        <v>45</v>
      </c>
      <c r="AN830" t="s">
        <v>750</v>
      </c>
      <c r="AO830" t="s">
        <v>737</v>
      </c>
      <c r="AP830" t="s">
        <v>205</v>
      </c>
      <c r="AQ830" t="s">
        <v>206</v>
      </c>
      <c r="AR830" t="s">
        <v>4625</v>
      </c>
    </row>
    <row r="831" spans="1:45" x14ac:dyDescent="0.2">
      <c r="A831" t="s">
        <v>4626</v>
      </c>
      <c r="B831">
        <v>3021</v>
      </c>
      <c r="C831" t="s">
        <v>4627</v>
      </c>
      <c r="D831" t="s">
        <v>54</v>
      </c>
      <c r="E831" t="s">
        <v>770</v>
      </c>
      <c r="F831" t="s">
        <v>155</v>
      </c>
      <c r="G831" t="s">
        <v>533</v>
      </c>
      <c r="H831" t="s">
        <v>157</v>
      </c>
      <c r="I831" t="s">
        <v>36</v>
      </c>
      <c r="J831" t="s">
        <v>4628</v>
      </c>
      <c r="K831" t="s">
        <v>3193</v>
      </c>
      <c r="L831" t="s">
        <v>159</v>
      </c>
      <c r="M831" t="s">
        <v>194</v>
      </c>
      <c r="N831" t="s">
        <v>195</v>
      </c>
      <c r="O831" s="31">
        <v>43914</v>
      </c>
      <c r="Q831">
        <v>447147</v>
      </c>
      <c r="R831">
        <v>25131</v>
      </c>
      <c r="S831" s="31">
        <v>45059</v>
      </c>
      <c r="T831">
        <v>24428.9</v>
      </c>
      <c r="U831" s="31">
        <v>44784</v>
      </c>
      <c r="V831">
        <v>726.31034482758469</v>
      </c>
      <c r="W831">
        <v>17138.5</v>
      </c>
      <c r="X831" s="31">
        <v>44695</v>
      </c>
      <c r="Y831">
        <v>21.8</v>
      </c>
      <c r="Z831">
        <v>8000</v>
      </c>
      <c r="AA831">
        <v>7987.9</v>
      </c>
      <c r="AB831">
        <v>0.17938399999999999</v>
      </c>
      <c r="AC831">
        <v>125000</v>
      </c>
      <c r="AD831">
        <v>49623.181143674999</v>
      </c>
      <c r="AE831" t="s">
        <v>4629</v>
      </c>
      <c r="AF831" t="s">
        <v>4630</v>
      </c>
      <c r="AG831" t="s">
        <v>233</v>
      </c>
      <c r="AH831" t="s">
        <v>538</v>
      </c>
      <c r="AI831" t="s">
        <v>774</v>
      </c>
      <c r="AJ831" t="s">
        <v>775</v>
      </c>
      <c r="AK831" t="s">
        <v>201</v>
      </c>
      <c r="AL831" t="s">
        <v>202</v>
      </c>
      <c r="AM831" t="s">
        <v>45</v>
      </c>
      <c r="AN831" t="s">
        <v>750</v>
      </c>
      <c r="AO831" t="s">
        <v>737</v>
      </c>
      <c r="AP831" t="s">
        <v>205</v>
      </c>
      <c r="AQ831" t="s">
        <v>206</v>
      </c>
      <c r="AR831" t="s">
        <v>4631</v>
      </c>
    </row>
    <row r="832" spans="1:45" x14ac:dyDescent="0.2">
      <c r="A832" t="s">
        <v>4632</v>
      </c>
      <c r="B832">
        <v>3021</v>
      </c>
      <c r="C832" t="s">
        <v>4633</v>
      </c>
      <c r="D832" t="s">
        <v>54</v>
      </c>
      <c r="E832" t="s">
        <v>770</v>
      </c>
      <c r="F832" t="s">
        <v>155</v>
      </c>
      <c r="G832" t="s">
        <v>533</v>
      </c>
      <c r="H832" t="s">
        <v>157</v>
      </c>
      <c r="I832" t="s">
        <v>36</v>
      </c>
      <c r="J832" t="s">
        <v>4634</v>
      </c>
      <c r="K832" t="s">
        <v>3193</v>
      </c>
      <c r="L832" t="s">
        <v>159</v>
      </c>
      <c r="M832" t="s">
        <v>194</v>
      </c>
      <c r="N832" t="s">
        <v>195</v>
      </c>
      <c r="O832" s="31">
        <v>43918</v>
      </c>
      <c r="Q832">
        <v>447273</v>
      </c>
      <c r="R832">
        <v>24937.8</v>
      </c>
      <c r="S832" s="31">
        <v>45059</v>
      </c>
      <c r="T832">
        <v>24259.9</v>
      </c>
      <c r="U832" s="31">
        <v>44784</v>
      </c>
      <c r="V832">
        <v>701.27586206896331</v>
      </c>
      <c r="W832">
        <v>17209.400000000001</v>
      </c>
      <c r="X832" s="31">
        <v>44695</v>
      </c>
      <c r="Y832">
        <v>21.4</v>
      </c>
      <c r="Z832">
        <v>8000</v>
      </c>
      <c r="AA832">
        <v>7828.6000000000022</v>
      </c>
      <c r="AB832">
        <v>0.1788632</v>
      </c>
      <c r="AC832">
        <v>125000</v>
      </c>
      <c r="AD832">
        <v>49626.153302077502</v>
      </c>
      <c r="AE832" t="s">
        <v>4635</v>
      </c>
      <c r="AF832" t="s">
        <v>4636</v>
      </c>
      <c r="AG832" t="s">
        <v>233</v>
      </c>
      <c r="AH832" t="s">
        <v>538</v>
      </c>
      <c r="AI832" t="s">
        <v>774</v>
      </c>
      <c r="AJ832" t="s">
        <v>775</v>
      </c>
      <c r="AK832" t="s">
        <v>201</v>
      </c>
      <c r="AL832" t="s">
        <v>202</v>
      </c>
      <c r="AM832" t="s">
        <v>45</v>
      </c>
      <c r="AN832" t="s">
        <v>750</v>
      </c>
      <c r="AO832" t="s">
        <v>737</v>
      </c>
      <c r="AP832" t="s">
        <v>205</v>
      </c>
      <c r="AQ832" t="s">
        <v>206</v>
      </c>
      <c r="AR832" t="s">
        <v>4637</v>
      </c>
    </row>
    <row r="833" spans="1:45" x14ac:dyDescent="0.2">
      <c r="A833" t="s">
        <v>4638</v>
      </c>
      <c r="B833">
        <v>3021</v>
      </c>
      <c r="C833" t="s">
        <v>4639</v>
      </c>
      <c r="D833" t="s">
        <v>54</v>
      </c>
      <c r="E833" t="s">
        <v>770</v>
      </c>
      <c r="F833" t="s">
        <v>155</v>
      </c>
      <c r="G833" t="s">
        <v>533</v>
      </c>
      <c r="H833" t="s">
        <v>157</v>
      </c>
      <c r="I833" t="s">
        <v>36</v>
      </c>
      <c r="J833" t="s">
        <v>4640</v>
      </c>
      <c r="K833" t="s">
        <v>3193</v>
      </c>
      <c r="L833" t="s">
        <v>159</v>
      </c>
      <c r="M833" t="s">
        <v>194</v>
      </c>
      <c r="N833" t="s">
        <v>195</v>
      </c>
      <c r="O833" s="31">
        <v>43918</v>
      </c>
      <c r="Q833">
        <v>447382</v>
      </c>
      <c r="R833">
        <v>24973</v>
      </c>
      <c r="S833" s="31">
        <v>45059</v>
      </c>
      <c r="T833">
        <v>24360.2</v>
      </c>
      <c r="U833" s="31">
        <v>44784</v>
      </c>
      <c r="V833">
        <v>633.93103448275792</v>
      </c>
      <c r="W833">
        <v>17092.5</v>
      </c>
      <c r="X833" s="31">
        <v>44695</v>
      </c>
      <c r="Y833">
        <v>21.8</v>
      </c>
      <c r="Z833">
        <v>8000</v>
      </c>
      <c r="AA833">
        <v>7996</v>
      </c>
      <c r="AB833">
        <v>0.17912239999999999</v>
      </c>
      <c r="AC833">
        <v>125000</v>
      </c>
      <c r="AD833">
        <v>49624.674071167501</v>
      </c>
      <c r="AE833" t="s">
        <v>4641</v>
      </c>
      <c r="AF833" t="s">
        <v>4642</v>
      </c>
      <c r="AG833" t="s">
        <v>233</v>
      </c>
      <c r="AH833" t="s">
        <v>538</v>
      </c>
      <c r="AI833" t="s">
        <v>774</v>
      </c>
      <c r="AJ833" t="s">
        <v>775</v>
      </c>
      <c r="AK833" t="s">
        <v>201</v>
      </c>
      <c r="AL833" t="s">
        <v>202</v>
      </c>
      <c r="AM833" t="s">
        <v>45</v>
      </c>
      <c r="AN833" t="s">
        <v>750</v>
      </c>
      <c r="AO833" t="s">
        <v>737</v>
      </c>
      <c r="AP833" t="s">
        <v>205</v>
      </c>
      <c r="AQ833" t="s">
        <v>206</v>
      </c>
      <c r="AR833" t="s">
        <v>4643</v>
      </c>
    </row>
    <row r="834" spans="1:45" x14ac:dyDescent="0.2">
      <c r="A834" t="s">
        <v>4644</v>
      </c>
      <c r="B834">
        <v>3021</v>
      </c>
      <c r="C834" t="s">
        <v>4645</v>
      </c>
      <c r="D834" t="s">
        <v>54</v>
      </c>
      <c r="E834" t="s">
        <v>770</v>
      </c>
      <c r="F834" t="s">
        <v>155</v>
      </c>
      <c r="G834" t="s">
        <v>533</v>
      </c>
      <c r="H834" t="s">
        <v>157</v>
      </c>
      <c r="I834" t="s">
        <v>36</v>
      </c>
      <c r="J834" t="s">
        <v>4646</v>
      </c>
      <c r="K834" t="s">
        <v>858</v>
      </c>
      <c r="L834" t="s">
        <v>159</v>
      </c>
      <c r="M834" t="s">
        <v>194</v>
      </c>
      <c r="N834" t="s">
        <v>195</v>
      </c>
      <c r="O834" s="31">
        <v>44473</v>
      </c>
      <c r="Q834">
        <v>587927</v>
      </c>
      <c r="R834">
        <v>12798.4</v>
      </c>
      <c r="S834" s="31">
        <v>45059</v>
      </c>
      <c r="T834">
        <v>12199.4</v>
      </c>
      <c r="U834" s="31">
        <v>44784</v>
      </c>
      <c r="V834">
        <v>619.65517241379314</v>
      </c>
      <c r="W834">
        <v>5045.6000000000004</v>
      </c>
      <c r="X834" s="31">
        <v>44695</v>
      </c>
      <c r="Y834">
        <v>21.8</v>
      </c>
      <c r="Z834">
        <v>7900</v>
      </c>
      <c r="AA834">
        <v>7981.4000000000005</v>
      </c>
      <c r="AB834">
        <v>8.2801600000000003E-2</v>
      </c>
      <c r="AC834">
        <v>125000</v>
      </c>
      <c r="AD834">
        <v>50240.625972349371</v>
      </c>
      <c r="AE834" t="s">
        <v>4647</v>
      </c>
      <c r="AF834" t="s">
        <v>4648</v>
      </c>
      <c r="AG834" t="s">
        <v>233</v>
      </c>
      <c r="AH834" t="s">
        <v>538</v>
      </c>
      <c r="AI834" t="s">
        <v>774</v>
      </c>
      <c r="AJ834" t="s">
        <v>775</v>
      </c>
      <c r="AK834" t="s">
        <v>201</v>
      </c>
      <c r="AL834" t="s">
        <v>202</v>
      </c>
      <c r="AO834" t="s">
        <v>737</v>
      </c>
      <c r="AP834" t="s">
        <v>205</v>
      </c>
      <c r="AQ834" t="s">
        <v>510</v>
      </c>
      <c r="AR834" t="s">
        <v>511</v>
      </c>
    </row>
    <row r="835" spans="1:45" x14ac:dyDescent="0.2">
      <c r="A835" t="s">
        <v>4649</v>
      </c>
      <c r="B835">
        <v>3021</v>
      </c>
      <c r="C835" t="s">
        <v>4650</v>
      </c>
      <c r="D835" t="s">
        <v>54</v>
      </c>
      <c r="E835" t="s">
        <v>770</v>
      </c>
      <c r="F835" t="s">
        <v>155</v>
      </c>
      <c r="G835" t="s">
        <v>499</v>
      </c>
      <c r="H835" t="s">
        <v>157</v>
      </c>
      <c r="I835" t="s">
        <v>36</v>
      </c>
      <c r="L835" t="s">
        <v>159</v>
      </c>
      <c r="M835" t="s">
        <v>160</v>
      </c>
      <c r="N835" t="s">
        <v>160</v>
      </c>
      <c r="O835" s="31">
        <v>46734</v>
      </c>
      <c r="R835" t="s">
        <v>161</v>
      </c>
      <c r="S835" s="31">
        <v>45060</v>
      </c>
      <c r="T835" t="s">
        <v>161</v>
      </c>
      <c r="V835" t="s">
        <v>161</v>
      </c>
      <c r="W835" t="s">
        <v>161</v>
      </c>
      <c r="X835" s="31">
        <v>44695</v>
      </c>
      <c r="Y835">
        <v>0</v>
      </c>
      <c r="AA835">
        <v>0</v>
      </c>
      <c r="AB835" t="s">
        <v>161</v>
      </c>
      <c r="AC835">
        <v>125000</v>
      </c>
      <c r="AD835" t="s">
        <v>161</v>
      </c>
      <c r="AE835" t="s">
        <v>4651</v>
      </c>
      <c r="AF835" t="s">
        <v>4652</v>
      </c>
      <c r="AG835" t="s">
        <v>233</v>
      </c>
      <c r="AH835" t="s">
        <v>499</v>
      </c>
      <c r="AI835" t="s">
        <v>161</v>
      </c>
      <c r="AJ835" t="s">
        <v>161</v>
      </c>
      <c r="AK835" t="s">
        <v>161</v>
      </c>
      <c r="AO835" t="s">
        <v>161</v>
      </c>
    </row>
    <row r="836" spans="1:45" x14ac:dyDescent="0.2">
      <c r="A836" t="s">
        <v>4653</v>
      </c>
      <c r="B836">
        <v>3021</v>
      </c>
      <c r="C836" t="s">
        <v>4654</v>
      </c>
      <c r="D836" t="s">
        <v>54</v>
      </c>
      <c r="E836" t="s">
        <v>770</v>
      </c>
      <c r="F836" t="s">
        <v>155</v>
      </c>
      <c r="G836" t="s">
        <v>499</v>
      </c>
      <c r="H836" t="s">
        <v>157</v>
      </c>
      <c r="I836" t="s">
        <v>36</v>
      </c>
      <c r="L836" t="s">
        <v>159</v>
      </c>
      <c r="M836" t="s">
        <v>160</v>
      </c>
      <c r="N836" t="s">
        <v>160</v>
      </c>
      <c r="O836" s="31">
        <v>46751</v>
      </c>
      <c r="R836" t="s">
        <v>161</v>
      </c>
      <c r="S836" s="31">
        <v>45060</v>
      </c>
      <c r="T836" t="s">
        <v>161</v>
      </c>
      <c r="V836" t="s">
        <v>161</v>
      </c>
      <c r="W836" t="s">
        <v>161</v>
      </c>
      <c r="X836" s="31">
        <v>44695</v>
      </c>
      <c r="Y836">
        <v>0</v>
      </c>
      <c r="AA836">
        <v>0</v>
      </c>
      <c r="AB836" t="s">
        <v>161</v>
      </c>
      <c r="AC836">
        <v>125000</v>
      </c>
      <c r="AD836" t="s">
        <v>161</v>
      </c>
      <c r="AE836" t="s">
        <v>4655</v>
      </c>
      <c r="AF836" t="s">
        <v>4656</v>
      </c>
      <c r="AG836" t="s">
        <v>233</v>
      </c>
      <c r="AH836" t="s">
        <v>499</v>
      </c>
      <c r="AI836" t="s">
        <v>161</v>
      </c>
      <c r="AJ836" t="s">
        <v>161</v>
      </c>
      <c r="AK836" t="s">
        <v>161</v>
      </c>
      <c r="AO836" t="s">
        <v>161</v>
      </c>
    </row>
    <row r="837" spans="1:45" x14ac:dyDescent="0.2">
      <c r="A837" t="s">
        <v>4657</v>
      </c>
      <c r="B837">
        <v>3021</v>
      </c>
      <c r="C837" t="s">
        <v>4658</v>
      </c>
      <c r="D837" t="s">
        <v>54</v>
      </c>
      <c r="E837" t="s">
        <v>770</v>
      </c>
      <c r="F837" t="s">
        <v>155</v>
      </c>
      <c r="G837" t="s">
        <v>499</v>
      </c>
      <c r="H837" t="s">
        <v>157</v>
      </c>
      <c r="I837" t="s">
        <v>36</v>
      </c>
      <c r="L837" t="s">
        <v>159</v>
      </c>
      <c r="M837" t="s">
        <v>160</v>
      </c>
      <c r="N837" t="s">
        <v>160</v>
      </c>
      <c r="O837" s="31">
        <v>46731</v>
      </c>
      <c r="R837" t="s">
        <v>161</v>
      </c>
      <c r="S837" s="31">
        <v>45060</v>
      </c>
      <c r="T837" t="s">
        <v>161</v>
      </c>
      <c r="V837" t="s">
        <v>161</v>
      </c>
      <c r="W837" t="s">
        <v>161</v>
      </c>
      <c r="X837" s="31">
        <v>44695</v>
      </c>
      <c r="Y837">
        <v>0</v>
      </c>
      <c r="AA837">
        <v>0</v>
      </c>
      <c r="AB837" t="s">
        <v>161</v>
      </c>
      <c r="AC837">
        <v>125000</v>
      </c>
      <c r="AD837" t="s">
        <v>161</v>
      </c>
      <c r="AE837" t="s">
        <v>4659</v>
      </c>
      <c r="AF837" t="s">
        <v>4660</v>
      </c>
      <c r="AG837" t="s">
        <v>233</v>
      </c>
      <c r="AH837" t="s">
        <v>499</v>
      </c>
      <c r="AI837" t="s">
        <v>161</v>
      </c>
      <c r="AJ837" t="s">
        <v>161</v>
      </c>
      <c r="AK837" t="s">
        <v>161</v>
      </c>
      <c r="AO837" t="s">
        <v>161</v>
      </c>
    </row>
    <row r="838" spans="1:45" x14ac:dyDescent="0.2">
      <c r="A838" t="s">
        <v>4661</v>
      </c>
      <c r="B838">
        <v>3021</v>
      </c>
      <c r="C838" t="s">
        <v>4662</v>
      </c>
      <c r="D838" t="s">
        <v>54</v>
      </c>
      <c r="E838" t="s">
        <v>770</v>
      </c>
      <c r="F838" t="s">
        <v>155</v>
      </c>
      <c r="G838" t="s">
        <v>499</v>
      </c>
      <c r="H838" t="s">
        <v>157</v>
      </c>
      <c r="I838" t="s">
        <v>36</v>
      </c>
      <c r="L838" t="s">
        <v>159</v>
      </c>
      <c r="M838" t="s">
        <v>160</v>
      </c>
      <c r="N838" t="s">
        <v>160</v>
      </c>
      <c r="O838" s="31">
        <v>46766</v>
      </c>
      <c r="R838" t="s">
        <v>161</v>
      </c>
      <c r="S838" s="31">
        <v>45060</v>
      </c>
      <c r="T838" t="s">
        <v>161</v>
      </c>
      <c r="V838" t="s">
        <v>161</v>
      </c>
      <c r="W838" t="s">
        <v>161</v>
      </c>
      <c r="X838" s="31">
        <v>44695</v>
      </c>
      <c r="Y838">
        <v>0</v>
      </c>
      <c r="AA838">
        <v>0</v>
      </c>
      <c r="AB838" t="s">
        <v>161</v>
      </c>
      <c r="AC838">
        <v>125000</v>
      </c>
      <c r="AD838" t="s">
        <v>161</v>
      </c>
      <c r="AE838" t="s">
        <v>4663</v>
      </c>
      <c r="AF838" t="s">
        <v>4664</v>
      </c>
      <c r="AG838" t="s">
        <v>233</v>
      </c>
      <c r="AH838" t="s">
        <v>499</v>
      </c>
      <c r="AI838" t="s">
        <v>161</v>
      </c>
      <c r="AJ838" t="s">
        <v>161</v>
      </c>
      <c r="AK838" t="s">
        <v>161</v>
      </c>
      <c r="AO838" t="s">
        <v>161</v>
      </c>
    </row>
    <row r="839" spans="1:45" x14ac:dyDescent="0.2">
      <c r="A839" t="s">
        <v>4665</v>
      </c>
      <c r="B839">
        <v>3021</v>
      </c>
      <c r="C839" t="s">
        <v>4666</v>
      </c>
      <c r="D839" t="s">
        <v>54</v>
      </c>
      <c r="E839" t="s">
        <v>770</v>
      </c>
      <c r="F839" t="s">
        <v>155</v>
      </c>
      <c r="G839" t="s">
        <v>499</v>
      </c>
      <c r="H839" t="s">
        <v>157</v>
      </c>
      <c r="I839" t="s">
        <v>36</v>
      </c>
      <c r="L839" t="s">
        <v>159</v>
      </c>
      <c r="M839" t="s">
        <v>160</v>
      </c>
      <c r="N839" t="s">
        <v>160</v>
      </c>
      <c r="O839" s="31">
        <v>46749.882291666669</v>
      </c>
      <c r="R839" t="s">
        <v>161</v>
      </c>
      <c r="S839" s="31">
        <v>45060</v>
      </c>
      <c r="T839" t="s">
        <v>161</v>
      </c>
      <c r="V839" t="s">
        <v>161</v>
      </c>
      <c r="W839" t="s">
        <v>161</v>
      </c>
      <c r="X839" s="31">
        <v>44695</v>
      </c>
      <c r="Y839">
        <v>0</v>
      </c>
      <c r="AA839">
        <v>0</v>
      </c>
      <c r="AB839" t="s">
        <v>161</v>
      </c>
      <c r="AC839">
        <v>125000</v>
      </c>
      <c r="AD839" t="s">
        <v>161</v>
      </c>
      <c r="AE839" t="s">
        <v>4667</v>
      </c>
      <c r="AF839" t="s">
        <v>4668</v>
      </c>
      <c r="AG839" t="s">
        <v>233</v>
      </c>
      <c r="AH839" t="s">
        <v>499</v>
      </c>
      <c r="AI839" t="s">
        <v>161</v>
      </c>
      <c r="AJ839" t="s">
        <v>161</v>
      </c>
      <c r="AK839" t="s">
        <v>161</v>
      </c>
      <c r="AL839" t="s">
        <v>202</v>
      </c>
      <c r="AO839" t="s">
        <v>161</v>
      </c>
      <c r="AQ839" t="s">
        <v>510</v>
      </c>
      <c r="AR839" t="s">
        <v>511</v>
      </c>
    </row>
    <row r="840" spans="1:45" x14ac:dyDescent="0.2">
      <c r="A840" t="s">
        <v>4669</v>
      </c>
      <c r="B840">
        <v>3011</v>
      </c>
      <c r="C840" t="s">
        <v>4670</v>
      </c>
      <c r="D840" t="s">
        <v>1387</v>
      </c>
      <c r="E840" t="s">
        <v>1388</v>
      </c>
      <c r="F840" t="s">
        <v>155</v>
      </c>
      <c r="G840" t="s">
        <v>499</v>
      </c>
      <c r="H840" t="s">
        <v>157</v>
      </c>
      <c r="I840" t="s">
        <v>36</v>
      </c>
      <c r="J840" t="s">
        <v>511</v>
      </c>
      <c r="K840" t="s">
        <v>161</v>
      </c>
      <c r="L840" t="s">
        <v>159</v>
      </c>
      <c r="M840" t="s">
        <v>554</v>
      </c>
      <c r="N840" t="s">
        <v>555</v>
      </c>
      <c r="O840" s="31">
        <v>42948</v>
      </c>
      <c r="P840" s="31">
        <v>43655</v>
      </c>
      <c r="R840" t="s">
        <v>161</v>
      </c>
      <c r="S840" s="31">
        <v>45060</v>
      </c>
      <c r="T840" t="s">
        <v>161</v>
      </c>
      <c r="V840" t="s">
        <v>161</v>
      </c>
      <c r="W840" t="s">
        <v>161</v>
      </c>
      <c r="X840" s="31">
        <v>44695</v>
      </c>
      <c r="Y840">
        <v>0</v>
      </c>
      <c r="AA840">
        <v>0</v>
      </c>
      <c r="AB840" t="s">
        <v>161</v>
      </c>
      <c r="AC840">
        <v>125000</v>
      </c>
      <c r="AD840" t="s">
        <v>161</v>
      </c>
      <c r="AE840" t="s">
        <v>4671</v>
      </c>
      <c r="AF840" t="s">
        <v>4672</v>
      </c>
      <c r="AG840" t="s">
        <v>233</v>
      </c>
      <c r="AH840" t="s">
        <v>499</v>
      </c>
      <c r="AI840" t="s">
        <v>161</v>
      </c>
      <c r="AJ840" t="s">
        <v>1394</v>
      </c>
      <c r="AK840" t="s">
        <v>559</v>
      </c>
      <c r="AL840" t="s">
        <v>511</v>
      </c>
      <c r="AO840" t="s">
        <v>161</v>
      </c>
      <c r="AQ840" t="s">
        <v>510</v>
      </c>
      <c r="AR840" t="s">
        <v>511</v>
      </c>
    </row>
    <row r="841" spans="1:45" x14ac:dyDescent="0.2">
      <c r="A841" t="s">
        <v>4673</v>
      </c>
      <c r="B841">
        <v>3021</v>
      </c>
      <c r="C841" t="s">
        <v>4674</v>
      </c>
      <c r="D841" t="s">
        <v>54</v>
      </c>
      <c r="E841" t="s">
        <v>770</v>
      </c>
      <c r="F841" t="s">
        <v>155</v>
      </c>
      <c r="G841" t="s">
        <v>499</v>
      </c>
      <c r="H841" t="s">
        <v>157</v>
      </c>
      <c r="I841" t="s">
        <v>36</v>
      </c>
      <c r="L841" t="s">
        <v>159</v>
      </c>
      <c r="M841" t="s">
        <v>160</v>
      </c>
      <c r="N841" t="s">
        <v>160</v>
      </c>
      <c r="O841" s="31">
        <v>46837.700277777782</v>
      </c>
      <c r="R841" t="s">
        <v>161</v>
      </c>
      <c r="S841" s="31">
        <v>45060</v>
      </c>
      <c r="T841" t="s">
        <v>161</v>
      </c>
      <c r="V841" t="s">
        <v>161</v>
      </c>
      <c r="W841" t="s">
        <v>161</v>
      </c>
      <c r="X841" s="31">
        <v>44695</v>
      </c>
      <c r="Y841">
        <v>0</v>
      </c>
      <c r="AA841">
        <v>0</v>
      </c>
      <c r="AB841" t="s">
        <v>161</v>
      </c>
      <c r="AC841">
        <v>125000</v>
      </c>
      <c r="AD841" t="s">
        <v>161</v>
      </c>
      <c r="AE841" t="s">
        <v>4675</v>
      </c>
      <c r="AF841" t="s">
        <v>4676</v>
      </c>
      <c r="AG841" t="s">
        <v>233</v>
      </c>
      <c r="AH841" t="s">
        <v>499</v>
      </c>
      <c r="AI841" t="s">
        <v>161</v>
      </c>
      <c r="AJ841" t="s">
        <v>161</v>
      </c>
      <c r="AK841" t="s">
        <v>161</v>
      </c>
      <c r="AL841" t="s">
        <v>202</v>
      </c>
      <c r="AO841" t="s">
        <v>161</v>
      </c>
      <c r="AQ841" t="s">
        <v>510</v>
      </c>
      <c r="AR841" t="s">
        <v>511</v>
      </c>
    </row>
    <row r="842" spans="1:45" x14ac:dyDescent="0.2">
      <c r="A842" t="s">
        <v>4677</v>
      </c>
      <c r="B842">
        <v>3021</v>
      </c>
      <c r="C842" t="s">
        <v>4678</v>
      </c>
      <c r="D842" t="s">
        <v>54</v>
      </c>
      <c r="E842" t="s">
        <v>770</v>
      </c>
      <c r="F842" t="s">
        <v>155</v>
      </c>
      <c r="G842" t="s">
        <v>499</v>
      </c>
      <c r="H842" t="s">
        <v>157</v>
      </c>
      <c r="I842" t="s">
        <v>36</v>
      </c>
      <c r="L842" t="s">
        <v>159</v>
      </c>
      <c r="M842" t="s">
        <v>160</v>
      </c>
      <c r="N842" t="s">
        <v>160</v>
      </c>
      <c r="O842" s="31">
        <v>46830.167083333334</v>
      </c>
      <c r="R842" t="s">
        <v>161</v>
      </c>
      <c r="S842" s="31">
        <v>45060</v>
      </c>
      <c r="T842" t="s">
        <v>161</v>
      </c>
      <c r="V842" t="s">
        <v>161</v>
      </c>
      <c r="W842" t="s">
        <v>161</v>
      </c>
      <c r="X842" s="31">
        <v>44695</v>
      </c>
      <c r="Y842">
        <v>0</v>
      </c>
      <c r="AA842">
        <v>0</v>
      </c>
      <c r="AB842" t="s">
        <v>161</v>
      </c>
      <c r="AC842">
        <v>125000</v>
      </c>
      <c r="AD842" t="s">
        <v>161</v>
      </c>
      <c r="AE842" t="s">
        <v>4679</v>
      </c>
      <c r="AF842" t="s">
        <v>4680</v>
      </c>
      <c r="AG842" t="s">
        <v>233</v>
      </c>
      <c r="AH842" t="s">
        <v>499</v>
      </c>
      <c r="AI842" t="s">
        <v>161</v>
      </c>
      <c r="AJ842" t="s">
        <v>161</v>
      </c>
      <c r="AK842" t="s">
        <v>161</v>
      </c>
      <c r="AL842" t="s">
        <v>202</v>
      </c>
      <c r="AO842" t="s">
        <v>161</v>
      </c>
      <c r="AQ842" t="s">
        <v>510</v>
      </c>
      <c r="AR842" t="s">
        <v>511</v>
      </c>
    </row>
    <row r="843" spans="1:45" x14ac:dyDescent="0.2">
      <c r="A843" t="s">
        <v>4681</v>
      </c>
      <c r="B843">
        <v>3019</v>
      </c>
      <c r="C843" t="s">
        <v>4682</v>
      </c>
      <c r="D843" t="s">
        <v>1329</v>
      </c>
      <c r="E843" t="s">
        <v>1330</v>
      </c>
      <c r="F843" t="s">
        <v>155</v>
      </c>
      <c r="G843" t="s">
        <v>1284</v>
      </c>
      <c r="H843" t="s">
        <v>157</v>
      </c>
      <c r="I843" t="s">
        <v>36</v>
      </c>
      <c r="J843" t="s">
        <v>4683</v>
      </c>
      <c r="K843" t="s">
        <v>4375</v>
      </c>
      <c r="L843" t="s">
        <v>159</v>
      </c>
      <c r="M843" t="s">
        <v>194</v>
      </c>
      <c r="N843" t="s">
        <v>195</v>
      </c>
      <c r="O843" s="31">
        <v>42861</v>
      </c>
      <c r="Q843">
        <v>396330</v>
      </c>
      <c r="R843">
        <v>48387.1</v>
      </c>
      <c r="S843" s="31">
        <v>45059</v>
      </c>
      <c r="T843">
        <v>47765.2</v>
      </c>
      <c r="U843" s="31">
        <v>44784</v>
      </c>
      <c r="V843">
        <v>643.34482758620845</v>
      </c>
      <c r="W843">
        <v>40180.199999999997</v>
      </c>
      <c r="X843" s="31">
        <v>44695</v>
      </c>
      <c r="Y843">
        <v>21.5</v>
      </c>
      <c r="Z843">
        <v>7500</v>
      </c>
      <c r="AA843">
        <v>7873.5999999999985</v>
      </c>
      <c r="AB843">
        <v>0.36592959999999997</v>
      </c>
      <c r="AC843">
        <v>125000</v>
      </c>
      <c r="AD843">
        <v>48799.821130848002</v>
      </c>
      <c r="AE843" t="s">
        <v>4684</v>
      </c>
      <c r="AF843" t="s">
        <v>4685</v>
      </c>
      <c r="AG843" t="s">
        <v>233</v>
      </c>
      <c r="AH843" t="s">
        <v>1284</v>
      </c>
      <c r="AI843" t="s">
        <v>2164</v>
      </c>
      <c r="AJ843" t="s">
        <v>2165</v>
      </c>
      <c r="AK843" t="s">
        <v>201</v>
      </c>
      <c r="AL843" t="s">
        <v>1333</v>
      </c>
      <c r="AM843" t="s">
        <v>45</v>
      </c>
      <c r="AN843" t="s">
        <v>4114</v>
      </c>
      <c r="AO843" t="s">
        <v>2129</v>
      </c>
      <c r="AP843" t="s">
        <v>205</v>
      </c>
      <c r="AQ843" t="s">
        <v>206</v>
      </c>
      <c r="AR843" t="s">
        <v>4686</v>
      </c>
      <c r="AS843">
        <v>42861</v>
      </c>
    </row>
    <row r="844" spans="1:45" x14ac:dyDescent="0.2">
      <c r="A844" t="s">
        <v>4687</v>
      </c>
      <c r="B844">
        <v>3019</v>
      </c>
      <c r="C844" t="s">
        <v>4688</v>
      </c>
      <c r="D844" t="s">
        <v>1329</v>
      </c>
      <c r="E844" t="s">
        <v>1330</v>
      </c>
      <c r="F844" t="s">
        <v>155</v>
      </c>
      <c r="G844" t="s">
        <v>1284</v>
      </c>
      <c r="H844" t="s">
        <v>157</v>
      </c>
      <c r="I844" t="s">
        <v>36</v>
      </c>
      <c r="J844" t="s">
        <v>4689</v>
      </c>
      <c r="K844" t="s">
        <v>4690</v>
      </c>
      <c r="L844" t="s">
        <v>159</v>
      </c>
      <c r="M844" t="s">
        <v>194</v>
      </c>
      <c r="N844" t="s">
        <v>195</v>
      </c>
      <c r="O844" s="31">
        <v>43043</v>
      </c>
      <c r="Q844">
        <v>405626</v>
      </c>
      <c r="R844">
        <v>42987.8</v>
      </c>
      <c r="S844" s="31">
        <v>45059</v>
      </c>
      <c r="T844">
        <v>42306.3</v>
      </c>
      <c r="U844" s="31">
        <v>44784</v>
      </c>
      <c r="V844">
        <v>705</v>
      </c>
      <c r="W844">
        <v>35314.199999999997</v>
      </c>
      <c r="X844" s="31">
        <v>44695</v>
      </c>
      <c r="Y844">
        <v>20.7</v>
      </c>
      <c r="Z844">
        <v>7500</v>
      </c>
      <c r="AA844">
        <v>7581.8000000000029</v>
      </c>
      <c r="AB844">
        <v>0.32351920000000001</v>
      </c>
      <c r="AC844">
        <v>125000</v>
      </c>
      <c r="AD844">
        <v>49057.988927496001</v>
      </c>
      <c r="AE844" t="s">
        <v>4691</v>
      </c>
      <c r="AF844" t="s">
        <v>4692</v>
      </c>
      <c r="AG844" t="s">
        <v>233</v>
      </c>
      <c r="AH844" t="s">
        <v>1284</v>
      </c>
      <c r="AI844" t="s">
        <v>2164</v>
      </c>
      <c r="AJ844" t="s">
        <v>2165</v>
      </c>
      <c r="AK844" t="s">
        <v>201</v>
      </c>
      <c r="AL844" t="s">
        <v>1333</v>
      </c>
      <c r="AM844" t="s">
        <v>45</v>
      </c>
      <c r="AN844" t="s">
        <v>508</v>
      </c>
      <c r="AO844" t="s">
        <v>2129</v>
      </c>
      <c r="AP844" t="s">
        <v>205</v>
      </c>
      <c r="AQ844" t="s">
        <v>206</v>
      </c>
      <c r="AR844" t="s">
        <v>4693</v>
      </c>
      <c r="AS844">
        <v>43043</v>
      </c>
    </row>
    <row r="845" spans="1:45" x14ac:dyDescent="0.2">
      <c r="A845" t="s">
        <v>4694</v>
      </c>
      <c r="B845">
        <v>3008</v>
      </c>
      <c r="C845" t="s">
        <v>4695</v>
      </c>
      <c r="D845" t="s">
        <v>1352</v>
      </c>
      <c r="E845" t="s">
        <v>1353</v>
      </c>
      <c r="F845" t="s">
        <v>155</v>
      </c>
      <c r="G845" t="s">
        <v>1107</v>
      </c>
      <c r="H845" t="s">
        <v>191</v>
      </c>
      <c r="I845" t="s">
        <v>158</v>
      </c>
      <c r="L845" t="s">
        <v>159</v>
      </c>
      <c r="M845" t="s">
        <v>160</v>
      </c>
      <c r="N845" t="s">
        <v>160</v>
      </c>
      <c r="O845" s="31">
        <v>56722.317999999999</v>
      </c>
      <c r="R845" t="s">
        <v>161</v>
      </c>
      <c r="S845" s="31">
        <v>45060</v>
      </c>
      <c r="T845" t="s">
        <v>161</v>
      </c>
      <c r="V845" t="s">
        <v>161</v>
      </c>
      <c r="W845" t="s">
        <v>161</v>
      </c>
      <c r="X845" s="31">
        <v>44695</v>
      </c>
      <c r="Y845">
        <v>0</v>
      </c>
      <c r="AA845">
        <v>0</v>
      </c>
      <c r="AB845" t="s">
        <v>161</v>
      </c>
      <c r="AC845">
        <v>80000</v>
      </c>
      <c r="AD845" t="s">
        <v>161</v>
      </c>
      <c r="AE845" t="s">
        <v>4696</v>
      </c>
      <c r="AF845" t="s">
        <v>4697</v>
      </c>
      <c r="AG845" t="s">
        <v>198</v>
      </c>
      <c r="AH845" t="s">
        <v>1107</v>
      </c>
      <c r="AI845" t="s">
        <v>161</v>
      </c>
      <c r="AJ845" t="s">
        <v>161</v>
      </c>
      <c r="AK845" t="s">
        <v>161</v>
      </c>
      <c r="AL845" t="s">
        <v>202</v>
      </c>
      <c r="AO845" t="s">
        <v>161</v>
      </c>
      <c r="AQ845" t="s">
        <v>510</v>
      </c>
      <c r="AR845" t="s">
        <v>511</v>
      </c>
    </row>
    <row r="846" spans="1:45" x14ac:dyDescent="0.2">
      <c r="A846" t="s">
        <v>4698</v>
      </c>
      <c r="B846">
        <v>3009</v>
      </c>
      <c r="C846" t="s">
        <v>4699</v>
      </c>
      <c r="D846" t="s">
        <v>1267</v>
      </c>
      <c r="E846" t="s">
        <v>1268</v>
      </c>
      <c r="F846" t="s">
        <v>155</v>
      </c>
      <c r="G846" t="s">
        <v>1107</v>
      </c>
      <c r="H846" t="s">
        <v>191</v>
      </c>
      <c r="I846" t="s">
        <v>158</v>
      </c>
      <c r="L846" t="s">
        <v>159</v>
      </c>
      <c r="M846" t="s">
        <v>160</v>
      </c>
      <c r="N846" t="s">
        <v>160</v>
      </c>
      <c r="O846" s="31">
        <v>47727</v>
      </c>
      <c r="R846" t="s">
        <v>161</v>
      </c>
      <c r="S846" s="31">
        <v>45060</v>
      </c>
      <c r="T846" t="s">
        <v>161</v>
      </c>
      <c r="V846" t="s">
        <v>161</v>
      </c>
      <c r="W846" t="s">
        <v>161</v>
      </c>
      <c r="X846" s="31">
        <v>44695</v>
      </c>
      <c r="Y846">
        <v>0</v>
      </c>
      <c r="AA846">
        <v>0</v>
      </c>
      <c r="AB846" t="s">
        <v>161</v>
      </c>
      <c r="AC846">
        <v>80000</v>
      </c>
      <c r="AD846" t="s">
        <v>161</v>
      </c>
      <c r="AE846" t="s">
        <v>4700</v>
      </c>
      <c r="AF846" t="s">
        <v>4701</v>
      </c>
      <c r="AG846" t="s">
        <v>198</v>
      </c>
      <c r="AH846" t="s">
        <v>1107</v>
      </c>
      <c r="AI846" t="s">
        <v>161</v>
      </c>
      <c r="AJ846" t="s">
        <v>161</v>
      </c>
      <c r="AK846" t="s">
        <v>161</v>
      </c>
      <c r="AL846" t="s">
        <v>202</v>
      </c>
      <c r="AO846" t="s">
        <v>161</v>
      </c>
      <c r="AQ846" t="s">
        <v>510</v>
      </c>
      <c r="AR846" t="s">
        <v>511</v>
      </c>
    </row>
    <row r="847" spans="1:45" x14ac:dyDescent="0.2">
      <c r="A847" t="s">
        <v>4702</v>
      </c>
      <c r="B847">
        <v>3009</v>
      </c>
      <c r="C847" t="s">
        <v>4703</v>
      </c>
      <c r="D847" t="s">
        <v>1267</v>
      </c>
      <c r="E847" t="s">
        <v>1268</v>
      </c>
      <c r="F847" t="s">
        <v>155</v>
      </c>
      <c r="G847" t="s">
        <v>1284</v>
      </c>
      <c r="H847" t="s">
        <v>157</v>
      </c>
      <c r="I847" t="s">
        <v>36</v>
      </c>
      <c r="J847" t="s">
        <v>4304</v>
      </c>
      <c r="K847" t="s">
        <v>2528</v>
      </c>
      <c r="L847" t="s">
        <v>159</v>
      </c>
      <c r="M847" t="s">
        <v>194</v>
      </c>
      <c r="N847" t="s">
        <v>195</v>
      </c>
      <c r="O847" s="31">
        <v>44136</v>
      </c>
      <c r="Q847">
        <v>564243</v>
      </c>
      <c r="R847">
        <v>18017.7</v>
      </c>
      <c r="S847" s="31">
        <v>45059</v>
      </c>
      <c r="T847">
        <v>17552</v>
      </c>
      <c r="U847" s="31">
        <v>44784</v>
      </c>
      <c r="V847">
        <v>481.75862068965591</v>
      </c>
      <c r="W847">
        <v>11563.2</v>
      </c>
      <c r="X847" s="31">
        <v>44695</v>
      </c>
      <c r="Y847">
        <v>19.2</v>
      </c>
      <c r="Z847">
        <v>8000</v>
      </c>
      <c r="AA847">
        <v>7039.2999999999993</v>
      </c>
      <c r="AB847">
        <v>0.126448</v>
      </c>
      <c r="AC847">
        <v>125000</v>
      </c>
      <c r="AD847">
        <v>49925.282098349999</v>
      </c>
      <c r="AE847" t="s">
        <v>4704</v>
      </c>
      <c r="AF847" t="s">
        <v>4705</v>
      </c>
      <c r="AG847" t="s">
        <v>233</v>
      </c>
      <c r="AH847" t="s">
        <v>1284</v>
      </c>
      <c r="AI847" t="s">
        <v>2172</v>
      </c>
      <c r="AJ847" t="s">
        <v>2173</v>
      </c>
      <c r="AK847" t="s">
        <v>201</v>
      </c>
      <c r="AL847" t="s">
        <v>202</v>
      </c>
      <c r="AM847" t="s">
        <v>45</v>
      </c>
      <c r="AN847" t="s">
        <v>508</v>
      </c>
      <c r="AO847" t="s">
        <v>2129</v>
      </c>
      <c r="AP847" t="s">
        <v>205</v>
      </c>
      <c r="AQ847" t="s">
        <v>206</v>
      </c>
      <c r="AR847" t="s">
        <v>511</v>
      </c>
    </row>
    <row r="848" spans="1:45" x14ac:dyDescent="0.2">
      <c r="A848" t="s">
        <v>4706</v>
      </c>
      <c r="B848">
        <v>3021</v>
      </c>
      <c r="C848" t="s">
        <v>4707</v>
      </c>
      <c r="D848" t="s">
        <v>54</v>
      </c>
      <c r="E848" t="s">
        <v>770</v>
      </c>
      <c r="F848" t="s">
        <v>155</v>
      </c>
      <c r="G848" t="s">
        <v>1256</v>
      </c>
      <c r="H848" t="s">
        <v>526</v>
      </c>
      <c r="I848" t="s">
        <v>158</v>
      </c>
      <c r="L848" t="s">
        <v>230</v>
      </c>
      <c r="M848" t="s">
        <v>160</v>
      </c>
      <c r="N848" t="s">
        <v>160</v>
      </c>
      <c r="O848" s="31">
        <v>48602.472727272725</v>
      </c>
      <c r="R848" t="s">
        <v>161</v>
      </c>
      <c r="S848" s="31">
        <v>45060</v>
      </c>
      <c r="T848" t="s">
        <v>161</v>
      </c>
      <c r="V848" t="s">
        <v>161</v>
      </c>
      <c r="W848" t="s">
        <v>161</v>
      </c>
      <c r="X848" s="31">
        <v>44695</v>
      </c>
      <c r="Y848">
        <v>0</v>
      </c>
      <c r="AA848">
        <v>0</v>
      </c>
      <c r="AB848" t="s">
        <v>161</v>
      </c>
      <c r="AC848">
        <v>15</v>
      </c>
      <c r="AD848">
        <v>54081.105727272727</v>
      </c>
      <c r="AE848" t="s">
        <v>4708</v>
      </c>
      <c r="AF848" t="s">
        <v>4709</v>
      </c>
      <c r="AG848" t="s">
        <v>482</v>
      </c>
      <c r="AH848" t="s">
        <v>1256</v>
      </c>
      <c r="AI848" t="s">
        <v>161</v>
      </c>
      <c r="AJ848" t="s">
        <v>161</v>
      </c>
      <c r="AK848" t="s">
        <v>161</v>
      </c>
      <c r="AL848" t="s">
        <v>202</v>
      </c>
      <c r="AO848" t="s">
        <v>161</v>
      </c>
      <c r="AQ848" t="s">
        <v>510</v>
      </c>
      <c r="AR848" t="s">
        <v>511</v>
      </c>
    </row>
    <row r="849" spans="1:44" x14ac:dyDescent="0.2">
      <c r="A849" t="s">
        <v>4710</v>
      </c>
      <c r="B849">
        <v>3021</v>
      </c>
      <c r="C849" t="s">
        <v>4711</v>
      </c>
      <c r="D849" t="s">
        <v>54</v>
      </c>
      <c r="E849" t="s">
        <v>770</v>
      </c>
      <c r="F849" t="s">
        <v>155</v>
      </c>
      <c r="G849" t="s">
        <v>344</v>
      </c>
      <c r="H849" t="s">
        <v>191</v>
      </c>
      <c r="I849" t="s">
        <v>158</v>
      </c>
      <c r="J849" t="s">
        <v>4712</v>
      </c>
      <c r="L849" t="s">
        <v>159</v>
      </c>
      <c r="M849" t="s">
        <v>194</v>
      </c>
      <c r="N849" t="s">
        <v>3018</v>
      </c>
      <c r="O849" s="31">
        <v>44805</v>
      </c>
      <c r="Q849">
        <v>617175</v>
      </c>
      <c r="R849">
        <v>1871.2</v>
      </c>
      <c r="S849" s="31">
        <v>45059</v>
      </c>
      <c r="T849">
        <v>1185.5</v>
      </c>
      <c r="U849" s="31">
        <v>44784</v>
      </c>
      <c r="V849">
        <v>709.34482758620697</v>
      </c>
      <c r="W849" t="s">
        <v>161</v>
      </c>
      <c r="X849" s="31">
        <v>44695</v>
      </c>
      <c r="Y849">
        <v>0</v>
      </c>
      <c r="Z849">
        <v>7000</v>
      </c>
      <c r="AA849">
        <v>0</v>
      </c>
      <c r="AB849" t="s">
        <v>161</v>
      </c>
      <c r="AC849">
        <v>80000</v>
      </c>
      <c r="AD849" t="s">
        <v>161</v>
      </c>
      <c r="AE849" t="s">
        <v>4713</v>
      </c>
      <c r="AF849" t="s">
        <v>4714</v>
      </c>
      <c r="AG849" t="s">
        <v>198</v>
      </c>
      <c r="AH849" t="s">
        <v>3021</v>
      </c>
      <c r="AI849" t="s">
        <v>774</v>
      </c>
      <c r="AJ849" t="s">
        <v>775</v>
      </c>
      <c r="AK849" t="s">
        <v>201</v>
      </c>
      <c r="AL849" t="s">
        <v>202</v>
      </c>
      <c r="AQ849" t="s">
        <v>510</v>
      </c>
      <c r="AR849" t="s">
        <v>511</v>
      </c>
    </row>
    <row r="850" spans="1:44" x14ac:dyDescent="0.2">
      <c r="A850" t="s">
        <v>4715</v>
      </c>
      <c r="B850">
        <v>3021</v>
      </c>
      <c r="C850" t="s">
        <v>4716</v>
      </c>
      <c r="D850" t="s">
        <v>54</v>
      </c>
      <c r="E850" t="s">
        <v>770</v>
      </c>
      <c r="F850" t="s">
        <v>155</v>
      </c>
      <c r="G850" t="s">
        <v>1284</v>
      </c>
      <c r="H850" t="s">
        <v>157</v>
      </c>
      <c r="I850" t="s">
        <v>36</v>
      </c>
      <c r="J850" t="s">
        <v>4717</v>
      </c>
      <c r="L850" t="s">
        <v>159</v>
      </c>
      <c r="M850" t="s">
        <v>194</v>
      </c>
      <c r="N850" t="s">
        <v>3018</v>
      </c>
      <c r="O850" s="31">
        <v>44805</v>
      </c>
      <c r="Q850">
        <v>617341</v>
      </c>
      <c r="R850">
        <v>1658.6</v>
      </c>
      <c r="S850" s="31">
        <v>45059</v>
      </c>
      <c r="T850">
        <v>534.20000000000005</v>
      </c>
      <c r="U850" s="31">
        <v>44784</v>
      </c>
      <c r="V850">
        <v>1163.1724137931035</v>
      </c>
      <c r="W850" t="s">
        <v>161</v>
      </c>
      <c r="X850" s="31">
        <v>44695</v>
      </c>
      <c r="Y850">
        <v>0</v>
      </c>
      <c r="Z850">
        <v>7000</v>
      </c>
      <c r="AA850">
        <v>0</v>
      </c>
      <c r="AB850" t="s">
        <v>161</v>
      </c>
      <c r="AC850">
        <v>125000</v>
      </c>
      <c r="AD850" t="s">
        <v>161</v>
      </c>
      <c r="AE850" t="s">
        <v>4718</v>
      </c>
      <c r="AF850" t="s">
        <v>4719</v>
      </c>
      <c r="AG850" t="s">
        <v>233</v>
      </c>
      <c r="AH850" t="s">
        <v>3021</v>
      </c>
      <c r="AI850" t="s">
        <v>774</v>
      </c>
      <c r="AJ850" t="s">
        <v>775</v>
      </c>
      <c r="AK850" t="s">
        <v>201</v>
      </c>
      <c r="AL850" t="s">
        <v>202</v>
      </c>
      <c r="AP850" t="s">
        <v>205</v>
      </c>
      <c r="AQ850" t="s">
        <v>510</v>
      </c>
      <c r="AR850" t="s">
        <v>511</v>
      </c>
    </row>
    <row r="851" spans="1:44" x14ac:dyDescent="0.2">
      <c r="A851" t="s">
        <v>4720</v>
      </c>
      <c r="B851">
        <v>3021</v>
      </c>
      <c r="C851" t="s">
        <v>4721</v>
      </c>
      <c r="D851" t="s">
        <v>54</v>
      </c>
      <c r="E851" t="s">
        <v>770</v>
      </c>
      <c r="F851" t="s">
        <v>155</v>
      </c>
      <c r="G851" t="s">
        <v>499</v>
      </c>
      <c r="H851" t="s">
        <v>157</v>
      </c>
      <c r="I851" t="s">
        <v>36</v>
      </c>
      <c r="J851" t="s">
        <v>4722</v>
      </c>
      <c r="L851" t="s">
        <v>159</v>
      </c>
      <c r="M851" t="s">
        <v>194</v>
      </c>
      <c r="N851" t="s">
        <v>3018</v>
      </c>
      <c r="O851" s="31">
        <v>44805</v>
      </c>
      <c r="Q851">
        <v>617337</v>
      </c>
      <c r="R851">
        <v>1594.1</v>
      </c>
      <c r="S851" s="31">
        <v>45059</v>
      </c>
      <c r="T851">
        <v>522.20000000000005</v>
      </c>
      <c r="U851" s="31">
        <v>44784</v>
      </c>
      <c r="V851">
        <v>1108.8620689655172</v>
      </c>
      <c r="W851" t="s">
        <v>161</v>
      </c>
      <c r="X851" s="31">
        <v>44695</v>
      </c>
      <c r="Y851">
        <v>0</v>
      </c>
      <c r="Z851">
        <v>7000</v>
      </c>
      <c r="AA851">
        <v>0</v>
      </c>
      <c r="AB851" t="s">
        <v>161</v>
      </c>
      <c r="AC851">
        <v>125000</v>
      </c>
      <c r="AD851" t="s">
        <v>161</v>
      </c>
      <c r="AE851" t="s">
        <v>4723</v>
      </c>
      <c r="AF851" t="s">
        <v>4724</v>
      </c>
      <c r="AG851" t="s">
        <v>233</v>
      </c>
      <c r="AH851" t="s">
        <v>3021</v>
      </c>
      <c r="AI851" t="s">
        <v>774</v>
      </c>
      <c r="AJ851" t="s">
        <v>775</v>
      </c>
      <c r="AK851" t="s">
        <v>201</v>
      </c>
      <c r="AL851" t="s">
        <v>202</v>
      </c>
      <c r="AQ851" t="s">
        <v>510</v>
      </c>
      <c r="AR851" t="s">
        <v>511</v>
      </c>
    </row>
    <row r="852" spans="1:44" x14ac:dyDescent="0.2">
      <c r="A852" t="s">
        <v>4725</v>
      </c>
      <c r="B852">
        <v>3021</v>
      </c>
      <c r="C852" t="s">
        <v>4726</v>
      </c>
      <c r="D852" t="s">
        <v>54</v>
      </c>
      <c r="E852" t="s">
        <v>770</v>
      </c>
      <c r="F852" t="s">
        <v>155</v>
      </c>
      <c r="G852" t="s">
        <v>499</v>
      </c>
      <c r="H852" t="s">
        <v>157</v>
      </c>
      <c r="I852" t="s">
        <v>36</v>
      </c>
      <c r="J852" t="s">
        <v>4727</v>
      </c>
      <c r="L852" t="s">
        <v>159</v>
      </c>
      <c r="M852" t="s">
        <v>194</v>
      </c>
      <c r="N852" t="s">
        <v>3018</v>
      </c>
      <c r="O852" s="31">
        <v>44805</v>
      </c>
      <c r="Q852">
        <v>617530</v>
      </c>
      <c r="R852">
        <v>1194.9000000000001</v>
      </c>
      <c r="S852" s="31">
        <v>45059</v>
      </c>
      <c r="T852">
        <v>107.1</v>
      </c>
      <c r="U852" s="31">
        <v>44784</v>
      </c>
      <c r="V852">
        <v>1125.3103448275865</v>
      </c>
      <c r="W852" t="s">
        <v>161</v>
      </c>
      <c r="X852" s="31">
        <v>44695</v>
      </c>
      <c r="Y852">
        <v>0</v>
      </c>
      <c r="Z852">
        <v>7000</v>
      </c>
      <c r="AA852">
        <v>0</v>
      </c>
      <c r="AB852" t="s">
        <v>161</v>
      </c>
      <c r="AC852">
        <v>125000</v>
      </c>
      <c r="AD852" t="s">
        <v>161</v>
      </c>
      <c r="AE852" t="s">
        <v>4728</v>
      </c>
      <c r="AF852" t="s">
        <v>4729</v>
      </c>
      <c r="AG852" t="s">
        <v>233</v>
      </c>
      <c r="AH852" t="s">
        <v>3021</v>
      </c>
      <c r="AI852" t="s">
        <v>774</v>
      </c>
      <c r="AJ852" t="s">
        <v>775</v>
      </c>
      <c r="AK852" t="s">
        <v>201</v>
      </c>
      <c r="AL852" t="s">
        <v>202</v>
      </c>
      <c r="AQ852" t="s">
        <v>510</v>
      </c>
      <c r="AR852" t="s">
        <v>511</v>
      </c>
    </row>
    <row r="853" spans="1:44" x14ac:dyDescent="0.2">
      <c r="A853" t="s">
        <v>4730</v>
      </c>
      <c r="B853">
        <v>3021</v>
      </c>
      <c r="C853" t="s">
        <v>4731</v>
      </c>
      <c r="D853" t="s">
        <v>54</v>
      </c>
      <c r="E853" t="s">
        <v>770</v>
      </c>
      <c r="F853" t="s">
        <v>155</v>
      </c>
      <c r="G853" t="s">
        <v>499</v>
      </c>
      <c r="H853" t="s">
        <v>157</v>
      </c>
      <c r="I853" t="s">
        <v>36</v>
      </c>
      <c r="L853" t="s">
        <v>159</v>
      </c>
      <c r="M853" t="s">
        <v>160</v>
      </c>
      <c r="N853" t="s">
        <v>160</v>
      </c>
      <c r="O853" s="31">
        <v>45292</v>
      </c>
      <c r="R853" t="s">
        <v>161</v>
      </c>
      <c r="S853" s="31">
        <v>45060</v>
      </c>
      <c r="T853" t="s">
        <v>161</v>
      </c>
      <c r="V853" t="s">
        <v>161</v>
      </c>
      <c r="W853" t="s">
        <v>161</v>
      </c>
      <c r="X853" s="31">
        <v>44695</v>
      </c>
      <c r="Y853">
        <v>0</v>
      </c>
      <c r="AA853">
        <v>0</v>
      </c>
      <c r="AB853" t="s">
        <v>161</v>
      </c>
      <c r="AC853">
        <v>125000</v>
      </c>
      <c r="AD853" t="s">
        <v>161</v>
      </c>
      <c r="AE853" t="s">
        <v>4732</v>
      </c>
      <c r="AF853" t="s">
        <v>4733</v>
      </c>
      <c r="AG853" t="s">
        <v>233</v>
      </c>
      <c r="AH853" t="s">
        <v>499</v>
      </c>
      <c r="AI853" t="s">
        <v>161</v>
      </c>
      <c r="AJ853" t="s">
        <v>161</v>
      </c>
      <c r="AK853" t="s">
        <v>161</v>
      </c>
      <c r="AL853" t="s">
        <v>202</v>
      </c>
      <c r="AO853" t="s">
        <v>161</v>
      </c>
      <c r="AQ853" t="s">
        <v>510</v>
      </c>
      <c r="AR853" t="s">
        <v>511</v>
      </c>
    </row>
    <row r="854" spans="1:44" x14ac:dyDescent="0.2">
      <c r="A854" t="s">
        <v>4734</v>
      </c>
      <c r="B854">
        <v>3021</v>
      </c>
      <c r="C854" t="s">
        <v>4735</v>
      </c>
      <c r="D854" t="s">
        <v>54</v>
      </c>
      <c r="E854" t="s">
        <v>770</v>
      </c>
      <c r="F854" t="s">
        <v>155</v>
      </c>
      <c r="G854" t="s">
        <v>499</v>
      </c>
      <c r="H854" t="s">
        <v>157</v>
      </c>
      <c r="I854" t="s">
        <v>36</v>
      </c>
      <c r="L854" t="s">
        <v>159</v>
      </c>
      <c r="M854" t="s">
        <v>259</v>
      </c>
      <c r="N854" t="s">
        <v>259</v>
      </c>
      <c r="O854" s="31">
        <v>45658</v>
      </c>
      <c r="R854" t="s">
        <v>161</v>
      </c>
      <c r="S854" s="31">
        <v>45060</v>
      </c>
      <c r="T854" t="s">
        <v>161</v>
      </c>
      <c r="V854" t="s">
        <v>161</v>
      </c>
      <c r="W854" t="s">
        <v>161</v>
      </c>
      <c r="X854" s="31">
        <v>44695</v>
      </c>
      <c r="Y854">
        <v>0</v>
      </c>
      <c r="AA854">
        <v>0</v>
      </c>
      <c r="AB854" t="s">
        <v>161</v>
      </c>
      <c r="AC854">
        <v>125000</v>
      </c>
      <c r="AD854" t="s">
        <v>161</v>
      </c>
      <c r="AE854" t="s">
        <v>4736</v>
      </c>
      <c r="AF854" t="s">
        <v>4737</v>
      </c>
      <c r="AG854" t="s">
        <v>233</v>
      </c>
      <c r="AH854" t="s">
        <v>499</v>
      </c>
      <c r="AI854" t="s">
        <v>161</v>
      </c>
      <c r="AJ854" t="s">
        <v>161</v>
      </c>
      <c r="AK854" t="s">
        <v>161</v>
      </c>
      <c r="AL854" t="s">
        <v>202</v>
      </c>
      <c r="AO854" t="s">
        <v>161</v>
      </c>
      <c r="AQ854" t="s">
        <v>510</v>
      </c>
      <c r="AR854" t="s">
        <v>511</v>
      </c>
    </row>
    <row r="855" spans="1:44" x14ac:dyDescent="0.2">
      <c r="A855" t="s">
        <v>4738</v>
      </c>
      <c r="B855">
        <v>3021</v>
      </c>
      <c r="C855" t="s">
        <v>4739</v>
      </c>
      <c r="D855" t="s">
        <v>54</v>
      </c>
      <c r="E855" t="s">
        <v>770</v>
      </c>
      <c r="F855" t="s">
        <v>155</v>
      </c>
      <c r="G855" t="s">
        <v>499</v>
      </c>
      <c r="H855" t="s">
        <v>157</v>
      </c>
      <c r="I855" t="s">
        <v>36</v>
      </c>
      <c r="L855" t="s">
        <v>159</v>
      </c>
      <c r="M855" t="s">
        <v>259</v>
      </c>
      <c r="N855" t="s">
        <v>259</v>
      </c>
      <c r="O855" s="31">
        <v>44927</v>
      </c>
      <c r="R855" t="s">
        <v>161</v>
      </c>
      <c r="S855" s="31">
        <v>45060</v>
      </c>
      <c r="T855" t="s">
        <v>161</v>
      </c>
      <c r="V855" t="s">
        <v>161</v>
      </c>
      <c r="W855" t="s">
        <v>161</v>
      </c>
      <c r="X855" s="31">
        <v>44695</v>
      </c>
      <c r="Y855">
        <v>0</v>
      </c>
      <c r="AA855">
        <v>0</v>
      </c>
      <c r="AB855" t="s">
        <v>161</v>
      </c>
      <c r="AC855">
        <v>125000</v>
      </c>
      <c r="AD855" t="s">
        <v>161</v>
      </c>
      <c r="AE855" t="s">
        <v>4740</v>
      </c>
      <c r="AF855" t="s">
        <v>4741</v>
      </c>
      <c r="AG855" t="s">
        <v>233</v>
      </c>
      <c r="AH855" t="s">
        <v>499</v>
      </c>
      <c r="AI855" t="s">
        <v>161</v>
      </c>
      <c r="AJ855" t="s">
        <v>161</v>
      </c>
      <c r="AK855" t="s">
        <v>161</v>
      </c>
      <c r="AL855" t="s">
        <v>202</v>
      </c>
      <c r="AO855" t="s">
        <v>161</v>
      </c>
      <c r="AQ855" t="s">
        <v>510</v>
      </c>
      <c r="AR855" t="s">
        <v>511</v>
      </c>
    </row>
    <row r="856" spans="1:44" x14ac:dyDescent="0.2">
      <c r="A856" t="s">
        <v>4742</v>
      </c>
      <c r="B856">
        <v>3021</v>
      </c>
      <c r="C856" t="s">
        <v>4743</v>
      </c>
      <c r="D856" t="s">
        <v>54</v>
      </c>
      <c r="E856" t="s">
        <v>770</v>
      </c>
      <c r="F856" t="s">
        <v>155</v>
      </c>
      <c r="G856" t="s">
        <v>499</v>
      </c>
      <c r="H856" t="s">
        <v>157</v>
      </c>
      <c r="I856" t="s">
        <v>36</v>
      </c>
      <c r="L856" t="s">
        <v>159</v>
      </c>
      <c r="M856" t="s">
        <v>259</v>
      </c>
      <c r="N856" t="s">
        <v>259</v>
      </c>
      <c r="O856" s="31">
        <v>44927</v>
      </c>
      <c r="R856" t="s">
        <v>161</v>
      </c>
      <c r="S856" s="31">
        <v>45060</v>
      </c>
      <c r="T856" t="s">
        <v>161</v>
      </c>
      <c r="V856" t="s">
        <v>161</v>
      </c>
      <c r="W856" t="s">
        <v>161</v>
      </c>
      <c r="X856" s="31">
        <v>44695</v>
      </c>
      <c r="Y856">
        <v>0</v>
      </c>
      <c r="AA856">
        <v>0</v>
      </c>
      <c r="AB856" t="s">
        <v>161</v>
      </c>
      <c r="AC856">
        <v>125000</v>
      </c>
      <c r="AD856" t="s">
        <v>161</v>
      </c>
      <c r="AE856" t="s">
        <v>4744</v>
      </c>
      <c r="AF856" t="s">
        <v>4745</v>
      </c>
      <c r="AG856" t="s">
        <v>233</v>
      </c>
      <c r="AH856" t="s">
        <v>499</v>
      </c>
      <c r="AI856" t="s">
        <v>161</v>
      </c>
      <c r="AJ856" t="s">
        <v>161</v>
      </c>
      <c r="AK856" t="s">
        <v>161</v>
      </c>
      <c r="AL856" t="s">
        <v>202</v>
      </c>
      <c r="AO856" t="s">
        <v>161</v>
      </c>
      <c r="AQ856" t="s">
        <v>510</v>
      </c>
      <c r="AR856" t="s">
        <v>511</v>
      </c>
    </row>
    <row r="857" spans="1:44" x14ac:dyDescent="0.2">
      <c r="A857" t="s">
        <v>4746</v>
      </c>
      <c r="B857">
        <v>3021</v>
      </c>
      <c r="C857" t="s">
        <v>4747</v>
      </c>
      <c r="D857" t="s">
        <v>54</v>
      </c>
      <c r="E857" t="s">
        <v>770</v>
      </c>
      <c r="F857" t="s">
        <v>155</v>
      </c>
      <c r="G857" t="s">
        <v>499</v>
      </c>
      <c r="H857" t="s">
        <v>157</v>
      </c>
      <c r="I857" t="s">
        <v>36</v>
      </c>
      <c r="L857" t="s">
        <v>159</v>
      </c>
      <c r="M857" t="s">
        <v>259</v>
      </c>
      <c r="N857" t="s">
        <v>259</v>
      </c>
      <c r="O857" s="31">
        <v>45658</v>
      </c>
      <c r="R857" t="s">
        <v>161</v>
      </c>
      <c r="S857" s="31">
        <v>45060</v>
      </c>
      <c r="T857" t="s">
        <v>161</v>
      </c>
      <c r="V857" t="s">
        <v>161</v>
      </c>
      <c r="W857" t="s">
        <v>161</v>
      </c>
      <c r="X857" s="31">
        <v>44695</v>
      </c>
      <c r="Y857">
        <v>0</v>
      </c>
      <c r="AA857">
        <v>0</v>
      </c>
      <c r="AB857" t="s">
        <v>161</v>
      </c>
      <c r="AC857">
        <v>125000</v>
      </c>
      <c r="AD857" t="s">
        <v>161</v>
      </c>
      <c r="AE857" t="s">
        <v>4748</v>
      </c>
      <c r="AF857" t="s">
        <v>4749</v>
      </c>
      <c r="AG857" t="s">
        <v>233</v>
      </c>
      <c r="AH857" t="s">
        <v>499</v>
      </c>
      <c r="AI857" t="s">
        <v>161</v>
      </c>
      <c r="AJ857" t="s">
        <v>161</v>
      </c>
      <c r="AK857" t="s">
        <v>161</v>
      </c>
      <c r="AL857" t="s">
        <v>202</v>
      </c>
      <c r="AO857" t="s">
        <v>161</v>
      </c>
      <c r="AQ857" t="s">
        <v>510</v>
      </c>
      <c r="AR857" t="s">
        <v>511</v>
      </c>
    </row>
    <row r="858" spans="1:44" x14ac:dyDescent="0.2">
      <c r="A858" t="s">
        <v>4750</v>
      </c>
      <c r="B858">
        <v>3011</v>
      </c>
      <c r="C858" t="s">
        <v>4751</v>
      </c>
      <c r="D858" t="s">
        <v>1387</v>
      </c>
      <c r="E858" t="s">
        <v>1388</v>
      </c>
      <c r="F858" t="s">
        <v>155</v>
      </c>
      <c r="G858" t="s">
        <v>499</v>
      </c>
      <c r="H858" t="s">
        <v>157</v>
      </c>
      <c r="I858" t="s">
        <v>36</v>
      </c>
      <c r="L858" t="s">
        <v>159</v>
      </c>
      <c r="M858" t="s">
        <v>259</v>
      </c>
      <c r="N858" t="s">
        <v>259</v>
      </c>
      <c r="O858" s="31">
        <v>45658</v>
      </c>
      <c r="R858" t="s">
        <v>161</v>
      </c>
      <c r="S858" s="31">
        <v>45060</v>
      </c>
      <c r="T858" t="s">
        <v>161</v>
      </c>
      <c r="V858" t="s">
        <v>161</v>
      </c>
      <c r="W858" t="s">
        <v>161</v>
      </c>
      <c r="X858" s="31">
        <v>44695</v>
      </c>
      <c r="Y858">
        <v>0</v>
      </c>
      <c r="AA858">
        <v>0</v>
      </c>
      <c r="AB858" t="s">
        <v>161</v>
      </c>
      <c r="AC858">
        <v>125000</v>
      </c>
      <c r="AD858" t="s">
        <v>161</v>
      </c>
      <c r="AE858" t="s">
        <v>4752</v>
      </c>
      <c r="AF858" t="s">
        <v>4753</v>
      </c>
      <c r="AG858" t="s">
        <v>233</v>
      </c>
      <c r="AH858" t="s">
        <v>499</v>
      </c>
      <c r="AI858" t="s">
        <v>161</v>
      </c>
      <c r="AJ858" t="s">
        <v>161</v>
      </c>
      <c r="AK858" t="s">
        <v>161</v>
      </c>
      <c r="AL858" t="s">
        <v>202</v>
      </c>
      <c r="AO858" t="s">
        <v>161</v>
      </c>
      <c r="AQ858" t="s">
        <v>510</v>
      </c>
    </row>
    <row r="859" spans="1:44" x14ac:dyDescent="0.2">
      <c r="A859" t="s">
        <v>4754</v>
      </c>
      <c r="B859">
        <v>3011</v>
      </c>
      <c r="C859" t="s">
        <v>4755</v>
      </c>
      <c r="D859" t="s">
        <v>1387</v>
      </c>
      <c r="E859" t="s">
        <v>1388</v>
      </c>
      <c r="F859" t="s">
        <v>155</v>
      </c>
      <c r="G859" t="s">
        <v>499</v>
      </c>
      <c r="H859" t="s">
        <v>157</v>
      </c>
      <c r="I859" t="s">
        <v>36</v>
      </c>
      <c r="J859" t="s">
        <v>4756</v>
      </c>
      <c r="L859" t="s">
        <v>159</v>
      </c>
      <c r="M859" t="s">
        <v>194</v>
      </c>
      <c r="N859" t="s">
        <v>195</v>
      </c>
      <c r="O859" s="31">
        <v>44652</v>
      </c>
      <c r="Q859">
        <v>596750</v>
      </c>
      <c r="R859">
        <v>6215.6</v>
      </c>
      <c r="S859" s="31">
        <v>45059</v>
      </c>
      <c r="T859">
        <v>6186.8</v>
      </c>
      <c r="U859" s="31">
        <v>41346</v>
      </c>
      <c r="V859">
        <v>29.793103448276053</v>
      </c>
      <c r="W859">
        <v>233.1</v>
      </c>
      <c r="X859" s="31">
        <v>44695</v>
      </c>
      <c r="Y859">
        <v>12.7</v>
      </c>
      <c r="Z859">
        <v>5500</v>
      </c>
      <c r="AA859">
        <v>4673</v>
      </c>
      <c r="AB859">
        <v>3.7384000000000001E-2</v>
      </c>
      <c r="AC859">
        <v>125000</v>
      </c>
      <c r="AD859">
        <v>51971.759711904</v>
      </c>
      <c r="AE859" t="s">
        <v>4757</v>
      </c>
      <c r="AF859" t="s">
        <v>4758</v>
      </c>
      <c r="AG859" t="s">
        <v>233</v>
      </c>
      <c r="AH859" t="s">
        <v>538</v>
      </c>
      <c r="AI859" t="s">
        <v>1407</v>
      </c>
      <c r="AJ859" t="s">
        <v>1408</v>
      </c>
      <c r="AK859" t="s">
        <v>236</v>
      </c>
      <c r="AL859" t="s">
        <v>202</v>
      </c>
      <c r="AO859" t="s">
        <v>737</v>
      </c>
      <c r="AQ859" t="s">
        <v>510</v>
      </c>
      <c r="AR859" t="s">
        <v>511</v>
      </c>
    </row>
    <row r="860" spans="1:44" x14ac:dyDescent="0.2">
      <c r="A860" t="s">
        <v>4759</v>
      </c>
      <c r="B860">
        <v>3011</v>
      </c>
      <c r="C860" t="s">
        <v>4760</v>
      </c>
      <c r="D860" t="s">
        <v>1387</v>
      </c>
      <c r="E860" t="s">
        <v>1388</v>
      </c>
      <c r="F860" t="s">
        <v>155</v>
      </c>
      <c r="G860" t="s">
        <v>499</v>
      </c>
      <c r="H860" t="s">
        <v>157</v>
      </c>
      <c r="I860" t="s">
        <v>36</v>
      </c>
      <c r="J860" t="s">
        <v>4761</v>
      </c>
      <c r="L860" t="s">
        <v>159</v>
      </c>
      <c r="M860" t="s">
        <v>194</v>
      </c>
      <c r="N860" t="s">
        <v>195</v>
      </c>
      <c r="O860" s="31">
        <v>44652</v>
      </c>
      <c r="Q860">
        <v>596743</v>
      </c>
      <c r="R860">
        <v>6883.7</v>
      </c>
      <c r="S860" s="31">
        <v>45059</v>
      </c>
      <c r="T860">
        <v>6496.6</v>
      </c>
      <c r="U860" s="31">
        <v>44784</v>
      </c>
      <c r="V860">
        <v>400.44827586206839</v>
      </c>
      <c r="W860">
        <v>740.4</v>
      </c>
      <c r="X860" s="31">
        <v>44695</v>
      </c>
      <c r="Y860">
        <v>13.5</v>
      </c>
      <c r="Z860">
        <v>5500</v>
      </c>
      <c r="AA860">
        <v>4944.7</v>
      </c>
      <c r="AB860">
        <v>3.9557599999999998E-2</v>
      </c>
      <c r="AC860">
        <v>125000</v>
      </c>
      <c r="AD860">
        <v>51955.881902985602</v>
      </c>
      <c r="AE860" t="s">
        <v>4762</v>
      </c>
      <c r="AF860" t="s">
        <v>4763</v>
      </c>
      <c r="AG860" t="s">
        <v>233</v>
      </c>
      <c r="AH860" t="s">
        <v>538</v>
      </c>
      <c r="AI860" t="s">
        <v>1407</v>
      </c>
      <c r="AJ860" t="s">
        <v>1408</v>
      </c>
      <c r="AK860" t="s">
        <v>236</v>
      </c>
      <c r="AL860" t="s">
        <v>202</v>
      </c>
      <c r="AO860" t="s">
        <v>737</v>
      </c>
      <c r="AQ860" t="s">
        <v>510</v>
      </c>
      <c r="AR860" t="s">
        <v>511</v>
      </c>
    </row>
    <row r="861" spans="1:44" x14ac:dyDescent="0.2">
      <c r="A861" t="s">
        <v>4764</v>
      </c>
      <c r="B861">
        <v>3016</v>
      </c>
      <c r="C861" t="s">
        <v>4765</v>
      </c>
      <c r="D861" t="s">
        <v>497</v>
      </c>
      <c r="E861" t="s">
        <v>498</v>
      </c>
      <c r="F861" t="s">
        <v>155</v>
      </c>
      <c r="G861" t="s">
        <v>1427</v>
      </c>
      <c r="H861" t="s">
        <v>191</v>
      </c>
      <c r="I861" t="s">
        <v>158</v>
      </c>
      <c r="J861" t="s">
        <v>4766</v>
      </c>
      <c r="K861" t="s">
        <v>4767</v>
      </c>
      <c r="L861" t="s">
        <v>159</v>
      </c>
      <c r="M861" t="s">
        <v>490</v>
      </c>
      <c r="N861" t="s">
        <v>491</v>
      </c>
      <c r="O861" s="31">
        <v>43569</v>
      </c>
      <c r="Q861">
        <v>425380</v>
      </c>
      <c r="R861">
        <v>40178</v>
      </c>
      <c r="S861" s="31">
        <v>43729</v>
      </c>
      <c r="T861">
        <v>40178</v>
      </c>
      <c r="U861" s="31">
        <v>44784</v>
      </c>
      <c r="V861" t="s">
        <v>161</v>
      </c>
      <c r="W861">
        <v>40178</v>
      </c>
      <c r="X861" s="31">
        <v>43729</v>
      </c>
      <c r="Y861">
        <v>0</v>
      </c>
      <c r="Z861">
        <v>5000</v>
      </c>
      <c r="AA861">
        <v>0</v>
      </c>
      <c r="AB861">
        <v>2.9204365395528405E-2</v>
      </c>
      <c r="AC861">
        <v>15</v>
      </c>
      <c r="AD861">
        <v>49047.633000000002</v>
      </c>
      <c r="AE861" t="s">
        <v>4768</v>
      </c>
      <c r="AF861" t="s">
        <v>4769</v>
      </c>
      <c r="AG861" t="s">
        <v>198</v>
      </c>
      <c r="AH861" t="s">
        <v>1427</v>
      </c>
      <c r="AI861" t="s">
        <v>1907</v>
      </c>
      <c r="AJ861" t="s">
        <v>1835</v>
      </c>
      <c r="AK861" t="s">
        <v>1488</v>
      </c>
      <c r="AL861" t="s">
        <v>1275</v>
      </c>
      <c r="AO861" t="s">
        <v>161</v>
      </c>
      <c r="AQ861" t="s">
        <v>510</v>
      </c>
      <c r="AR861" t="s">
        <v>511</v>
      </c>
    </row>
    <row r="862" spans="1:44" x14ac:dyDescent="0.2">
      <c r="A862" t="s">
        <v>4770</v>
      </c>
      <c r="B862">
        <v>3008</v>
      </c>
      <c r="C862" t="s">
        <v>4771</v>
      </c>
      <c r="D862" t="s">
        <v>1352</v>
      </c>
      <c r="E862" t="s">
        <v>1353</v>
      </c>
      <c r="F862" t="s">
        <v>155</v>
      </c>
      <c r="G862" t="s">
        <v>4772</v>
      </c>
      <c r="H862" t="s">
        <v>157</v>
      </c>
      <c r="I862" t="s">
        <v>158</v>
      </c>
      <c r="J862" t="s">
        <v>4773</v>
      </c>
      <c r="L862" t="s">
        <v>159</v>
      </c>
      <c r="M862" t="s">
        <v>554</v>
      </c>
      <c r="N862" t="s">
        <v>555</v>
      </c>
      <c r="O862" s="31">
        <v>41774</v>
      </c>
      <c r="P862" s="31">
        <v>43696</v>
      </c>
      <c r="R862" t="s">
        <v>161</v>
      </c>
      <c r="S862" s="31">
        <v>45060</v>
      </c>
      <c r="T862" t="s">
        <v>161</v>
      </c>
      <c r="V862" t="s">
        <v>161</v>
      </c>
      <c r="W862" t="s">
        <v>161</v>
      </c>
      <c r="X862" s="31">
        <v>44695</v>
      </c>
      <c r="Y862">
        <v>0</v>
      </c>
      <c r="AA862">
        <v>0</v>
      </c>
      <c r="AB862" t="s">
        <v>161</v>
      </c>
      <c r="AC862">
        <v>15</v>
      </c>
      <c r="AD862">
        <v>47252.633000000002</v>
      </c>
      <c r="AE862" t="s">
        <v>4774</v>
      </c>
      <c r="AF862" t="s">
        <v>4775</v>
      </c>
      <c r="AG862" t="s">
        <v>233</v>
      </c>
      <c r="AH862" t="s">
        <v>4772</v>
      </c>
      <c r="AI862" t="s">
        <v>161</v>
      </c>
      <c r="AJ862" t="s">
        <v>1794</v>
      </c>
      <c r="AK862" t="s">
        <v>559</v>
      </c>
      <c r="AL862" t="s">
        <v>1275</v>
      </c>
      <c r="AO862" t="s">
        <v>161</v>
      </c>
      <c r="AQ862" t="s">
        <v>510</v>
      </c>
      <c r="AR862" t="s">
        <v>511</v>
      </c>
    </row>
    <row r="863" spans="1:44" x14ac:dyDescent="0.2">
      <c r="A863" t="s">
        <v>4776</v>
      </c>
      <c r="B863">
        <v>3008</v>
      </c>
      <c r="C863" t="s">
        <v>4777</v>
      </c>
      <c r="D863" t="s">
        <v>1352</v>
      </c>
      <c r="E863" t="s">
        <v>1353</v>
      </c>
      <c r="F863" t="s">
        <v>155</v>
      </c>
      <c r="G863" t="s">
        <v>4772</v>
      </c>
      <c r="H863" t="s">
        <v>157</v>
      </c>
      <c r="I863" t="s">
        <v>158</v>
      </c>
      <c r="J863" t="s">
        <v>4778</v>
      </c>
      <c r="L863" t="s">
        <v>159</v>
      </c>
      <c r="M863" t="s">
        <v>554</v>
      </c>
      <c r="N863" t="s">
        <v>555</v>
      </c>
      <c r="O863" s="31">
        <v>41770</v>
      </c>
      <c r="P863" s="31">
        <v>43696</v>
      </c>
      <c r="R863" t="s">
        <v>161</v>
      </c>
      <c r="S863" s="31">
        <v>45060</v>
      </c>
      <c r="T863" t="s">
        <v>161</v>
      </c>
      <c r="V863" t="s">
        <v>161</v>
      </c>
      <c r="W863" t="s">
        <v>161</v>
      </c>
      <c r="X863" s="31">
        <v>44695</v>
      </c>
      <c r="Y863">
        <v>0</v>
      </c>
      <c r="AA863">
        <v>0</v>
      </c>
      <c r="AB863" t="s">
        <v>161</v>
      </c>
      <c r="AC863">
        <v>15</v>
      </c>
      <c r="AD863">
        <v>47248.633000000002</v>
      </c>
      <c r="AE863" t="s">
        <v>4779</v>
      </c>
      <c r="AF863" t="s">
        <v>4780</v>
      </c>
      <c r="AG863" t="s">
        <v>233</v>
      </c>
      <c r="AH863" t="s">
        <v>4772</v>
      </c>
      <c r="AI863" t="s">
        <v>161</v>
      </c>
      <c r="AJ863" t="s">
        <v>1794</v>
      </c>
      <c r="AK863" t="s">
        <v>559</v>
      </c>
      <c r="AL863" t="s">
        <v>1275</v>
      </c>
      <c r="AO863" t="s">
        <v>161</v>
      </c>
      <c r="AQ863" t="s">
        <v>510</v>
      </c>
      <c r="AR863" t="s">
        <v>511</v>
      </c>
    </row>
    <row r="864" spans="1:44" x14ac:dyDescent="0.2">
      <c r="A864" t="s">
        <v>4781</v>
      </c>
      <c r="B864">
        <v>3016</v>
      </c>
      <c r="C864" t="s">
        <v>4782</v>
      </c>
      <c r="D864" t="s">
        <v>497</v>
      </c>
      <c r="E864" t="s">
        <v>498</v>
      </c>
      <c r="F864" t="s">
        <v>155</v>
      </c>
      <c r="G864" t="s">
        <v>499</v>
      </c>
      <c r="H864" t="s">
        <v>157</v>
      </c>
      <c r="I864" t="s">
        <v>36</v>
      </c>
      <c r="J864" t="s">
        <v>4783</v>
      </c>
      <c r="K864" t="s">
        <v>4784</v>
      </c>
      <c r="L864" t="s">
        <v>159</v>
      </c>
      <c r="M864" t="s">
        <v>490</v>
      </c>
      <c r="N864" t="s">
        <v>491</v>
      </c>
      <c r="O864" s="31">
        <v>43532</v>
      </c>
      <c r="Q864">
        <v>422434</v>
      </c>
      <c r="R864">
        <v>24819</v>
      </c>
      <c r="S864" s="31">
        <v>44501</v>
      </c>
      <c r="T864">
        <v>24819</v>
      </c>
      <c r="U864" s="31">
        <v>44784</v>
      </c>
      <c r="V864" t="s">
        <v>161</v>
      </c>
      <c r="W864">
        <v>24819</v>
      </c>
      <c r="X864" s="31">
        <v>44501</v>
      </c>
      <c r="Y864">
        <v>0</v>
      </c>
      <c r="Z864">
        <v>6000</v>
      </c>
      <c r="AA864">
        <v>0</v>
      </c>
      <c r="AB864">
        <v>0.19855200000000001</v>
      </c>
      <c r="AC864">
        <v>125000</v>
      </c>
      <c r="AD864">
        <v>51153.787061490912</v>
      </c>
      <c r="AE864" t="s">
        <v>4785</v>
      </c>
      <c r="AF864" t="s">
        <v>4786</v>
      </c>
      <c r="AG864" t="s">
        <v>233</v>
      </c>
      <c r="AH864" t="s">
        <v>785</v>
      </c>
      <c r="AI864" t="s">
        <v>505</v>
      </c>
      <c r="AJ864" t="s">
        <v>1835</v>
      </c>
      <c r="AK864" t="s">
        <v>559</v>
      </c>
      <c r="AL864" t="s">
        <v>1275</v>
      </c>
      <c r="AM864" t="s">
        <v>45</v>
      </c>
      <c r="AN864" t="s">
        <v>577</v>
      </c>
      <c r="AO864" t="s">
        <v>161</v>
      </c>
      <c r="AQ864" t="s">
        <v>510</v>
      </c>
      <c r="AR864" t="s">
        <v>511</v>
      </c>
    </row>
    <row r="865" spans="1:44" x14ac:dyDescent="0.2">
      <c r="A865" t="s">
        <v>4787</v>
      </c>
      <c r="B865">
        <v>3016</v>
      </c>
      <c r="C865" t="s">
        <v>4788</v>
      </c>
      <c r="D865" t="s">
        <v>497</v>
      </c>
      <c r="E865" t="s">
        <v>498</v>
      </c>
      <c r="F865" t="s">
        <v>155</v>
      </c>
      <c r="G865" t="s">
        <v>499</v>
      </c>
      <c r="H865" t="s">
        <v>157</v>
      </c>
      <c r="I865" t="s">
        <v>36</v>
      </c>
      <c r="J865" t="s">
        <v>4789</v>
      </c>
      <c r="K865" t="s">
        <v>4784</v>
      </c>
      <c r="L865" t="s">
        <v>159</v>
      </c>
      <c r="M865" t="s">
        <v>490</v>
      </c>
      <c r="N865" t="s">
        <v>491</v>
      </c>
      <c r="O865" s="31">
        <v>43531</v>
      </c>
      <c r="Q865">
        <v>423056</v>
      </c>
      <c r="R865">
        <v>25638</v>
      </c>
      <c r="S865" s="31">
        <v>44501</v>
      </c>
      <c r="T865">
        <v>25638</v>
      </c>
      <c r="U865" s="31">
        <v>44739</v>
      </c>
      <c r="V865" t="s">
        <v>161</v>
      </c>
      <c r="W865">
        <v>25638</v>
      </c>
      <c r="X865" s="31">
        <v>44501</v>
      </c>
      <c r="Y865">
        <v>0</v>
      </c>
      <c r="Z865">
        <v>6000</v>
      </c>
      <c r="AA865">
        <v>0</v>
      </c>
      <c r="AB865">
        <v>0.20510400000000001</v>
      </c>
      <c r="AC865">
        <v>125000</v>
      </c>
      <c r="AD865">
        <v>51099.399177527273</v>
      </c>
      <c r="AE865" t="s">
        <v>4790</v>
      </c>
      <c r="AF865" t="s">
        <v>4791</v>
      </c>
      <c r="AG865" t="s">
        <v>233</v>
      </c>
      <c r="AH865" t="s">
        <v>785</v>
      </c>
      <c r="AI865" t="s">
        <v>505</v>
      </c>
      <c r="AJ865" t="s">
        <v>1835</v>
      </c>
      <c r="AK865" t="s">
        <v>559</v>
      </c>
      <c r="AL865" t="s">
        <v>1275</v>
      </c>
      <c r="AM865" t="s">
        <v>45</v>
      </c>
      <c r="AN865" t="s">
        <v>577</v>
      </c>
      <c r="AO865" t="s">
        <v>161</v>
      </c>
      <c r="AQ865" t="s">
        <v>510</v>
      </c>
      <c r="AR865" t="s">
        <v>511</v>
      </c>
    </row>
    <row r="866" spans="1:44" x14ac:dyDescent="0.2">
      <c r="A866" t="s">
        <v>4792</v>
      </c>
      <c r="B866">
        <v>3016</v>
      </c>
      <c r="C866" t="s">
        <v>4793</v>
      </c>
      <c r="D866" t="s">
        <v>497</v>
      </c>
      <c r="E866" t="s">
        <v>498</v>
      </c>
      <c r="F866" t="s">
        <v>155</v>
      </c>
      <c r="G866" t="s">
        <v>499</v>
      </c>
      <c r="H866" t="s">
        <v>157</v>
      </c>
      <c r="I866" t="s">
        <v>36</v>
      </c>
      <c r="J866" t="s">
        <v>4794</v>
      </c>
      <c r="K866" t="s">
        <v>4784</v>
      </c>
      <c r="L866" t="s">
        <v>159</v>
      </c>
      <c r="M866" t="s">
        <v>490</v>
      </c>
      <c r="N866" t="s">
        <v>491</v>
      </c>
      <c r="O866" s="31">
        <v>43539</v>
      </c>
      <c r="Q866">
        <v>422437</v>
      </c>
      <c r="R866">
        <v>23925</v>
      </c>
      <c r="S866" s="31">
        <v>44501</v>
      </c>
      <c r="T866">
        <v>23925</v>
      </c>
      <c r="U866" s="31">
        <v>44784</v>
      </c>
      <c r="V866" t="s">
        <v>161</v>
      </c>
      <c r="W866">
        <v>23925</v>
      </c>
      <c r="X866" s="31">
        <v>44501</v>
      </c>
      <c r="Y866">
        <v>0</v>
      </c>
      <c r="Z866">
        <v>6000</v>
      </c>
      <c r="AA866">
        <v>0</v>
      </c>
      <c r="AB866">
        <v>0.19139999999999999</v>
      </c>
      <c r="AC866">
        <v>125000</v>
      </c>
      <c r="AD866">
        <v>51213.155520909095</v>
      </c>
      <c r="AE866" t="s">
        <v>4795</v>
      </c>
      <c r="AF866" t="s">
        <v>4796</v>
      </c>
      <c r="AG866" t="s">
        <v>233</v>
      </c>
      <c r="AH866" t="s">
        <v>785</v>
      </c>
      <c r="AI866" t="s">
        <v>505</v>
      </c>
      <c r="AJ866" t="s">
        <v>1835</v>
      </c>
      <c r="AK866" t="s">
        <v>559</v>
      </c>
      <c r="AL866" t="s">
        <v>1275</v>
      </c>
      <c r="AM866" t="s">
        <v>45</v>
      </c>
      <c r="AN866" t="s">
        <v>577</v>
      </c>
      <c r="AO866" t="s">
        <v>161</v>
      </c>
      <c r="AQ866" t="s">
        <v>510</v>
      </c>
      <c r="AR866" t="s">
        <v>511</v>
      </c>
    </row>
    <row r="867" spans="1:44" x14ac:dyDescent="0.2">
      <c r="A867" t="s">
        <v>4797</v>
      </c>
      <c r="B867">
        <v>3011</v>
      </c>
      <c r="C867" t="s">
        <v>4798</v>
      </c>
      <c r="D867" t="s">
        <v>1387</v>
      </c>
      <c r="E867" t="s">
        <v>1388</v>
      </c>
      <c r="F867" t="s">
        <v>155</v>
      </c>
      <c r="G867" t="s">
        <v>499</v>
      </c>
      <c r="H867" t="s">
        <v>157</v>
      </c>
      <c r="I867" t="s">
        <v>36</v>
      </c>
      <c r="J867" t="s">
        <v>4799</v>
      </c>
      <c r="K867" t="s">
        <v>4800</v>
      </c>
      <c r="L867" t="s">
        <v>159</v>
      </c>
      <c r="M867" t="s">
        <v>554</v>
      </c>
      <c r="N867" t="s">
        <v>555</v>
      </c>
      <c r="O867" s="31">
        <v>43522</v>
      </c>
      <c r="P867" s="31">
        <v>44223</v>
      </c>
      <c r="Q867">
        <v>422379</v>
      </c>
      <c r="R867">
        <v>20850</v>
      </c>
      <c r="S867" s="31">
        <v>44223</v>
      </c>
      <c r="T867">
        <v>20850</v>
      </c>
      <c r="U867" s="31">
        <v>44784</v>
      </c>
      <c r="V867" t="s">
        <v>161</v>
      </c>
      <c r="W867">
        <v>20850</v>
      </c>
      <c r="X867" s="31">
        <v>44223</v>
      </c>
      <c r="Y867">
        <v>0</v>
      </c>
      <c r="Z867">
        <v>6250</v>
      </c>
      <c r="AA867">
        <v>0</v>
      </c>
      <c r="AB867">
        <v>0.1668</v>
      </c>
      <c r="AC867">
        <v>125000</v>
      </c>
      <c r="AD867">
        <v>50309.396020799999</v>
      </c>
      <c r="AE867" t="s">
        <v>4801</v>
      </c>
      <c r="AF867" t="s">
        <v>4802</v>
      </c>
      <c r="AG867" t="s">
        <v>233</v>
      </c>
      <c r="AH867" t="s">
        <v>785</v>
      </c>
      <c r="AI867" t="s">
        <v>1407</v>
      </c>
      <c r="AJ867" t="s">
        <v>1394</v>
      </c>
      <c r="AK867" t="s">
        <v>559</v>
      </c>
      <c r="AL867" t="s">
        <v>1275</v>
      </c>
      <c r="AM867" t="s">
        <v>45</v>
      </c>
      <c r="AN867" t="s">
        <v>577</v>
      </c>
      <c r="AO867" t="s">
        <v>161</v>
      </c>
      <c r="AQ867" t="s">
        <v>510</v>
      </c>
      <c r="AR867" t="s">
        <v>511</v>
      </c>
    </row>
    <row r="868" spans="1:44" x14ac:dyDescent="0.2">
      <c r="A868" t="s">
        <v>4803</v>
      </c>
      <c r="B868">
        <v>3011</v>
      </c>
      <c r="C868" t="s">
        <v>4804</v>
      </c>
      <c r="D868" t="s">
        <v>1387</v>
      </c>
      <c r="E868" t="s">
        <v>1388</v>
      </c>
      <c r="F868" t="s">
        <v>155</v>
      </c>
      <c r="G868" t="s">
        <v>499</v>
      </c>
      <c r="H868" t="s">
        <v>157</v>
      </c>
      <c r="I868" t="s">
        <v>36</v>
      </c>
      <c r="J868" t="s">
        <v>4805</v>
      </c>
      <c r="K868" t="s">
        <v>4800</v>
      </c>
      <c r="L868" t="s">
        <v>159</v>
      </c>
      <c r="M868" t="s">
        <v>490</v>
      </c>
      <c r="N868" t="s">
        <v>491</v>
      </c>
      <c r="O868" s="31">
        <v>43635</v>
      </c>
      <c r="Q868">
        <v>422293</v>
      </c>
      <c r="R868">
        <v>22569</v>
      </c>
      <c r="S868" s="31">
        <v>44223</v>
      </c>
      <c r="T868">
        <v>22569</v>
      </c>
      <c r="U868" s="31">
        <v>44784</v>
      </c>
      <c r="V868" t="s">
        <v>161</v>
      </c>
      <c r="W868">
        <v>22569</v>
      </c>
      <c r="X868" s="31">
        <v>44223</v>
      </c>
      <c r="Y868">
        <v>0</v>
      </c>
      <c r="Z868">
        <v>6250</v>
      </c>
      <c r="AA868">
        <v>0</v>
      </c>
      <c r="AB868">
        <v>0.18055199999999999</v>
      </c>
      <c r="AC868">
        <v>125000</v>
      </c>
      <c r="AD868">
        <v>50208.939806112001</v>
      </c>
      <c r="AE868" t="s">
        <v>4806</v>
      </c>
      <c r="AF868" t="s">
        <v>4807</v>
      </c>
      <c r="AG868" t="s">
        <v>233</v>
      </c>
      <c r="AH868" t="s">
        <v>785</v>
      </c>
      <c r="AI868" t="s">
        <v>1407</v>
      </c>
      <c r="AJ868" t="s">
        <v>1394</v>
      </c>
      <c r="AK868" t="s">
        <v>559</v>
      </c>
      <c r="AL868" t="s">
        <v>1275</v>
      </c>
      <c r="AM868" t="s">
        <v>45</v>
      </c>
      <c r="AN868" t="s">
        <v>4808</v>
      </c>
      <c r="AO868" t="s">
        <v>161</v>
      </c>
      <c r="AQ868" t="s">
        <v>510</v>
      </c>
      <c r="AR868" t="s">
        <v>511</v>
      </c>
    </row>
    <row r="869" spans="1:44" x14ac:dyDescent="0.2">
      <c r="A869" t="s">
        <v>4809</v>
      </c>
      <c r="B869">
        <v>3022</v>
      </c>
      <c r="C869" t="s">
        <v>4810</v>
      </c>
      <c r="D869" t="s">
        <v>474</v>
      </c>
      <c r="E869" t="s">
        <v>475</v>
      </c>
      <c r="F869" t="s">
        <v>155</v>
      </c>
      <c r="G869" t="s">
        <v>499</v>
      </c>
      <c r="H869" t="s">
        <v>157</v>
      </c>
      <c r="I869" t="s">
        <v>36</v>
      </c>
      <c r="J869" t="s">
        <v>4811</v>
      </c>
      <c r="K869" t="s">
        <v>4800</v>
      </c>
      <c r="L869" t="s">
        <v>159</v>
      </c>
      <c r="M869" t="s">
        <v>490</v>
      </c>
      <c r="N869" t="s">
        <v>491</v>
      </c>
      <c r="O869" s="31">
        <v>43636</v>
      </c>
      <c r="Q869">
        <v>421999</v>
      </c>
      <c r="R869">
        <v>23034</v>
      </c>
      <c r="S869" s="31">
        <v>44223</v>
      </c>
      <c r="T869">
        <v>23034</v>
      </c>
      <c r="U869" s="31">
        <v>44784</v>
      </c>
      <c r="V869" t="s">
        <v>161</v>
      </c>
      <c r="W869">
        <v>23034</v>
      </c>
      <c r="X869" s="31">
        <v>44223</v>
      </c>
      <c r="Y869">
        <v>0</v>
      </c>
      <c r="Z869">
        <v>6250</v>
      </c>
      <c r="AA869">
        <v>0</v>
      </c>
      <c r="AB869">
        <v>0.18427199999999999</v>
      </c>
      <c r="AC869">
        <v>125000</v>
      </c>
      <c r="AD869">
        <v>50181.765786431999</v>
      </c>
      <c r="AE869" t="s">
        <v>4812</v>
      </c>
      <c r="AF869" t="s">
        <v>4813</v>
      </c>
      <c r="AG869" t="s">
        <v>233</v>
      </c>
      <c r="AH869" t="s">
        <v>785</v>
      </c>
      <c r="AI869" t="s">
        <v>794</v>
      </c>
      <c r="AJ869" t="s">
        <v>4814</v>
      </c>
      <c r="AK869" t="s">
        <v>559</v>
      </c>
      <c r="AL869" t="s">
        <v>1275</v>
      </c>
      <c r="AM869" t="s">
        <v>45</v>
      </c>
      <c r="AN869" t="s">
        <v>577</v>
      </c>
      <c r="AO869" t="s">
        <v>161</v>
      </c>
      <c r="AQ869" t="s">
        <v>510</v>
      </c>
      <c r="AR869" t="s">
        <v>511</v>
      </c>
    </row>
    <row r="870" spans="1:44" x14ac:dyDescent="0.2">
      <c r="A870" t="s">
        <v>4815</v>
      </c>
      <c r="B870">
        <v>3008</v>
      </c>
      <c r="C870" t="s">
        <v>4816</v>
      </c>
      <c r="D870" t="s">
        <v>1352</v>
      </c>
      <c r="E870" t="s">
        <v>1353</v>
      </c>
      <c r="F870" t="s">
        <v>155</v>
      </c>
      <c r="G870" t="s">
        <v>4817</v>
      </c>
      <c r="H870" t="s">
        <v>191</v>
      </c>
      <c r="I870" t="s">
        <v>158</v>
      </c>
      <c r="J870" t="s">
        <v>4818</v>
      </c>
      <c r="K870" t="s">
        <v>4819</v>
      </c>
      <c r="L870" t="s">
        <v>159</v>
      </c>
      <c r="M870" t="s">
        <v>490</v>
      </c>
      <c r="N870" t="s">
        <v>491</v>
      </c>
      <c r="O870" s="31">
        <v>43573</v>
      </c>
      <c r="Q870">
        <v>427023</v>
      </c>
      <c r="R870">
        <v>14439</v>
      </c>
      <c r="S870" s="31">
        <v>43885</v>
      </c>
      <c r="T870">
        <v>14439</v>
      </c>
      <c r="U870" s="31">
        <v>44784</v>
      </c>
      <c r="V870" t="s">
        <v>161</v>
      </c>
      <c r="W870">
        <v>14439</v>
      </c>
      <c r="X870" s="31">
        <v>43885</v>
      </c>
      <c r="Y870">
        <v>0</v>
      </c>
      <c r="Z870">
        <v>2000</v>
      </c>
      <c r="AA870">
        <v>0</v>
      </c>
      <c r="AB870">
        <v>5.6948512521280394E-2</v>
      </c>
      <c r="AC870">
        <v>15</v>
      </c>
      <c r="AD870">
        <v>49051.633000000002</v>
      </c>
      <c r="AE870" t="s">
        <v>4820</v>
      </c>
      <c r="AF870" t="s">
        <v>4821</v>
      </c>
      <c r="AG870" t="s">
        <v>198</v>
      </c>
      <c r="AH870" t="s">
        <v>4817</v>
      </c>
      <c r="AI870" t="s">
        <v>1939</v>
      </c>
      <c r="AJ870" t="s">
        <v>1794</v>
      </c>
      <c r="AK870" t="s">
        <v>1434</v>
      </c>
      <c r="AL870" t="s">
        <v>1275</v>
      </c>
      <c r="AO870" t="s">
        <v>161</v>
      </c>
      <c r="AQ870" t="s">
        <v>510</v>
      </c>
      <c r="AR870" t="s">
        <v>511</v>
      </c>
    </row>
    <row r="871" spans="1:44" x14ac:dyDescent="0.2">
      <c r="A871" t="s">
        <v>4822</v>
      </c>
      <c r="B871">
        <v>3016</v>
      </c>
      <c r="C871" t="s">
        <v>4823</v>
      </c>
      <c r="D871" t="s">
        <v>497</v>
      </c>
      <c r="E871" t="s">
        <v>498</v>
      </c>
      <c r="F871" t="s">
        <v>155</v>
      </c>
      <c r="G871" t="s">
        <v>499</v>
      </c>
      <c r="H871" t="s">
        <v>157</v>
      </c>
      <c r="I871" t="s">
        <v>36</v>
      </c>
      <c r="L871" t="s">
        <v>159</v>
      </c>
      <c r="M871" t="s">
        <v>160</v>
      </c>
      <c r="N871" t="s">
        <v>160</v>
      </c>
      <c r="O871" s="31">
        <v>43922</v>
      </c>
      <c r="R871" t="s">
        <v>161</v>
      </c>
      <c r="S871" s="31">
        <v>45060</v>
      </c>
      <c r="T871" t="s">
        <v>161</v>
      </c>
      <c r="V871" t="s">
        <v>161</v>
      </c>
      <c r="W871" t="s">
        <v>161</v>
      </c>
      <c r="X871" s="31">
        <v>44695</v>
      </c>
      <c r="Y871">
        <v>0</v>
      </c>
      <c r="AA871">
        <v>0</v>
      </c>
      <c r="AB871" t="s">
        <v>161</v>
      </c>
      <c r="AC871">
        <v>125000</v>
      </c>
      <c r="AD871" t="s">
        <v>161</v>
      </c>
      <c r="AE871" t="s">
        <v>4824</v>
      </c>
      <c r="AF871" t="s">
        <v>4825</v>
      </c>
      <c r="AG871" t="s">
        <v>233</v>
      </c>
      <c r="AH871" t="s">
        <v>499</v>
      </c>
      <c r="AI871" t="s">
        <v>161</v>
      </c>
      <c r="AJ871" t="s">
        <v>161</v>
      </c>
      <c r="AK871" t="s">
        <v>161</v>
      </c>
      <c r="AL871" t="s">
        <v>1275</v>
      </c>
      <c r="AO871" t="s">
        <v>161</v>
      </c>
      <c r="AQ871" t="s">
        <v>510</v>
      </c>
      <c r="AR871" t="s">
        <v>511</v>
      </c>
    </row>
    <row r="872" spans="1:44" x14ac:dyDescent="0.2">
      <c r="A872" t="s">
        <v>4826</v>
      </c>
      <c r="B872">
        <v>3016</v>
      </c>
      <c r="C872" t="s">
        <v>4827</v>
      </c>
      <c r="D872" t="s">
        <v>497</v>
      </c>
      <c r="E872" t="s">
        <v>498</v>
      </c>
      <c r="F872" t="s">
        <v>155</v>
      </c>
      <c r="G872" t="s">
        <v>499</v>
      </c>
      <c r="H872" t="s">
        <v>157</v>
      </c>
      <c r="I872" t="s">
        <v>36</v>
      </c>
      <c r="L872" t="s">
        <v>159</v>
      </c>
      <c r="M872" t="s">
        <v>160</v>
      </c>
      <c r="N872" t="s">
        <v>160</v>
      </c>
      <c r="O872" s="31">
        <v>43922</v>
      </c>
      <c r="R872" t="s">
        <v>161</v>
      </c>
      <c r="S872" s="31">
        <v>45060</v>
      </c>
      <c r="T872" t="s">
        <v>161</v>
      </c>
      <c r="V872" t="s">
        <v>161</v>
      </c>
      <c r="W872" t="s">
        <v>161</v>
      </c>
      <c r="X872" s="31">
        <v>44695</v>
      </c>
      <c r="Y872">
        <v>0</v>
      </c>
      <c r="AA872">
        <v>0</v>
      </c>
      <c r="AB872" t="s">
        <v>161</v>
      </c>
      <c r="AC872">
        <v>125000</v>
      </c>
      <c r="AD872" t="s">
        <v>161</v>
      </c>
      <c r="AE872" t="s">
        <v>4828</v>
      </c>
      <c r="AF872" t="s">
        <v>4829</v>
      </c>
      <c r="AG872" t="s">
        <v>233</v>
      </c>
      <c r="AH872" t="s">
        <v>499</v>
      </c>
      <c r="AI872" t="s">
        <v>161</v>
      </c>
      <c r="AJ872" t="s">
        <v>161</v>
      </c>
      <c r="AK872" t="s">
        <v>161</v>
      </c>
      <c r="AL872" t="s">
        <v>1275</v>
      </c>
      <c r="AO872" t="s">
        <v>161</v>
      </c>
      <c r="AQ872" t="s">
        <v>510</v>
      </c>
      <c r="AR872" t="s">
        <v>511</v>
      </c>
    </row>
    <row r="873" spans="1:44" x14ac:dyDescent="0.2">
      <c r="A873" t="s">
        <v>4830</v>
      </c>
      <c r="B873">
        <v>3016</v>
      </c>
      <c r="C873" t="s">
        <v>4831</v>
      </c>
      <c r="D873" t="s">
        <v>497</v>
      </c>
      <c r="E873" t="s">
        <v>498</v>
      </c>
      <c r="F873" t="s">
        <v>155</v>
      </c>
      <c r="G873" t="s">
        <v>499</v>
      </c>
      <c r="H873" t="s">
        <v>157</v>
      </c>
      <c r="I873" t="s">
        <v>36</v>
      </c>
      <c r="L873" t="s">
        <v>159</v>
      </c>
      <c r="M873" t="s">
        <v>160</v>
      </c>
      <c r="N873" t="s">
        <v>160</v>
      </c>
      <c r="O873" s="31">
        <v>43922</v>
      </c>
      <c r="R873" t="s">
        <v>161</v>
      </c>
      <c r="S873" s="31">
        <v>45060</v>
      </c>
      <c r="T873" t="s">
        <v>161</v>
      </c>
      <c r="V873" t="s">
        <v>161</v>
      </c>
      <c r="W873" t="s">
        <v>161</v>
      </c>
      <c r="X873" s="31">
        <v>44695</v>
      </c>
      <c r="Y873">
        <v>0</v>
      </c>
      <c r="AA873">
        <v>0</v>
      </c>
      <c r="AB873" t="s">
        <v>161</v>
      </c>
      <c r="AC873">
        <v>125000</v>
      </c>
      <c r="AD873" t="s">
        <v>161</v>
      </c>
      <c r="AE873" t="s">
        <v>4832</v>
      </c>
      <c r="AF873" t="s">
        <v>4833</v>
      </c>
      <c r="AG873" t="s">
        <v>233</v>
      </c>
      <c r="AH873" t="s">
        <v>499</v>
      </c>
      <c r="AI873" t="s">
        <v>161</v>
      </c>
      <c r="AJ873" t="s">
        <v>161</v>
      </c>
      <c r="AK873" t="s">
        <v>161</v>
      </c>
      <c r="AL873" t="s">
        <v>1275</v>
      </c>
      <c r="AO873" t="s">
        <v>161</v>
      </c>
      <c r="AQ873" t="s">
        <v>510</v>
      </c>
      <c r="AR873" t="s">
        <v>511</v>
      </c>
    </row>
    <row r="874" spans="1:44" x14ac:dyDescent="0.2">
      <c r="A874" t="s">
        <v>4834</v>
      </c>
      <c r="B874">
        <v>3016</v>
      </c>
      <c r="C874" t="s">
        <v>4835</v>
      </c>
      <c r="D874" t="s">
        <v>497</v>
      </c>
      <c r="E874" t="s">
        <v>498</v>
      </c>
      <c r="F874" t="s">
        <v>155</v>
      </c>
      <c r="G874" t="s">
        <v>499</v>
      </c>
      <c r="H874" t="s">
        <v>157</v>
      </c>
      <c r="I874" t="s">
        <v>36</v>
      </c>
      <c r="L874" t="s">
        <v>159</v>
      </c>
      <c r="M874" t="s">
        <v>160</v>
      </c>
      <c r="N874" t="s">
        <v>160</v>
      </c>
      <c r="O874" s="31">
        <v>43922</v>
      </c>
      <c r="R874" t="s">
        <v>161</v>
      </c>
      <c r="S874" s="31">
        <v>45060</v>
      </c>
      <c r="T874" t="s">
        <v>161</v>
      </c>
      <c r="V874" t="s">
        <v>161</v>
      </c>
      <c r="W874" t="s">
        <v>161</v>
      </c>
      <c r="X874" s="31">
        <v>44695</v>
      </c>
      <c r="Y874">
        <v>0</v>
      </c>
      <c r="AA874">
        <v>0</v>
      </c>
      <c r="AB874" t="s">
        <v>161</v>
      </c>
      <c r="AC874">
        <v>125000</v>
      </c>
      <c r="AD874" t="s">
        <v>161</v>
      </c>
      <c r="AE874" t="s">
        <v>4836</v>
      </c>
      <c r="AF874" t="s">
        <v>4837</v>
      </c>
      <c r="AG874" t="s">
        <v>233</v>
      </c>
      <c r="AH874" t="s">
        <v>499</v>
      </c>
      <c r="AI874" t="s">
        <v>161</v>
      </c>
      <c r="AJ874" t="s">
        <v>161</v>
      </c>
      <c r="AK874" t="s">
        <v>161</v>
      </c>
      <c r="AL874" t="s">
        <v>1275</v>
      </c>
      <c r="AO874" t="s">
        <v>161</v>
      </c>
      <c r="AQ874" t="s">
        <v>510</v>
      </c>
      <c r="AR874" t="s">
        <v>511</v>
      </c>
    </row>
    <row r="875" spans="1:44" x14ac:dyDescent="0.2">
      <c r="A875" t="s">
        <v>4838</v>
      </c>
      <c r="B875">
        <v>3016</v>
      </c>
      <c r="C875" t="s">
        <v>4839</v>
      </c>
      <c r="D875" t="s">
        <v>497</v>
      </c>
      <c r="E875" t="s">
        <v>498</v>
      </c>
      <c r="F875" t="s">
        <v>155</v>
      </c>
      <c r="G875" t="s">
        <v>499</v>
      </c>
      <c r="H875" t="s">
        <v>157</v>
      </c>
      <c r="I875" t="s">
        <v>36</v>
      </c>
      <c r="L875" t="s">
        <v>159</v>
      </c>
      <c r="M875" t="s">
        <v>160</v>
      </c>
      <c r="N875" t="s">
        <v>160</v>
      </c>
      <c r="O875" s="31">
        <v>43922</v>
      </c>
      <c r="R875" t="s">
        <v>161</v>
      </c>
      <c r="S875" s="31">
        <v>45060</v>
      </c>
      <c r="T875" t="s">
        <v>161</v>
      </c>
      <c r="V875" t="s">
        <v>161</v>
      </c>
      <c r="W875" t="s">
        <v>161</v>
      </c>
      <c r="X875" s="31">
        <v>44695</v>
      </c>
      <c r="Y875">
        <v>0</v>
      </c>
      <c r="AA875">
        <v>0</v>
      </c>
      <c r="AB875" t="s">
        <v>161</v>
      </c>
      <c r="AC875">
        <v>125000</v>
      </c>
      <c r="AD875" t="s">
        <v>161</v>
      </c>
      <c r="AE875" t="s">
        <v>4840</v>
      </c>
      <c r="AF875" t="s">
        <v>4841</v>
      </c>
      <c r="AG875" t="s">
        <v>233</v>
      </c>
      <c r="AH875" t="s">
        <v>499</v>
      </c>
      <c r="AI875" t="s">
        <v>161</v>
      </c>
      <c r="AJ875" t="s">
        <v>161</v>
      </c>
      <c r="AK875" t="s">
        <v>161</v>
      </c>
      <c r="AL875" t="s">
        <v>1275</v>
      </c>
      <c r="AO875" t="s">
        <v>161</v>
      </c>
      <c r="AQ875" t="s">
        <v>510</v>
      </c>
      <c r="AR875" t="s">
        <v>511</v>
      </c>
    </row>
    <row r="876" spans="1:44" x14ac:dyDescent="0.2">
      <c r="A876" t="s">
        <v>4842</v>
      </c>
      <c r="B876">
        <v>3016</v>
      </c>
      <c r="C876" t="s">
        <v>4843</v>
      </c>
      <c r="D876" t="s">
        <v>497</v>
      </c>
      <c r="E876" t="s">
        <v>498</v>
      </c>
      <c r="F876" t="s">
        <v>155</v>
      </c>
      <c r="G876" t="s">
        <v>499</v>
      </c>
      <c r="H876" t="s">
        <v>157</v>
      </c>
      <c r="I876" t="s">
        <v>36</v>
      </c>
      <c r="L876" t="s">
        <v>159</v>
      </c>
      <c r="M876" t="s">
        <v>160</v>
      </c>
      <c r="N876" t="s">
        <v>160</v>
      </c>
      <c r="O876" s="31">
        <v>43922</v>
      </c>
      <c r="R876" t="s">
        <v>161</v>
      </c>
      <c r="S876" s="31">
        <v>45060</v>
      </c>
      <c r="T876" t="s">
        <v>161</v>
      </c>
      <c r="V876" t="s">
        <v>161</v>
      </c>
      <c r="W876" t="s">
        <v>161</v>
      </c>
      <c r="X876" s="31">
        <v>44695</v>
      </c>
      <c r="Y876">
        <v>0</v>
      </c>
      <c r="AA876">
        <v>0</v>
      </c>
      <c r="AB876" t="s">
        <v>161</v>
      </c>
      <c r="AC876">
        <v>125000</v>
      </c>
      <c r="AD876" t="s">
        <v>161</v>
      </c>
      <c r="AE876" t="s">
        <v>4844</v>
      </c>
      <c r="AF876" t="s">
        <v>4845</v>
      </c>
      <c r="AG876" t="s">
        <v>233</v>
      </c>
      <c r="AH876" t="s">
        <v>499</v>
      </c>
      <c r="AI876" t="s">
        <v>161</v>
      </c>
      <c r="AJ876" t="s">
        <v>161</v>
      </c>
      <c r="AK876" t="s">
        <v>161</v>
      </c>
      <c r="AL876" t="s">
        <v>1275</v>
      </c>
      <c r="AO876" t="s">
        <v>161</v>
      </c>
      <c r="AQ876" t="s">
        <v>510</v>
      </c>
      <c r="AR876" t="s">
        <v>511</v>
      </c>
    </row>
    <row r="877" spans="1:44" x14ac:dyDescent="0.2">
      <c r="A877" t="s">
        <v>4846</v>
      </c>
      <c r="B877">
        <v>3001</v>
      </c>
      <c r="C877" t="s">
        <v>4847</v>
      </c>
      <c r="D877" t="s">
        <v>1282</v>
      </c>
      <c r="E877" t="s">
        <v>1283</v>
      </c>
      <c r="F877" t="s">
        <v>155</v>
      </c>
      <c r="G877" t="s">
        <v>4848</v>
      </c>
      <c r="H877" t="s">
        <v>191</v>
      </c>
      <c r="I877" t="s">
        <v>158</v>
      </c>
      <c r="L877" t="s">
        <v>159</v>
      </c>
      <c r="M877" t="s">
        <v>160</v>
      </c>
      <c r="N877" t="s">
        <v>160</v>
      </c>
      <c r="O877" s="31">
        <v>44501</v>
      </c>
      <c r="R877" t="s">
        <v>161</v>
      </c>
      <c r="S877" s="31">
        <v>45060</v>
      </c>
      <c r="T877" t="s">
        <v>161</v>
      </c>
      <c r="V877" t="s">
        <v>161</v>
      </c>
      <c r="W877" t="s">
        <v>161</v>
      </c>
      <c r="X877" s="31">
        <v>44695</v>
      </c>
      <c r="Y877">
        <v>0</v>
      </c>
      <c r="AA877">
        <v>0</v>
      </c>
      <c r="AB877" t="s">
        <v>161</v>
      </c>
      <c r="AC877">
        <v>15</v>
      </c>
      <c r="AD877">
        <v>49979.633000000002</v>
      </c>
      <c r="AE877" t="s">
        <v>4849</v>
      </c>
      <c r="AF877" t="s">
        <v>4850</v>
      </c>
      <c r="AG877" t="s">
        <v>198</v>
      </c>
      <c r="AH877" t="s">
        <v>4848</v>
      </c>
      <c r="AI877" t="s">
        <v>161</v>
      </c>
      <c r="AJ877" t="s">
        <v>161</v>
      </c>
      <c r="AK877" t="s">
        <v>161</v>
      </c>
      <c r="AO877" t="s">
        <v>161</v>
      </c>
    </row>
    <row r="878" spans="1:44" x14ac:dyDescent="0.2">
      <c r="A878" t="s">
        <v>4851</v>
      </c>
      <c r="B878">
        <v>3019</v>
      </c>
      <c r="C878" t="s">
        <v>4852</v>
      </c>
      <c r="D878" t="s">
        <v>1329</v>
      </c>
      <c r="E878" t="s">
        <v>1330</v>
      </c>
      <c r="F878" t="s">
        <v>155</v>
      </c>
      <c r="G878" t="s">
        <v>344</v>
      </c>
      <c r="H878" t="s">
        <v>191</v>
      </c>
      <c r="I878" t="s">
        <v>158</v>
      </c>
      <c r="L878" t="s">
        <v>159</v>
      </c>
      <c r="M878" t="s">
        <v>160</v>
      </c>
      <c r="N878" t="s">
        <v>160</v>
      </c>
      <c r="O878" s="31">
        <v>44927</v>
      </c>
      <c r="R878" t="s">
        <v>161</v>
      </c>
      <c r="S878" s="31">
        <v>45060</v>
      </c>
      <c r="T878" t="s">
        <v>161</v>
      </c>
      <c r="V878" t="s">
        <v>161</v>
      </c>
      <c r="W878" t="s">
        <v>161</v>
      </c>
      <c r="X878" s="31">
        <v>44695</v>
      </c>
      <c r="Y878">
        <v>0</v>
      </c>
      <c r="AA878">
        <v>0</v>
      </c>
      <c r="AB878" t="s">
        <v>161</v>
      </c>
      <c r="AC878">
        <v>80000</v>
      </c>
      <c r="AD878" t="s">
        <v>161</v>
      </c>
      <c r="AE878" t="s">
        <v>4853</v>
      </c>
      <c r="AF878" t="s">
        <v>4854</v>
      </c>
      <c r="AG878" t="s">
        <v>198</v>
      </c>
      <c r="AH878" t="s">
        <v>344</v>
      </c>
      <c r="AI878" t="s">
        <v>161</v>
      </c>
      <c r="AJ878" t="s">
        <v>161</v>
      </c>
      <c r="AK878" t="s">
        <v>161</v>
      </c>
      <c r="AO878" t="s">
        <v>161</v>
      </c>
    </row>
    <row r="879" spans="1:44" x14ac:dyDescent="0.2">
      <c r="A879" t="s">
        <v>4855</v>
      </c>
      <c r="B879">
        <v>3019</v>
      </c>
      <c r="C879" t="s">
        <v>4856</v>
      </c>
      <c r="D879" t="s">
        <v>1329</v>
      </c>
      <c r="E879" t="s">
        <v>1330</v>
      </c>
      <c r="F879" t="s">
        <v>155</v>
      </c>
      <c r="G879" t="s">
        <v>344</v>
      </c>
      <c r="H879" t="s">
        <v>191</v>
      </c>
      <c r="I879" t="s">
        <v>158</v>
      </c>
      <c r="L879" t="s">
        <v>159</v>
      </c>
      <c r="M879" t="s">
        <v>160</v>
      </c>
      <c r="N879" t="s">
        <v>160</v>
      </c>
      <c r="O879" s="31">
        <v>46023</v>
      </c>
      <c r="R879" t="s">
        <v>161</v>
      </c>
      <c r="S879" s="31">
        <v>45060</v>
      </c>
      <c r="T879" t="s">
        <v>161</v>
      </c>
      <c r="V879" t="s">
        <v>161</v>
      </c>
      <c r="W879" t="s">
        <v>161</v>
      </c>
      <c r="X879" s="31">
        <v>44695</v>
      </c>
      <c r="Y879">
        <v>0</v>
      </c>
      <c r="AA879">
        <v>0</v>
      </c>
      <c r="AB879" t="s">
        <v>161</v>
      </c>
      <c r="AC879">
        <v>80000</v>
      </c>
      <c r="AD879" t="s">
        <v>161</v>
      </c>
      <c r="AE879" t="s">
        <v>4857</v>
      </c>
      <c r="AF879" t="s">
        <v>4858</v>
      </c>
      <c r="AG879" t="s">
        <v>198</v>
      </c>
      <c r="AH879" t="s">
        <v>344</v>
      </c>
      <c r="AI879" t="s">
        <v>161</v>
      </c>
      <c r="AJ879" t="s">
        <v>161</v>
      </c>
      <c r="AK879" t="s">
        <v>161</v>
      </c>
      <c r="AO879" t="s">
        <v>161</v>
      </c>
    </row>
    <row r="880" spans="1:44" x14ac:dyDescent="0.2">
      <c r="A880" t="s">
        <v>4859</v>
      </c>
      <c r="B880">
        <v>3021</v>
      </c>
      <c r="C880" t="s">
        <v>4860</v>
      </c>
      <c r="D880" t="s">
        <v>54</v>
      </c>
      <c r="E880" t="s">
        <v>770</v>
      </c>
      <c r="F880" t="s">
        <v>155</v>
      </c>
      <c r="G880" t="s">
        <v>4817</v>
      </c>
      <c r="H880" t="s">
        <v>191</v>
      </c>
      <c r="I880" t="s">
        <v>158</v>
      </c>
      <c r="J880" t="s">
        <v>161</v>
      </c>
      <c r="L880" t="s">
        <v>159</v>
      </c>
      <c r="M880" t="s">
        <v>554</v>
      </c>
      <c r="N880" t="s">
        <v>555</v>
      </c>
      <c r="O880" s="31">
        <v>40186</v>
      </c>
      <c r="P880" s="31">
        <v>43696</v>
      </c>
      <c r="R880" t="s">
        <v>161</v>
      </c>
      <c r="S880" s="31">
        <v>45060</v>
      </c>
      <c r="T880" t="s">
        <v>161</v>
      </c>
      <c r="V880" t="s">
        <v>161</v>
      </c>
      <c r="W880" t="s">
        <v>161</v>
      </c>
      <c r="X880" s="31">
        <v>44695</v>
      </c>
      <c r="Y880">
        <v>0</v>
      </c>
      <c r="Z880">
        <v>2000</v>
      </c>
      <c r="AA880">
        <v>0</v>
      </c>
      <c r="AB880" t="s">
        <v>161</v>
      </c>
      <c r="AC880">
        <v>15</v>
      </c>
      <c r="AD880">
        <v>46241.633000000002</v>
      </c>
      <c r="AE880" t="s">
        <v>4861</v>
      </c>
      <c r="AF880" t="s">
        <v>4862</v>
      </c>
      <c r="AG880" t="s">
        <v>198</v>
      </c>
      <c r="AH880" t="s">
        <v>4817</v>
      </c>
      <c r="AI880" t="s">
        <v>161</v>
      </c>
      <c r="AJ880" t="s">
        <v>1496</v>
      </c>
      <c r="AK880" t="s">
        <v>559</v>
      </c>
      <c r="AL880" t="s">
        <v>1275</v>
      </c>
      <c r="AO880" t="s">
        <v>161</v>
      </c>
      <c r="AQ880" t="s">
        <v>510</v>
      </c>
      <c r="AR880" t="s">
        <v>511</v>
      </c>
    </row>
    <row r="881" spans="1:44" x14ac:dyDescent="0.2">
      <c r="A881" t="s">
        <v>4863</v>
      </c>
      <c r="B881">
        <v>3011</v>
      </c>
      <c r="C881" t="s">
        <v>4864</v>
      </c>
      <c r="D881" t="s">
        <v>1387</v>
      </c>
      <c r="E881" t="s">
        <v>1388</v>
      </c>
      <c r="F881" t="s">
        <v>155</v>
      </c>
      <c r="G881" t="s">
        <v>4865</v>
      </c>
      <c r="H881" t="s">
        <v>157</v>
      </c>
      <c r="I881" t="s">
        <v>158</v>
      </c>
      <c r="J881" t="s">
        <v>4866</v>
      </c>
      <c r="L881" t="s">
        <v>159</v>
      </c>
      <c r="M881" t="s">
        <v>554</v>
      </c>
      <c r="N881" t="s">
        <v>555</v>
      </c>
      <c r="O881" s="31">
        <v>42340</v>
      </c>
      <c r="P881" s="31">
        <v>44530</v>
      </c>
      <c r="R881" t="s">
        <v>161</v>
      </c>
      <c r="S881" s="31">
        <v>45060</v>
      </c>
      <c r="T881" t="s">
        <v>161</v>
      </c>
      <c r="V881" t="s">
        <v>161</v>
      </c>
      <c r="W881" t="s">
        <v>161</v>
      </c>
      <c r="X881" s="31">
        <v>44695</v>
      </c>
      <c r="Y881">
        <v>0</v>
      </c>
      <c r="AA881">
        <v>0</v>
      </c>
      <c r="AB881" t="s">
        <v>161</v>
      </c>
      <c r="AC881">
        <v>15</v>
      </c>
      <c r="AD881">
        <v>27394.633000000002</v>
      </c>
      <c r="AE881" t="s">
        <v>4867</v>
      </c>
      <c r="AF881" t="s">
        <v>4868</v>
      </c>
      <c r="AG881" t="s">
        <v>233</v>
      </c>
      <c r="AH881" t="s">
        <v>4865</v>
      </c>
      <c r="AI881" t="s">
        <v>161</v>
      </c>
      <c r="AJ881" t="s">
        <v>1394</v>
      </c>
      <c r="AK881" t="s">
        <v>559</v>
      </c>
      <c r="AL881" t="s">
        <v>1275</v>
      </c>
      <c r="AO881" t="s">
        <v>161</v>
      </c>
      <c r="AQ881" t="s">
        <v>510</v>
      </c>
      <c r="AR881" t="s">
        <v>511</v>
      </c>
    </row>
    <row r="882" spans="1:44" x14ac:dyDescent="0.2">
      <c r="A882" t="s">
        <v>4869</v>
      </c>
      <c r="B882">
        <v>3011</v>
      </c>
      <c r="C882" t="s">
        <v>4870</v>
      </c>
      <c r="D882" t="s">
        <v>1387</v>
      </c>
      <c r="E882" t="s">
        <v>1388</v>
      </c>
      <c r="F882" t="s">
        <v>155</v>
      </c>
      <c r="G882" t="s">
        <v>4865</v>
      </c>
      <c r="H882" t="s">
        <v>157</v>
      </c>
      <c r="I882" t="s">
        <v>158</v>
      </c>
      <c r="J882" t="s">
        <v>4871</v>
      </c>
      <c r="L882" t="s">
        <v>159</v>
      </c>
      <c r="M882" t="s">
        <v>554</v>
      </c>
      <c r="N882" t="s">
        <v>555</v>
      </c>
      <c r="O882" s="31">
        <v>42340</v>
      </c>
      <c r="P882" s="31">
        <v>45014</v>
      </c>
      <c r="R882" t="s">
        <v>161</v>
      </c>
      <c r="S882" s="31">
        <v>45060</v>
      </c>
      <c r="T882" t="s">
        <v>161</v>
      </c>
      <c r="V882" t="s">
        <v>161</v>
      </c>
      <c r="W882" t="s">
        <v>161</v>
      </c>
      <c r="X882" s="31">
        <v>44695</v>
      </c>
      <c r="Y882">
        <v>0</v>
      </c>
      <c r="AA882">
        <v>0</v>
      </c>
      <c r="AB882" t="s">
        <v>161</v>
      </c>
      <c r="AC882">
        <v>15</v>
      </c>
      <c r="AD882">
        <v>27394.633000000002</v>
      </c>
      <c r="AE882" t="s">
        <v>4872</v>
      </c>
      <c r="AF882" t="s">
        <v>4873</v>
      </c>
      <c r="AG882" t="s">
        <v>233</v>
      </c>
      <c r="AH882" t="s">
        <v>4865</v>
      </c>
      <c r="AI882" t="s">
        <v>161</v>
      </c>
      <c r="AJ882" t="s">
        <v>1394</v>
      </c>
      <c r="AK882" t="s">
        <v>559</v>
      </c>
      <c r="AL882" t="s">
        <v>1275</v>
      </c>
      <c r="AO882" t="s">
        <v>161</v>
      </c>
      <c r="AQ882" t="s">
        <v>510</v>
      </c>
      <c r="AR882" t="s">
        <v>511</v>
      </c>
    </row>
    <row r="883" spans="1:44" x14ac:dyDescent="0.2">
      <c r="A883" t="s">
        <v>4874</v>
      </c>
      <c r="B883">
        <v>3011</v>
      </c>
      <c r="C883" t="s">
        <v>4875</v>
      </c>
      <c r="D883" t="s">
        <v>1387</v>
      </c>
      <c r="E883" t="s">
        <v>1388</v>
      </c>
      <c r="F883" t="s">
        <v>155</v>
      </c>
      <c r="G883" t="s">
        <v>4865</v>
      </c>
      <c r="H883" t="s">
        <v>157</v>
      </c>
      <c r="I883" t="s">
        <v>158</v>
      </c>
      <c r="J883" t="s">
        <v>4876</v>
      </c>
      <c r="L883" t="s">
        <v>159</v>
      </c>
      <c r="M883" t="s">
        <v>554</v>
      </c>
      <c r="N883" t="s">
        <v>555</v>
      </c>
      <c r="O883" s="31">
        <v>42340</v>
      </c>
      <c r="P883" s="31">
        <v>44530</v>
      </c>
      <c r="R883" t="s">
        <v>161</v>
      </c>
      <c r="S883" s="31">
        <v>45060</v>
      </c>
      <c r="T883" t="s">
        <v>161</v>
      </c>
      <c r="V883" t="s">
        <v>161</v>
      </c>
      <c r="W883" t="s">
        <v>161</v>
      </c>
      <c r="X883" s="31">
        <v>44695</v>
      </c>
      <c r="Y883">
        <v>0</v>
      </c>
      <c r="AA883">
        <v>0</v>
      </c>
      <c r="AB883" t="s">
        <v>161</v>
      </c>
      <c r="AC883">
        <v>15</v>
      </c>
      <c r="AD883">
        <v>27394.633000000002</v>
      </c>
      <c r="AE883" t="s">
        <v>4877</v>
      </c>
      <c r="AF883" t="s">
        <v>4878</v>
      </c>
      <c r="AG883" t="s">
        <v>233</v>
      </c>
      <c r="AH883" t="s">
        <v>4865</v>
      </c>
      <c r="AI883" t="s">
        <v>161</v>
      </c>
      <c r="AJ883" t="s">
        <v>1394</v>
      </c>
      <c r="AK883" t="s">
        <v>559</v>
      </c>
      <c r="AL883" t="s">
        <v>1275</v>
      </c>
      <c r="AO883" t="s">
        <v>161</v>
      </c>
      <c r="AQ883" t="s">
        <v>510</v>
      </c>
      <c r="AR883" t="s">
        <v>511</v>
      </c>
    </row>
    <row r="884" spans="1:44" x14ac:dyDescent="0.2">
      <c r="A884" t="s">
        <v>4879</v>
      </c>
      <c r="B884">
        <v>3008</v>
      </c>
      <c r="C884" t="s">
        <v>4880</v>
      </c>
      <c r="D884" t="s">
        <v>1352</v>
      </c>
      <c r="E884" t="s">
        <v>1353</v>
      </c>
      <c r="F884" t="s">
        <v>155</v>
      </c>
      <c r="G884" t="s">
        <v>4865</v>
      </c>
      <c r="H884" t="s">
        <v>157</v>
      </c>
      <c r="I884" t="s">
        <v>158</v>
      </c>
      <c r="J884" t="s">
        <v>511</v>
      </c>
      <c r="L884" t="s">
        <v>159</v>
      </c>
      <c r="M884" t="s">
        <v>554</v>
      </c>
      <c r="N884" t="s">
        <v>555</v>
      </c>
      <c r="O884" s="31">
        <v>42340</v>
      </c>
      <c r="P884" s="31">
        <v>43696</v>
      </c>
      <c r="R884" t="s">
        <v>161</v>
      </c>
      <c r="S884" s="31">
        <v>45060</v>
      </c>
      <c r="T884" t="s">
        <v>161</v>
      </c>
      <c r="V884" t="s">
        <v>161</v>
      </c>
      <c r="W884" t="s">
        <v>161</v>
      </c>
      <c r="X884" s="31">
        <v>44695</v>
      </c>
      <c r="Y884">
        <v>0</v>
      </c>
      <c r="AA884">
        <v>0</v>
      </c>
      <c r="AB884" t="s">
        <v>161</v>
      </c>
      <c r="AC884">
        <v>15</v>
      </c>
      <c r="AD884">
        <v>47869.633000000002</v>
      </c>
      <c r="AE884" t="s">
        <v>4881</v>
      </c>
      <c r="AF884" t="s">
        <v>4882</v>
      </c>
      <c r="AG884" t="s">
        <v>233</v>
      </c>
      <c r="AH884" t="s">
        <v>4865</v>
      </c>
      <c r="AI884" t="s">
        <v>161</v>
      </c>
      <c r="AJ884" t="s">
        <v>1794</v>
      </c>
      <c r="AK884" t="s">
        <v>559</v>
      </c>
      <c r="AL884" t="s">
        <v>1275</v>
      </c>
      <c r="AO884" t="s">
        <v>161</v>
      </c>
      <c r="AQ884" t="s">
        <v>510</v>
      </c>
      <c r="AR884" t="s">
        <v>511</v>
      </c>
    </row>
    <row r="885" spans="1:44" x14ac:dyDescent="0.2">
      <c r="A885" t="s">
        <v>4883</v>
      </c>
      <c r="B885">
        <v>3021</v>
      </c>
      <c r="C885" t="s">
        <v>4884</v>
      </c>
      <c r="D885" t="s">
        <v>54</v>
      </c>
      <c r="E885" t="s">
        <v>770</v>
      </c>
      <c r="F885" t="s">
        <v>155</v>
      </c>
      <c r="G885" t="s">
        <v>1951</v>
      </c>
      <c r="H885" t="s">
        <v>157</v>
      </c>
      <c r="I885" t="s">
        <v>36</v>
      </c>
      <c r="J885" t="s">
        <v>4885</v>
      </c>
      <c r="L885" t="s">
        <v>159</v>
      </c>
      <c r="M885" t="s">
        <v>554</v>
      </c>
      <c r="N885" t="s">
        <v>555</v>
      </c>
      <c r="O885" s="31">
        <v>42348</v>
      </c>
      <c r="P885" s="31">
        <v>43696</v>
      </c>
      <c r="R885" t="s">
        <v>161</v>
      </c>
      <c r="S885" s="31">
        <v>45060</v>
      </c>
      <c r="T885" t="s">
        <v>161</v>
      </c>
      <c r="V885" t="s">
        <v>161</v>
      </c>
      <c r="W885" t="s">
        <v>161</v>
      </c>
      <c r="X885" s="31">
        <v>44695</v>
      </c>
      <c r="Y885">
        <v>0</v>
      </c>
      <c r="AA885">
        <v>0</v>
      </c>
      <c r="AB885" t="s">
        <v>161</v>
      </c>
      <c r="AC885">
        <v>15</v>
      </c>
      <c r="AD885">
        <v>47826.633000000002</v>
      </c>
      <c r="AE885" t="s">
        <v>4886</v>
      </c>
      <c r="AF885" t="s">
        <v>4887</v>
      </c>
      <c r="AG885" t="s">
        <v>233</v>
      </c>
      <c r="AH885" t="s">
        <v>1951</v>
      </c>
      <c r="AI885" t="s">
        <v>161</v>
      </c>
      <c r="AJ885" t="s">
        <v>161</v>
      </c>
      <c r="AK885" t="s">
        <v>161</v>
      </c>
      <c r="AL885" t="s">
        <v>1275</v>
      </c>
      <c r="AO885" t="s">
        <v>161</v>
      </c>
      <c r="AQ885" t="s">
        <v>510</v>
      </c>
      <c r="AR885" t="s">
        <v>511</v>
      </c>
    </row>
    <row r="886" spans="1:44" x14ac:dyDescent="0.2">
      <c r="A886" t="s">
        <v>4888</v>
      </c>
      <c r="B886">
        <v>3021</v>
      </c>
      <c r="C886" t="s">
        <v>4889</v>
      </c>
      <c r="D886" t="s">
        <v>54</v>
      </c>
      <c r="E886" t="s">
        <v>770</v>
      </c>
      <c r="F886" t="s">
        <v>155</v>
      </c>
      <c r="G886" t="s">
        <v>1951</v>
      </c>
      <c r="H886" t="s">
        <v>157</v>
      </c>
      <c r="I886" t="s">
        <v>36</v>
      </c>
      <c r="J886" t="s">
        <v>4890</v>
      </c>
      <c r="L886" t="s">
        <v>159</v>
      </c>
      <c r="M886" t="s">
        <v>554</v>
      </c>
      <c r="N886" t="s">
        <v>555</v>
      </c>
      <c r="O886" s="31">
        <v>42347</v>
      </c>
      <c r="P886" s="31">
        <v>43696</v>
      </c>
      <c r="R886" t="s">
        <v>161</v>
      </c>
      <c r="S886" s="31">
        <v>45060</v>
      </c>
      <c r="T886" t="s">
        <v>161</v>
      </c>
      <c r="V886" t="s">
        <v>161</v>
      </c>
      <c r="W886" t="s">
        <v>161</v>
      </c>
      <c r="X886" s="31">
        <v>44695</v>
      </c>
      <c r="Y886">
        <v>0</v>
      </c>
      <c r="AA886">
        <v>0</v>
      </c>
      <c r="AB886" t="s">
        <v>161</v>
      </c>
      <c r="AC886">
        <v>15</v>
      </c>
      <c r="AD886">
        <v>48079.633000000002</v>
      </c>
      <c r="AE886" t="s">
        <v>4891</v>
      </c>
      <c r="AF886" t="s">
        <v>4892</v>
      </c>
      <c r="AG886" t="s">
        <v>233</v>
      </c>
      <c r="AH886" t="s">
        <v>1951</v>
      </c>
      <c r="AI886" t="s">
        <v>161</v>
      </c>
      <c r="AJ886" t="s">
        <v>161</v>
      </c>
      <c r="AK886" t="s">
        <v>161</v>
      </c>
      <c r="AL886" t="s">
        <v>1275</v>
      </c>
      <c r="AO886" t="s">
        <v>161</v>
      </c>
      <c r="AQ886" t="s">
        <v>510</v>
      </c>
      <c r="AR886" t="s">
        <v>511</v>
      </c>
    </row>
    <row r="887" spans="1:44" x14ac:dyDescent="0.2">
      <c r="A887" t="s">
        <v>4893</v>
      </c>
      <c r="B887">
        <v>3008</v>
      </c>
      <c r="C887" t="s">
        <v>4894</v>
      </c>
      <c r="D887" t="s">
        <v>1352</v>
      </c>
      <c r="E887" t="s">
        <v>1353</v>
      </c>
      <c r="F887" t="s">
        <v>155</v>
      </c>
      <c r="G887" t="s">
        <v>4895</v>
      </c>
      <c r="H887" t="s">
        <v>526</v>
      </c>
      <c r="I887" t="s">
        <v>158</v>
      </c>
      <c r="J887" t="s">
        <v>4896</v>
      </c>
      <c r="L887" t="s">
        <v>230</v>
      </c>
      <c r="M887" t="s">
        <v>554</v>
      </c>
      <c r="N887" t="s">
        <v>555</v>
      </c>
      <c r="O887" s="31">
        <v>42916</v>
      </c>
      <c r="P887" s="31">
        <v>45015</v>
      </c>
      <c r="R887" t="s">
        <v>161</v>
      </c>
      <c r="S887" s="31">
        <v>45060</v>
      </c>
      <c r="T887" t="s">
        <v>161</v>
      </c>
      <c r="V887" t="s">
        <v>161</v>
      </c>
      <c r="W887" t="s">
        <v>161</v>
      </c>
      <c r="X887" s="31">
        <v>44695</v>
      </c>
      <c r="Y887">
        <v>0</v>
      </c>
      <c r="AA887">
        <v>0</v>
      </c>
      <c r="AB887" t="s">
        <v>161</v>
      </c>
      <c r="AC887">
        <v>15</v>
      </c>
      <c r="AD887">
        <v>27394.633000000002</v>
      </c>
      <c r="AE887" t="s">
        <v>4897</v>
      </c>
      <c r="AF887" t="s">
        <v>4898</v>
      </c>
      <c r="AG887" t="s">
        <v>482</v>
      </c>
      <c r="AH887" t="s">
        <v>4895</v>
      </c>
      <c r="AI887" t="s">
        <v>161</v>
      </c>
      <c r="AJ887" t="s">
        <v>1794</v>
      </c>
      <c r="AK887" t="s">
        <v>559</v>
      </c>
      <c r="AL887" t="s">
        <v>1275</v>
      </c>
      <c r="AO887" t="s">
        <v>161</v>
      </c>
      <c r="AQ887" t="s">
        <v>510</v>
      </c>
      <c r="AR887" t="s">
        <v>511</v>
      </c>
    </row>
    <row r="888" spans="1:44" x14ac:dyDescent="0.2">
      <c r="A888" t="s">
        <v>4899</v>
      </c>
      <c r="B888">
        <v>3001</v>
      </c>
      <c r="C888" t="s">
        <v>4900</v>
      </c>
      <c r="D888" t="s">
        <v>1282</v>
      </c>
      <c r="E888" t="s">
        <v>1283</v>
      </c>
      <c r="F888" t="s">
        <v>155</v>
      </c>
      <c r="G888" t="s">
        <v>344</v>
      </c>
      <c r="H888" t="s">
        <v>191</v>
      </c>
      <c r="I888" t="s">
        <v>158</v>
      </c>
      <c r="J888" t="s">
        <v>4901</v>
      </c>
      <c r="K888" t="s">
        <v>3885</v>
      </c>
      <c r="L888" t="s">
        <v>159</v>
      </c>
      <c r="M888" t="s">
        <v>194</v>
      </c>
      <c r="N888" t="s">
        <v>195</v>
      </c>
      <c r="O888" s="31">
        <v>44531</v>
      </c>
      <c r="Q888">
        <v>594500</v>
      </c>
      <c r="R888">
        <v>83389</v>
      </c>
      <c r="S888" s="31">
        <v>45037</v>
      </c>
      <c r="T888">
        <v>83062</v>
      </c>
      <c r="U888" s="31">
        <v>44784</v>
      </c>
      <c r="V888">
        <v>633.5625</v>
      </c>
      <c r="W888">
        <v>38695</v>
      </c>
      <c r="X888" s="31">
        <v>44687</v>
      </c>
      <c r="Y888">
        <v>220.5</v>
      </c>
      <c r="Z888">
        <v>2000</v>
      </c>
      <c r="AA888">
        <v>80555</v>
      </c>
      <c r="AB888">
        <v>1.0139499999999999</v>
      </c>
      <c r="AC888">
        <v>80000</v>
      </c>
      <c r="AD888">
        <v>44708.194852400004</v>
      </c>
      <c r="AE888" t="s">
        <v>4902</v>
      </c>
      <c r="AF888" t="s">
        <v>4903</v>
      </c>
      <c r="AG888" t="s">
        <v>198</v>
      </c>
      <c r="AH888" t="s">
        <v>344</v>
      </c>
      <c r="AI888" t="s">
        <v>1771</v>
      </c>
      <c r="AJ888" t="s">
        <v>4904</v>
      </c>
      <c r="AK888" t="s">
        <v>236</v>
      </c>
      <c r="AO888" t="s">
        <v>161</v>
      </c>
    </row>
    <row r="889" spans="1:44" x14ac:dyDescent="0.2">
      <c r="A889" t="s">
        <v>4905</v>
      </c>
      <c r="B889" t="s">
        <v>976</v>
      </c>
      <c r="C889" t="s">
        <v>4906</v>
      </c>
      <c r="D889" t="s">
        <v>978</v>
      </c>
      <c r="E889" t="s">
        <v>511</v>
      </c>
      <c r="F889" t="s">
        <v>155</v>
      </c>
      <c r="G889" t="s">
        <v>717</v>
      </c>
      <c r="H889" t="s">
        <v>191</v>
      </c>
      <c r="I889" t="s">
        <v>158</v>
      </c>
      <c r="L889" t="s">
        <v>159</v>
      </c>
      <c r="M889" t="s">
        <v>259</v>
      </c>
      <c r="N889" t="s">
        <v>259</v>
      </c>
      <c r="O889" s="31">
        <v>44256</v>
      </c>
      <c r="R889" t="s">
        <v>161</v>
      </c>
      <c r="S889" s="31">
        <v>45060</v>
      </c>
      <c r="T889" t="s">
        <v>161</v>
      </c>
      <c r="V889" t="s">
        <v>161</v>
      </c>
      <c r="W889" t="s">
        <v>161</v>
      </c>
      <c r="X889" s="31">
        <v>44695</v>
      </c>
      <c r="Y889">
        <v>0</v>
      </c>
      <c r="AA889">
        <v>0</v>
      </c>
      <c r="AB889" t="s">
        <v>161</v>
      </c>
      <c r="AC889">
        <v>80000</v>
      </c>
      <c r="AD889" t="s">
        <v>161</v>
      </c>
      <c r="AE889" t="s">
        <v>161</v>
      </c>
      <c r="AF889" t="s">
        <v>4907</v>
      </c>
      <c r="AG889" t="s">
        <v>198</v>
      </c>
      <c r="AH889" t="s">
        <v>717</v>
      </c>
      <c r="AI889" t="s">
        <v>161</v>
      </c>
      <c r="AJ889" t="s">
        <v>161</v>
      </c>
      <c r="AK889" t="s">
        <v>161</v>
      </c>
      <c r="AO889" t="s">
        <v>161</v>
      </c>
    </row>
    <row r="890" spans="1:44" x14ac:dyDescent="0.2">
      <c r="A890" t="s">
        <v>4908</v>
      </c>
      <c r="B890" t="s">
        <v>976</v>
      </c>
      <c r="C890" t="s">
        <v>4909</v>
      </c>
      <c r="D890" t="s">
        <v>978</v>
      </c>
      <c r="E890" t="s">
        <v>511</v>
      </c>
      <c r="F890" t="s">
        <v>155</v>
      </c>
      <c r="G890" t="s">
        <v>487</v>
      </c>
      <c r="H890" t="s">
        <v>191</v>
      </c>
      <c r="I890" t="s">
        <v>158</v>
      </c>
      <c r="L890" t="s">
        <v>159</v>
      </c>
      <c r="M890" t="s">
        <v>259</v>
      </c>
      <c r="N890" t="s">
        <v>259</v>
      </c>
      <c r="O890" s="31">
        <v>44287</v>
      </c>
      <c r="R890" t="s">
        <v>161</v>
      </c>
      <c r="S890" s="31">
        <v>45060</v>
      </c>
      <c r="T890" t="s">
        <v>161</v>
      </c>
      <c r="V890" t="s">
        <v>161</v>
      </c>
      <c r="W890" t="s">
        <v>161</v>
      </c>
      <c r="X890" s="31">
        <v>44695</v>
      </c>
      <c r="Y890">
        <v>0</v>
      </c>
      <c r="AA890">
        <v>0</v>
      </c>
      <c r="AB890" t="s">
        <v>161</v>
      </c>
      <c r="AC890">
        <v>80000</v>
      </c>
      <c r="AD890" t="s">
        <v>161</v>
      </c>
      <c r="AE890" t="s">
        <v>161</v>
      </c>
      <c r="AF890" t="s">
        <v>4910</v>
      </c>
      <c r="AG890" t="s">
        <v>198</v>
      </c>
      <c r="AH890" t="s">
        <v>487</v>
      </c>
      <c r="AI890" t="s">
        <v>161</v>
      </c>
      <c r="AJ890" t="s">
        <v>161</v>
      </c>
      <c r="AK890" t="s">
        <v>161</v>
      </c>
      <c r="AO890" t="s">
        <v>161</v>
      </c>
    </row>
    <row r="891" spans="1:44" x14ac:dyDescent="0.2">
      <c r="A891" t="s">
        <v>4911</v>
      </c>
      <c r="B891">
        <v>3010</v>
      </c>
      <c r="C891" t="s">
        <v>4912</v>
      </c>
      <c r="D891" t="s">
        <v>818</v>
      </c>
      <c r="E891" t="s">
        <v>819</v>
      </c>
      <c r="F891" t="s">
        <v>155</v>
      </c>
      <c r="G891" t="s">
        <v>1534</v>
      </c>
      <c r="H891" t="s">
        <v>157</v>
      </c>
      <c r="I891" t="s">
        <v>158</v>
      </c>
      <c r="J891" t="s">
        <v>4913</v>
      </c>
      <c r="L891" t="s">
        <v>159</v>
      </c>
      <c r="M891" t="s">
        <v>554</v>
      </c>
      <c r="N891" t="s">
        <v>2335</v>
      </c>
      <c r="O891" s="31">
        <v>36375</v>
      </c>
      <c r="P891" s="31">
        <v>40582</v>
      </c>
      <c r="R891" t="s">
        <v>161</v>
      </c>
      <c r="S891" s="31">
        <v>45060</v>
      </c>
      <c r="T891" t="s">
        <v>161</v>
      </c>
      <c r="V891" t="s">
        <v>161</v>
      </c>
      <c r="W891" t="s">
        <v>161</v>
      </c>
      <c r="X891" s="31">
        <v>44695</v>
      </c>
      <c r="Y891">
        <v>0</v>
      </c>
      <c r="AA891">
        <v>0</v>
      </c>
      <c r="AB891" t="s">
        <v>161</v>
      </c>
      <c r="AC891">
        <v>125000</v>
      </c>
      <c r="AD891" t="s">
        <v>161</v>
      </c>
      <c r="AE891" t="s">
        <v>4914</v>
      </c>
      <c r="AF891" t="s">
        <v>4915</v>
      </c>
      <c r="AG891" t="s">
        <v>233</v>
      </c>
      <c r="AH891" t="s">
        <v>1534</v>
      </c>
      <c r="AI891" t="s">
        <v>1547</v>
      </c>
      <c r="AJ891" t="s">
        <v>161</v>
      </c>
      <c r="AK891" t="s">
        <v>201</v>
      </c>
      <c r="AL891" t="s">
        <v>511</v>
      </c>
      <c r="AQ891" t="s">
        <v>510</v>
      </c>
      <c r="AR891" t="s">
        <v>511</v>
      </c>
    </row>
    <row r="892" spans="1:44" x14ac:dyDescent="0.2">
      <c r="A892" t="s">
        <v>4916</v>
      </c>
      <c r="B892">
        <v>3010</v>
      </c>
      <c r="C892" t="s">
        <v>4917</v>
      </c>
      <c r="D892" t="s">
        <v>818</v>
      </c>
      <c r="E892" t="s">
        <v>819</v>
      </c>
      <c r="F892" t="s">
        <v>155</v>
      </c>
      <c r="G892" t="s">
        <v>1534</v>
      </c>
      <c r="H892" t="s">
        <v>157</v>
      </c>
      <c r="I892" t="s">
        <v>158</v>
      </c>
      <c r="J892" t="s">
        <v>4918</v>
      </c>
      <c r="L892" t="s">
        <v>159</v>
      </c>
      <c r="M892" t="s">
        <v>554</v>
      </c>
      <c r="N892" t="s">
        <v>2335</v>
      </c>
      <c r="O892" s="31">
        <v>36238</v>
      </c>
      <c r="P892" s="31">
        <v>40581</v>
      </c>
      <c r="R892" t="s">
        <v>161</v>
      </c>
      <c r="S892" s="31">
        <v>45060</v>
      </c>
      <c r="T892" t="s">
        <v>161</v>
      </c>
      <c r="V892" t="s">
        <v>161</v>
      </c>
      <c r="W892" t="s">
        <v>161</v>
      </c>
      <c r="X892" s="31">
        <v>44695</v>
      </c>
      <c r="Y892">
        <v>0</v>
      </c>
      <c r="AA892">
        <v>0</v>
      </c>
      <c r="AB892" t="s">
        <v>161</v>
      </c>
      <c r="AC892">
        <v>125000</v>
      </c>
      <c r="AD892" t="s">
        <v>161</v>
      </c>
      <c r="AE892" t="s">
        <v>4919</v>
      </c>
      <c r="AF892" t="s">
        <v>4920</v>
      </c>
      <c r="AG892" t="s">
        <v>233</v>
      </c>
      <c r="AH892" t="s">
        <v>1534</v>
      </c>
      <c r="AI892" t="s">
        <v>1547</v>
      </c>
      <c r="AJ892" t="s">
        <v>161</v>
      </c>
      <c r="AK892" t="s">
        <v>201</v>
      </c>
      <c r="AL892" t="s">
        <v>511</v>
      </c>
      <c r="AQ892" t="s">
        <v>510</v>
      </c>
      <c r="AR892" t="s">
        <v>511</v>
      </c>
    </row>
    <row r="893" spans="1:44" x14ac:dyDescent="0.2">
      <c r="A893" t="s">
        <v>4921</v>
      </c>
      <c r="B893">
        <v>3010</v>
      </c>
      <c r="C893" t="s">
        <v>4922</v>
      </c>
      <c r="D893" t="s">
        <v>818</v>
      </c>
      <c r="E893" t="s">
        <v>819</v>
      </c>
      <c r="F893" t="s">
        <v>155</v>
      </c>
      <c r="G893" t="s">
        <v>1534</v>
      </c>
      <c r="H893" t="s">
        <v>157</v>
      </c>
      <c r="I893" t="s">
        <v>158</v>
      </c>
      <c r="J893" t="s">
        <v>4923</v>
      </c>
      <c r="L893" t="s">
        <v>159</v>
      </c>
      <c r="M893" t="s">
        <v>554</v>
      </c>
      <c r="N893" t="s">
        <v>2335</v>
      </c>
      <c r="O893" s="31">
        <v>36238</v>
      </c>
      <c r="P893" s="31">
        <v>40582</v>
      </c>
      <c r="R893" t="s">
        <v>161</v>
      </c>
      <c r="S893" s="31">
        <v>45060</v>
      </c>
      <c r="T893" t="s">
        <v>161</v>
      </c>
      <c r="V893" t="s">
        <v>161</v>
      </c>
      <c r="W893" t="s">
        <v>161</v>
      </c>
      <c r="X893" s="31">
        <v>44695</v>
      </c>
      <c r="Y893">
        <v>0</v>
      </c>
      <c r="AA893">
        <v>0</v>
      </c>
      <c r="AB893" t="s">
        <v>161</v>
      </c>
      <c r="AC893">
        <v>125000</v>
      </c>
      <c r="AD893" t="s">
        <v>161</v>
      </c>
      <c r="AE893" t="s">
        <v>4924</v>
      </c>
      <c r="AF893" t="s">
        <v>4925</v>
      </c>
      <c r="AG893" t="s">
        <v>233</v>
      </c>
      <c r="AH893" t="s">
        <v>1534</v>
      </c>
      <c r="AI893" t="s">
        <v>1547</v>
      </c>
      <c r="AJ893" t="s">
        <v>161</v>
      </c>
      <c r="AK893" t="s">
        <v>201</v>
      </c>
      <c r="AL893" t="s">
        <v>796</v>
      </c>
      <c r="AQ893" t="s">
        <v>510</v>
      </c>
      <c r="AR893" t="s">
        <v>511</v>
      </c>
    </row>
    <row r="894" spans="1:44" x14ac:dyDescent="0.2">
      <c r="A894" t="s">
        <v>4926</v>
      </c>
      <c r="B894">
        <v>3008</v>
      </c>
      <c r="C894" t="s">
        <v>4927</v>
      </c>
      <c r="D894" t="s">
        <v>1352</v>
      </c>
      <c r="E894" t="s">
        <v>1353</v>
      </c>
      <c r="F894" t="s">
        <v>155</v>
      </c>
      <c r="G894" t="s">
        <v>1597</v>
      </c>
      <c r="H894" t="s">
        <v>157</v>
      </c>
      <c r="I894" t="s">
        <v>36</v>
      </c>
      <c r="J894" t="s">
        <v>4928</v>
      </c>
      <c r="K894" t="s">
        <v>4929</v>
      </c>
      <c r="L894" t="s">
        <v>159</v>
      </c>
      <c r="M894" t="s">
        <v>554</v>
      </c>
      <c r="N894" t="s">
        <v>555</v>
      </c>
      <c r="O894" s="31">
        <v>36482</v>
      </c>
      <c r="P894" s="31">
        <v>43318</v>
      </c>
      <c r="R894" t="s">
        <v>161</v>
      </c>
      <c r="S894" s="31">
        <v>45060</v>
      </c>
      <c r="T894" t="s">
        <v>161</v>
      </c>
      <c r="V894" t="s">
        <v>161</v>
      </c>
      <c r="W894" t="s">
        <v>161</v>
      </c>
      <c r="X894" s="31">
        <v>44695</v>
      </c>
      <c r="Y894">
        <v>0</v>
      </c>
      <c r="Z894">
        <v>6400</v>
      </c>
      <c r="AA894">
        <v>0</v>
      </c>
      <c r="AB894" t="s">
        <v>161</v>
      </c>
      <c r="AC894">
        <v>125000</v>
      </c>
      <c r="AD894">
        <v>41960.633000000002</v>
      </c>
      <c r="AE894" t="s">
        <v>4930</v>
      </c>
      <c r="AF894" t="s">
        <v>4931</v>
      </c>
      <c r="AG894" t="s">
        <v>233</v>
      </c>
      <c r="AH894" t="s">
        <v>1597</v>
      </c>
      <c r="AI894" t="s">
        <v>1793</v>
      </c>
      <c r="AJ894" t="s">
        <v>1794</v>
      </c>
      <c r="AK894" t="s">
        <v>559</v>
      </c>
      <c r="AL894" t="s">
        <v>202</v>
      </c>
      <c r="AQ894" t="s">
        <v>1075</v>
      </c>
    </row>
    <row r="895" spans="1:44" x14ac:dyDescent="0.2">
      <c r="A895" t="s">
        <v>4932</v>
      </c>
      <c r="B895">
        <v>3008</v>
      </c>
      <c r="C895" t="s">
        <v>4933</v>
      </c>
      <c r="D895" t="s">
        <v>1352</v>
      </c>
      <c r="E895" t="s">
        <v>1353</v>
      </c>
      <c r="F895" t="s">
        <v>155</v>
      </c>
      <c r="G895" t="s">
        <v>1597</v>
      </c>
      <c r="H895" t="s">
        <v>157</v>
      </c>
      <c r="I895" t="s">
        <v>36</v>
      </c>
      <c r="J895" t="s">
        <v>4934</v>
      </c>
      <c r="K895" t="s">
        <v>4929</v>
      </c>
      <c r="L895" t="s">
        <v>159</v>
      </c>
      <c r="M895" t="s">
        <v>554</v>
      </c>
      <c r="N895" t="s">
        <v>555</v>
      </c>
      <c r="O895" s="31">
        <v>36495</v>
      </c>
      <c r="P895" s="31">
        <v>44741</v>
      </c>
      <c r="R895" t="s">
        <v>161</v>
      </c>
      <c r="S895" s="31">
        <v>45060</v>
      </c>
      <c r="T895" t="s">
        <v>161</v>
      </c>
      <c r="V895" t="s">
        <v>161</v>
      </c>
      <c r="W895" t="s">
        <v>161</v>
      </c>
      <c r="X895" s="31">
        <v>44695</v>
      </c>
      <c r="Y895">
        <v>0</v>
      </c>
      <c r="Z895">
        <v>6400</v>
      </c>
      <c r="AA895">
        <v>0</v>
      </c>
      <c r="AB895" t="s">
        <v>161</v>
      </c>
      <c r="AC895">
        <v>125000</v>
      </c>
      <c r="AD895">
        <v>41973.633000000002</v>
      </c>
      <c r="AE895" t="s">
        <v>4935</v>
      </c>
      <c r="AF895" t="s">
        <v>4936</v>
      </c>
      <c r="AG895" t="s">
        <v>233</v>
      </c>
      <c r="AH895" t="s">
        <v>1597</v>
      </c>
      <c r="AI895" t="s">
        <v>1793</v>
      </c>
      <c r="AJ895" t="s">
        <v>1794</v>
      </c>
      <c r="AK895" t="s">
        <v>559</v>
      </c>
      <c r="AL895" t="s">
        <v>202</v>
      </c>
      <c r="AQ895" t="s">
        <v>1075</v>
      </c>
    </row>
    <row r="896" spans="1:44" x14ac:dyDescent="0.2">
      <c r="A896" t="s">
        <v>4937</v>
      </c>
      <c r="B896">
        <v>3010</v>
      </c>
      <c r="C896" t="s">
        <v>4938</v>
      </c>
      <c r="D896" t="s">
        <v>818</v>
      </c>
      <c r="E896" t="s">
        <v>819</v>
      </c>
      <c r="F896" t="s">
        <v>155</v>
      </c>
      <c r="G896" t="s">
        <v>1534</v>
      </c>
      <c r="H896" t="s">
        <v>157</v>
      </c>
      <c r="I896" t="s">
        <v>158</v>
      </c>
      <c r="J896" t="s">
        <v>4939</v>
      </c>
      <c r="L896" t="s">
        <v>159</v>
      </c>
      <c r="M896" t="s">
        <v>554</v>
      </c>
      <c r="N896" t="s">
        <v>1493</v>
      </c>
      <c r="O896" s="31">
        <v>37069</v>
      </c>
      <c r="P896" s="31">
        <v>43318</v>
      </c>
      <c r="R896" t="s">
        <v>161</v>
      </c>
      <c r="S896" s="31">
        <v>45060</v>
      </c>
      <c r="T896" t="s">
        <v>161</v>
      </c>
      <c r="V896" t="s">
        <v>161</v>
      </c>
      <c r="W896" t="s">
        <v>161</v>
      </c>
      <c r="X896" s="31">
        <v>44695</v>
      </c>
      <c r="Y896">
        <v>0</v>
      </c>
      <c r="AA896">
        <v>0</v>
      </c>
      <c r="AB896" t="s">
        <v>161</v>
      </c>
      <c r="AC896">
        <v>125000</v>
      </c>
      <c r="AD896" t="s">
        <v>161</v>
      </c>
      <c r="AE896" t="s">
        <v>4940</v>
      </c>
      <c r="AF896" t="s">
        <v>4941</v>
      </c>
      <c r="AG896" t="s">
        <v>233</v>
      </c>
      <c r="AH896" t="s">
        <v>1534</v>
      </c>
      <c r="AI896" t="s">
        <v>161</v>
      </c>
      <c r="AJ896" t="s">
        <v>1633</v>
      </c>
      <c r="AK896" t="s">
        <v>559</v>
      </c>
      <c r="AL896" t="s">
        <v>796</v>
      </c>
      <c r="AQ896" t="s">
        <v>510</v>
      </c>
      <c r="AR896" t="s">
        <v>511</v>
      </c>
    </row>
    <row r="897" spans="1:44" x14ac:dyDescent="0.2">
      <c r="A897" t="s">
        <v>4942</v>
      </c>
      <c r="B897">
        <v>3010</v>
      </c>
      <c r="C897" t="s">
        <v>4943</v>
      </c>
      <c r="D897" t="s">
        <v>818</v>
      </c>
      <c r="E897" t="s">
        <v>819</v>
      </c>
      <c r="F897" t="s">
        <v>155</v>
      </c>
      <c r="G897" t="s">
        <v>1534</v>
      </c>
      <c r="H897" t="s">
        <v>157</v>
      </c>
      <c r="I897" t="s">
        <v>158</v>
      </c>
      <c r="J897" t="s">
        <v>4944</v>
      </c>
      <c r="L897" t="s">
        <v>159</v>
      </c>
      <c r="M897" t="s">
        <v>554</v>
      </c>
      <c r="N897" t="s">
        <v>555</v>
      </c>
      <c r="O897" s="31">
        <v>36868</v>
      </c>
      <c r="P897" s="31">
        <v>42352</v>
      </c>
      <c r="R897" t="s">
        <v>161</v>
      </c>
      <c r="S897" s="31">
        <v>45060</v>
      </c>
      <c r="T897" t="s">
        <v>161</v>
      </c>
      <c r="V897" t="s">
        <v>161</v>
      </c>
      <c r="W897" t="s">
        <v>161</v>
      </c>
      <c r="X897" s="31">
        <v>44695</v>
      </c>
      <c r="Y897">
        <v>0</v>
      </c>
      <c r="AA897">
        <v>0</v>
      </c>
      <c r="AB897" t="s">
        <v>161</v>
      </c>
      <c r="AC897">
        <v>125000</v>
      </c>
      <c r="AD897" t="s">
        <v>161</v>
      </c>
      <c r="AE897" t="s">
        <v>4945</v>
      </c>
      <c r="AF897" t="s">
        <v>4946</v>
      </c>
      <c r="AG897" t="s">
        <v>233</v>
      </c>
      <c r="AH897" t="s">
        <v>1534</v>
      </c>
      <c r="AI897" t="s">
        <v>161</v>
      </c>
      <c r="AJ897" t="s">
        <v>1633</v>
      </c>
      <c r="AK897" t="s">
        <v>559</v>
      </c>
      <c r="AL897" t="s">
        <v>796</v>
      </c>
      <c r="AQ897" t="s">
        <v>510</v>
      </c>
      <c r="AR897" t="s">
        <v>511</v>
      </c>
    </row>
    <row r="898" spans="1:44" x14ac:dyDescent="0.2">
      <c r="A898" t="s">
        <v>4947</v>
      </c>
      <c r="B898">
        <v>3022</v>
      </c>
      <c r="C898" t="s">
        <v>4948</v>
      </c>
      <c r="D898" t="s">
        <v>474</v>
      </c>
      <c r="E898" t="s">
        <v>475</v>
      </c>
      <c r="F898" t="s">
        <v>155</v>
      </c>
      <c r="G898" t="s">
        <v>1534</v>
      </c>
      <c r="H898" t="s">
        <v>4949</v>
      </c>
      <c r="I898" t="s">
        <v>158</v>
      </c>
      <c r="J898" t="s">
        <v>4950</v>
      </c>
      <c r="K898" t="s">
        <v>1536</v>
      </c>
      <c r="L898" t="s">
        <v>230</v>
      </c>
      <c r="M898" t="s">
        <v>194</v>
      </c>
      <c r="N898" t="s">
        <v>195</v>
      </c>
      <c r="O898" s="31">
        <v>37069</v>
      </c>
      <c r="Q898">
        <v>130592</v>
      </c>
      <c r="R898">
        <v>61329.3</v>
      </c>
      <c r="S898" s="31">
        <v>45059</v>
      </c>
      <c r="T898">
        <v>61329.3</v>
      </c>
      <c r="U898" s="31">
        <v>44784</v>
      </c>
      <c r="V898" t="s">
        <v>161</v>
      </c>
      <c r="W898">
        <v>56891.1</v>
      </c>
      <c r="X898" s="31">
        <v>44695</v>
      </c>
      <c r="Y898">
        <v>12.4</v>
      </c>
      <c r="Z898">
        <v>500</v>
      </c>
      <c r="AA898">
        <v>4553.3000000000029</v>
      </c>
      <c r="AB898">
        <v>0.49057040000000002</v>
      </c>
      <c r="AC898">
        <v>125000</v>
      </c>
      <c r="AD898">
        <v>137972.59392456</v>
      </c>
      <c r="AE898" t="s">
        <v>4951</v>
      </c>
      <c r="AF898" t="s">
        <v>4952</v>
      </c>
      <c r="AG898" t="s">
        <v>233</v>
      </c>
      <c r="AH898" t="s">
        <v>1534</v>
      </c>
      <c r="AI898" t="s">
        <v>1539</v>
      </c>
      <c r="AJ898" t="s">
        <v>1540</v>
      </c>
      <c r="AK898" t="s">
        <v>201</v>
      </c>
      <c r="AL898" t="s">
        <v>796</v>
      </c>
      <c r="AM898" t="s">
        <v>203</v>
      </c>
      <c r="AN898">
        <v>3516</v>
      </c>
      <c r="AO898" t="s">
        <v>1541</v>
      </c>
      <c r="AQ898" t="s">
        <v>510</v>
      </c>
      <c r="AR898" t="s">
        <v>511</v>
      </c>
    </row>
    <row r="899" spans="1:44" x14ac:dyDescent="0.2">
      <c r="A899" t="s">
        <v>4953</v>
      </c>
      <c r="B899">
        <v>3010</v>
      </c>
      <c r="C899" t="s">
        <v>4954</v>
      </c>
      <c r="D899" t="s">
        <v>818</v>
      </c>
      <c r="E899" t="s">
        <v>819</v>
      </c>
      <c r="F899" t="s">
        <v>155</v>
      </c>
      <c r="G899" t="s">
        <v>1534</v>
      </c>
      <c r="H899" t="s">
        <v>157</v>
      </c>
      <c r="I899" t="s">
        <v>158</v>
      </c>
      <c r="J899" t="s">
        <v>4955</v>
      </c>
      <c r="K899" t="s">
        <v>1536</v>
      </c>
      <c r="L899" t="s">
        <v>159</v>
      </c>
      <c r="M899" t="s">
        <v>554</v>
      </c>
      <c r="N899" t="s">
        <v>1493</v>
      </c>
      <c r="O899" s="31">
        <v>37773</v>
      </c>
      <c r="P899" s="31">
        <v>40944</v>
      </c>
      <c r="R899" t="s">
        <v>161</v>
      </c>
      <c r="S899" s="31">
        <v>45060</v>
      </c>
      <c r="T899" t="s">
        <v>161</v>
      </c>
      <c r="V899" t="s">
        <v>161</v>
      </c>
      <c r="W899" t="s">
        <v>161</v>
      </c>
      <c r="X899" s="31">
        <v>44695</v>
      </c>
      <c r="Y899">
        <v>0</v>
      </c>
      <c r="Z899">
        <v>6600</v>
      </c>
      <c r="AA899">
        <v>0</v>
      </c>
      <c r="AB899" t="s">
        <v>161</v>
      </c>
      <c r="AC899">
        <v>125000</v>
      </c>
      <c r="AD899">
        <v>51858.465909090912</v>
      </c>
      <c r="AE899" t="s">
        <v>4956</v>
      </c>
      <c r="AF899" t="s">
        <v>4957</v>
      </c>
      <c r="AG899" t="s">
        <v>233</v>
      </c>
      <c r="AH899" t="s">
        <v>161</v>
      </c>
      <c r="AI899" t="s">
        <v>161</v>
      </c>
      <c r="AJ899" t="s">
        <v>1633</v>
      </c>
      <c r="AK899" t="s">
        <v>559</v>
      </c>
      <c r="AL899" t="s">
        <v>796</v>
      </c>
      <c r="AQ899" t="s">
        <v>510</v>
      </c>
      <c r="AR899" t="s">
        <v>511</v>
      </c>
    </row>
    <row r="900" spans="1:44" x14ac:dyDescent="0.2">
      <c r="A900" t="s">
        <v>4958</v>
      </c>
      <c r="B900">
        <v>3008</v>
      </c>
      <c r="C900" t="s">
        <v>4959</v>
      </c>
      <c r="D900" t="s">
        <v>1352</v>
      </c>
      <c r="E900" t="s">
        <v>1353</v>
      </c>
      <c r="F900" t="s">
        <v>155</v>
      </c>
      <c r="G900" t="s">
        <v>1597</v>
      </c>
      <c r="H900" t="s">
        <v>157</v>
      </c>
      <c r="I900" t="s">
        <v>36</v>
      </c>
      <c r="J900" t="s">
        <v>4960</v>
      </c>
      <c r="K900" t="s">
        <v>4961</v>
      </c>
      <c r="L900" t="s">
        <v>159</v>
      </c>
      <c r="M900" t="s">
        <v>490</v>
      </c>
      <c r="N900" t="s">
        <v>1589</v>
      </c>
      <c r="O900" s="31">
        <v>37828</v>
      </c>
      <c r="Q900">
        <v>132355</v>
      </c>
      <c r="R900">
        <v>88198.6</v>
      </c>
      <c r="S900" s="31">
        <v>45059</v>
      </c>
      <c r="T900">
        <v>88198.6</v>
      </c>
      <c r="U900" s="31">
        <v>44784</v>
      </c>
      <c r="V900" t="s">
        <v>161</v>
      </c>
      <c r="W900">
        <v>88198.6</v>
      </c>
      <c r="X900" s="31">
        <v>44695</v>
      </c>
      <c r="Y900">
        <v>0</v>
      </c>
      <c r="Z900">
        <v>6400</v>
      </c>
      <c r="AA900">
        <v>0</v>
      </c>
      <c r="AB900">
        <v>1.2981340418312377</v>
      </c>
      <c r="AC900">
        <v>125000</v>
      </c>
      <c r="AD900">
        <v>43306.633000000002</v>
      </c>
      <c r="AE900" t="s">
        <v>4962</v>
      </c>
      <c r="AF900" t="s">
        <v>4963</v>
      </c>
      <c r="AG900" t="s">
        <v>233</v>
      </c>
      <c r="AH900" t="s">
        <v>1597</v>
      </c>
      <c r="AI900" t="s">
        <v>1793</v>
      </c>
      <c r="AJ900" t="s">
        <v>1794</v>
      </c>
      <c r="AK900" t="s">
        <v>201</v>
      </c>
      <c r="AL900" t="s">
        <v>202</v>
      </c>
      <c r="AO900" t="s">
        <v>1605</v>
      </c>
      <c r="AQ900" t="s">
        <v>1075</v>
      </c>
    </row>
    <row r="901" spans="1:44" x14ac:dyDescent="0.2">
      <c r="A901" t="s">
        <v>4964</v>
      </c>
      <c r="B901">
        <v>3008</v>
      </c>
      <c r="C901" t="s">
        <v>4965</v>
      </c>
      <c r="D901" t="s">
        <v>1352</v>
      </c>
      <c r="E901" t="s">
        <v>1353</v>
      </c>
      <c r="F901" t="s">
        <v>155</v>
      </c>
      <c r="G901" t="s">
        <v>1597</v>
      </c>
      <c r="H901" t="s">
        <v>157</v>
      </c>
      <c r="I901" t="s">
        <v>36</v>
      </c>
      <c r="J901" t="s">
        <v>1742</v>
      </c>
      <c r="K901" t="s">
        <v>4961</v>
      </c>
      <c r="L901" t="s">
        <v>159</v>
      </c>
      <c r="M901" t="s">
        <v>554</v>
      </c>
      <c r="N901" t="s">
        <v>1493</v>
      </c>
      <c r="O901" s="31">
        <v>37859</v>
      </c>
      <c r="P901" s="31">
        <v>44188</v>
      </c>
      <c r="Q901">
        <v>132356</v>
      </c>
      <c r="R901">
        <v>93668.2</v>
      </c>
      <c r="S901" s="31">
        <v>44880</v>
      </c>
      <c r="T901">
        <v>93668.2</v>
      </c>
      <c r="U901" s="31">
        <v>44784</v>
      </c>
      <c r="V901" t="s">
        <v>161</v>
      </c>
      <c r="W901">
        <v>93668.2</v>
      </c>
      <c r="X901" s="31">
        <v>44695</v>
      </c>
      <c r="Y901">
        <v>0</v>
      </c>
      <c r="Z901">
        <v>6400</v>
      </c>
      <c r="AA901">
        <v>0</v>
      </c>
      <c r="AB901">
        <v>1.281524059012531</v>
      </c>
      <c r="AC901">
        <v>125000</v>
      </c>
      <c r="AD901">
        <v>43337.633000000002</v>
      </c>
      <c r="AE901" t="s">
        <v>4966</v>
      </c>
      <c r="AF901" t="s">
        <v>4967</v>
      </c>
      <c r="AG901" t="s">
        <v>233</v>
      </c>
      <c r="AH901" t="s">
        <v>1597</v>
      </c>
      <c r="AI901" t="s">
        <v>161</v>
      </c>
      <c r="AJ901" t="s">
        <v>1794</v>
      </c>
      <c r="AK901" t="s">
        <v>559</v>
      </c>
      <c r="AL901" t="s">
        <v>202</v>
      </c>
      <c r="AM901" t="s">
        <v>45</v>
      </c>
      <c r="AN901" t="s">
        <v>1611</v>
      </c>
      <c r="AQ901" t="s">
        <v>1075</v>
      </c>
    </row>
    <row r="902" spans="1:44" x14ac:dyDescent="0.2">
      <c r="A902" t="s">
        <v>4968</v>
      </c>
      <c r="B902">
        <v>3008</v>
      </c>
      <c r="C902" t="s">
        <v>4969</v>
      </c>
      <c r="D902" t="s">
        <v>1352</v>
      </c>
      <c r="E902" t="s">
        <v>1353</v>
      </c>
      <c r="F902" t="s">
        <v>155</v>
      </c>
      <c r="G902" t="s">
        <v>1597</v>
      </c>
      <c r="H902" t="s">
        <v>157</v>
      </c>
      <c r="I902" t="s">
        <v>36</v>
      </c>
      <c r="J902" t="s">
        <v>1731</v>
      </c>
      <c r="K902" t="s">
        <v>4961</v>
      </c>
      <c r="L902" t="s">
        <v>159</v>
      </c>
      <c r="M902" t="s">
        <v>490</v>
      </c>
      <c r="N902" t="s">
        <v>1589</v>
      </c>
      <c r="O902" s="31">
        <v>37874</v>
      </c>
      <c r="Q902">
        <v>132357</v>
      </c>
      <c r="R902">
        <v>93779</v>
      </c>
      <c r="S902" s="31">
        <v>45059</v>
      </c>
      <c r="T902">
        <v>93779</v>
      </c>
      <c r="U902" s="31">
        <v>44784</v>
      </c>
      <c r="V902" t="s">
        <v>161</v>
      </c>
      <c r="W902">
        <v>93779</v>
      </c>
      <c r="X902" s="31">
        <v>44695</v>
      </c>
      <c r="Y902">
        <v>0</v>
      </c>
      <c r="Z902">
        <v>6400</v>
      </c>
      <c r="AA902">
        <v>0</v>
      </c>
      <c r="AB902">
        <v>1.2897377867800233</v>
      </c>
      <c r="AC902">
        <v>125000</v>
      </c>
      <c r="AD902">
        <v>43352.633000000002</v>
      </c>
      <c r="AE902" t="s">
        <v>4970</v>
      </c>
      <c r="AF902" t="s">
        <v>4971</v>
      </c>
      <c r="AG902" t="s">
        <v>233</v>
      </c>
      <c r="AH902" t="s">
        <v>1597</v>
      </c>
      <c r="AI902" t="s">
        <v>1793</v>
      </c>
      <c r="AJ902" t="s">
        <v>1794</v>
      </c>
      <c r="AK902" t="s">
        <v>201</v>
      </c>
      <c r="AL902" t="s">
        <v>202</v>
      </c>
      <c r="AO902" t="s">
        <v>1605</v>
      </c>
      <c r="AQ902" t="s">
        <v>1075</v>
      </c>
    </row>
    <row r="903" spans="1:44" x14ac:dyDescent="0.2">
      <c r="A903" t="s">
        <v>4972</v>
      </c>
      <c r="B903">
        <v>3008</v>
      </c>
      <c r="C903" t="s">
        <v>4973</v>
      </c>
      <c r="D903" t="s">
        <v>1352</v>
      </c>
      <c r="E903" t="s">
        <v>1353</v>
      </c>
      <c r="F903" t="s">
        <v>155</v>
      </c>
      <c r="G903" t="s">
        <v>1597</v>
      </c>
      <c r="H903" t="s">
        <v>157</v>
      </c>
      <c r="I903" t="s">
        <v>36</v>
      </c>
      <c r="J903" t="s">
        <v>1777</v>
      </c>
      <c r="K903" t="s">
        <v>4961</v>
      </c>
      <c r="L903" t="s">
        <v>159</v>
      </c>
      <c r="M903" t="s">
        <v>490</v>
      </c>
      <c r="N903" t="s">
        <v>1589</v>
      </c>
      <c r="O903" s="31">
        <v>37910</v>
      </c>
      <c r="Q903">
        <v>132358</v>
      </c>
      <c r="R903">
        <v>91083.4</v>
      </c>
      <c r="S903" s="31">
        <v>45059</v>
      </c>
      <c r="T903">
        <v>91083.4</v>
      </c>
      <c r="U903" s="31">
        <v>44784</v>
      </c>
      <c r="V903" t="s">
        <v>161</v>
      </c>
      <c r="W903">
        <v>91083.4</v>
      </c>
      <c r="X903" s="31">
        <v>44695</v>
      </c>
      <c r="Y903">
        <v>0</v>
      </c>
      <c r="Z903">
        <v>6400</v>
      </c>
      <c r="AA903">
        <v>0</v>
      </c>
      <c r="AB903">
        <v>1.2831668045660294</v>
      </c>
      <c r="AC903">
        <v>125000</v>
      </c>
      <c r="AD903">
        <v>43388.633000000002</v>
      </c>
      <c r="AE903" t="s">
        <v>4974</v>
      </c>
      <c r="AF903" t="s">
        <v>4975</v>
      </c>
      <c r="AG903" t="s">
        <v>233</v>
      </c>
      <c r="AH903" t="s">
        <v>1597</v>
      </c>
      <c r="AI903" t="s">
        <v>1793</v>
      </c>
      <c r="AJ903" t="s">
        <v>1794</v>
      </c>
      <c r="AK903" t="s">
        <v>201</v>
      </c>
      <c r="AL903" t="s">
        <v>202</v>
      </c>
      <c r="AO903" t="s">
        <v>1605</v>
      </c>
      <c r="AQ903" t="s">
        <v>1075</v>
      </c>
    </row>
    <row r="904" spans="1:44" x14ac:dyDescent="0.2">
      <c r="A904" t="s">
        <v>4976</v>
      </c>
      <c r="B904">
        <v>3010</v>
      </c>
      <c r="C904" t="s">
        <v>4977</v>
      </c>
      <c r="D904" t="s">
        <v>818</v>
      </c>
      <c r="E904" t="s">
        <v>819</v>
      </c>
      <c r="F904" t="s">
        <v>155</v>
      </c>
      <c r="G904" t="s">
        <v>1534</v>
      </c>
      <c r="H904" t="s">
        <v>157</v>
      </c>
      <c r="I904" t="s">
        <v>158</v>
      </c>
      <c r="J904" t="s">
        <v>4978</v>
      </c>
      <c r="K904" t="s">
        <v>1536</v>
      </c>
      <c r="L904" t="s">
        <v>159</v>
      </c>
      <c r="M904" t="s">
        <v>194</v>
      </c>
      <c r="N904" t="s">
        <v>195</v>
      </c>
      <c r="O904" s="31">
        <v>38645</v>
      </c>
      <c r="Q904">
        <v>141009</v>
      </c>
      <c r="R904">
        <v>92975.2</v>
      </c>
      <c r="S904" s="31">
        <v>45059</v>
      </c>
      <c r="T904">
        <v>92591.8</v>
      </c>
      <c r="U904" s="31">
        <v>44784</v>
      </c>
      <c r="V904">
        <v>396.62068965516642</v>
      </c>
      <c r="W904">
        <v>87645.1</v>
      </c>
      <c r="X904" s="31">
        <v>44695</v>
      </c>
      <c r="Y904">
        <v>15.7</v>
      </c>
      <c r="Z904">
        <v>5400</v>
      </c>
      <c r="AA904">
        <v>5746.6000000000058</v>
      </c>
      <c r="AB904">
        <v>0.73090640000000007</v>
      </c>
      <c r="AC904">
        <v>125000</v>
      </c>
      <c r="AD904">
        <v>46987.590384789997</v>
      </c>
      <c r="AE904" t="s">
        <v>4979</v>
      </c>
      <c r="AF904" t="s">
        <v>4980</v>
      </c>
      <c r="AG904" t="s">
        <v>233</v>
      </c>
      <c r="AH904" t="s">
        <v>1534</v>
      </c>
      <c r="AI904" t="s">
        <v>1547</v>
      </c>
      <c r="AJ904" t="s">
        <v>1548</v>
      </c>
      <c r="AK904" t="s">
        <v>201</v>
      </c>
      <c r="AL904" t="s">
        <v>796</v>
      </c>
      <c r="AM904" t="s">
        <v>203</v>
      </c>
      <c r="AN904">
        <v>3516</v>
      </c>
      <c r="AO904" t="s">
        <v>1541</v>
      </c>
      <c r="AQ904" t="s">
        <v>510</v>
      </c>
      <c r="AR904" t="s">
        <v>511</v>
      </c>
    </row>
    <row r="905" spans="1:44" x14ac:dyDescent="0.2">
      <c r="A905" t="s">
        <v>4981</v>
      </c>
      <c r="B905">
        <v>3010</v>
      </c>
      <c r="C905" t="s">
        <v>4982</v>
      </c>
      <c r="D905" t="s">
        <v>818</v>
      </c>
      <c r="E905" t="s">
        <v>819</v>
      </c>
      <c r="F905" t="s">
        <v>155</v>
      </c>
      <c r="G905" t="s">
        <v>717</v>
      </c>
      <c r="H905" t="s">
        <v>191</v>
      </c>
      <c r="I905" t="s">
        <v>158</v>
      </c>
      <c r="J905" t="s">
        <v>4983</v>
      </c>
      <c r="K905" t="s">
        <v>719</v>
      </c>
      <c r="L905" t="s">
        <v>159</v>
      </c>
      <c r="M905" t="s">
        <v>194</v>
      </c>
      <c r="N905" t="s">
        <v>195</v>
      </c>
      <c r="O905" s="31">
        <v>38681</v>
      </c>
      <c r="Q905">
        <v>141127</v>
      </c>
      <c r="R905">
        <v>55232.800000000003</v>
      </c>
      <c r="S905" s="31">
        <v>45059</v>
      </c>
      <c r="T905">
        <v>54772.6</v>
      </c>
      <c r="U905" s="31">
        <v>44784</v>
      </c>
      <c r="V905">
        <v>476.06896551724594</v>
      </c>
      <c r="W905">
        <v>52694.9</v>
      </c>
      <c r="X905" s="31">
        <v>44695</v>
      </c>
      <c r="Y905">
        <v>9.4</v>
      </c>
      <c r="Z905">
        <v>6600</v>
      </c>
      <c r="AA905">
        <v>3438.3000000000029</v>
      </c>
      <c r="AB905">
        <v>0.67047875000000001</v>
      </c>
      <c r="AC905">
        <v>80000</v>
      </c>
      <c r="AD905">
        <v>46398.849288445454</v>
      </c>
      <c r="AE905" t="s">
        <v>4984</v>
      </c>
      <c r="AF905" t="s">
        <v>4985</v>
      </c>
      <c r="AG905" t="s">
        <v>198</v>
      </c>
      <c r="AH905" t="s">
        <v>717</v>
      </c>
      <c r="AI905" t="s">
        <v>4986</v>
      </c>
      <c r="AJ905" t="s">
        <v>4987</v>
      </c>
      <c r="AK905" t="s">
        <v>201</v>
      </c>
      <c r="AL905" t="s">
        <v>796</v>
      </c>
      <c r="AM905" t="s">
        <v>203</v>
      </c>
      <c r="AN905">
        <v>3512</v>
      </c>
      <c r="AO905" t="s">
        <v>723</v>
      </c>
      <c r="AQ905" t="s">
        <v>510</v>
      </c>
      <c r="AR905" t="s">
        <v>511</v>
      </c>
    </row>
    <row r="906" spans="1:44" x14ac:dyDescent="0.2">
      <c r="A906" t="s">
        <v>4988</v>
      </c>
      <c r="B906">
        <v>3022</v>
      </c>
      <c r="C906" t="s">
        <v>4989</v>
      </c>
      <c r="D906" t="s">
        <v>474</v>
      </c>
      <c r="E906" t="s">
        <v>475</v>
      </c>
      <c r="F906" t="s">
        <v>155</v>
      </c>
      <c r="G906" t="s">
        <v>717</v>
      </c>
      <c r="H906" t="s">
        <v>191</v>
      </c>
      <c r="I906" t="s">
        <v>158</v>
      </c>
      <c r="J906" t="s">
        <v>4990</v>
      </c>
      <c r="K906" t="s">
        <v>719</v>
      </c>
      <c r="L906" t="s">
        <v>159</v>
      </c>
      <c r="M906" t="s">
        <v>194</v>
      </c>
      <c r="N906" t="s">
        <v>195</v>
      </c>
      <c r="O906" s="31">
        <v>38692</v>
      </c>
      <c r="Q906">
        <v>141153</v>
      </c>
      <c r="R906">
        <v>54979.5</v>
      </c>
      <c r="S906" s="31">
        <v>45059</v>
      </c>
      <c r="T906">
        <v>54979.5</v>
      </c>
      <c r="U906" s="31">
        <v>44784</v>
      </c>
      <c r="V906" t="s">
        <v>161</v>
      </c>
      <c r="W906">
        <v>50866.6</v>
      </c>
      <c r="X906" s="31">
        <v>44695</v>
      </c>
      <c r="Y906">
        <v>14.6</v>
      </c>
      <c r="Z906">
        <v>5300</v>
      </c>
      <c r="AA906">
        <v>5335.5999999999985</v>
      </c>
      <c r="AB906">
        <v>0.68013250000000003</v>
      </c>
      <c r="AC906">
        <v>80000</v>
      </c>
      <c r="AD906">
        <v>47016.961945039999</v>
      </c>
      <c r="AE906" t="s">
        <v>4991</v>
      </c>
      <c r="AF906" t="s">
        <v>4992</v>
      </c>
      <c r="AG906" t="s">
        <v>198</v>
      </c>
      <c r="AH906" t="s">
        <v>717</v>
      </c>
      <c r="AI906" t="s">
        <v>483</v>
      </c>
      <c r="AJ906" t="s">
        <v>4993</v>
      </c>
      <c r="AK906" t="s">
        <v>201</v>
      </c>
      <c r="AL906" t="s">
        <v>796</v>
      </c>
      <c r="AM906" t="s">
        <v>203</v>
      </c>
      <c r="AN906">
        <v>3512</v>
      </c>
      <c r="AO906" t="s">
        <v>723</v>
      </c>
      <c r="AQ906" t="s">
        <v>510</v>
      </c>
      <c r="AR906" t="s">
        <v>511</v>
      </c>
    </row>
    <row r="907" spans="1:44" x14ac:dyDescent="0.2">
      <c r="A907" t="s">
        <v>4994</v>
      </c>
      <c r="B907" t="s">
        <v>976</v>
      </c>
      <c r="C907" t="s">
        <v>4995</v>
      </c>
      <c r="D907" t="s">
        <v>978</v>
      </c>
      <c r="E907" t="s">
        <v>511</v>
      </c>
      <c r="F907" t="s">
        <v>155</v>
      </c>
      <c r="G907" t="s">
        <v>717</v>
      </c>
      <c r="H907" t="s">
        <v>191</v>
      </c>
      <c r="I907" t="s">
        <v>158</v>
      </c>
      <c r="L907" t="s">
        <v>159</v>
      </c>
      <c r="M907" t="s">
        <v>160</v>
      </c>
      <c r="N907" t="s">
        <v>160</v>
      </c>
      <c r="O907" s="31">
        <v>40179</v>
      </c>
      <c r="R907" t="s">
        <v>161</v>
      </c>
      <c r="S907" s="31">
        <v>45060</v>
      </c>
      <c r="T907" t="s">
        <v>161</v>
      </c>
      <c r="V907" t="s">
        <v>161</v>
      </c>
      <c r="W907" t="s">
        <v>161</v>
      </c>
      <c r="X907" s="31">
        <v>44695</v>
      </c>
      <c r="Y907">
        <v>0</v>
      </c>
      <c r="AA907">
        <v>0</v>
      </c>
      <c r="AB907" t="s">
        <v>161</v>
      </c>
      <c r="AC907">
        <v>80000</v>
      </c>
      <c r="AD907" t="s">
        <v>161</v>
      </c>
      <c r="AE907" t="s">
        <v>161</v>
      </c>
      <c r="AF907" t="s">
        <v>4996</v>
      </c>
      <c r="AG907" t="s">
        <v>198</v>
      </c>
      <c r="AH907" t="s">
        <v>717</v>
      </c>
      <c r="AI907" t="s">
        <v>161</v>
      </c>
      <c r="AJ907" t="s">
        <v>161</v>
      </c>
      <c r="AK907" t="s">
        <v>161</v>
      </c>
      <c r="AL907" t="s">
        <v>796</v>
      </c>
      <c r="AO907" t="s">
        <v>161</v>
      </c>
    </row>
    <row r="908" spans="1:44" x14ac:dyDescent="0.2">
      <c r="A908" t="s">
        <v>4997</v>
      </c>
      <c r="B908">
        <v>3016</v>
      </c>
      <c r="C908" t="s">
        <v>4998</v>
      </c>
      <c r="D908" t="s">
        <v>497</v>
      </c>
      <c r="E908" t="s">
        <v>498</v>
      </c>
      <c r="F908" t="s">
        <v>155</v>
      </c>
      <c r="G908" t="s">
        <v>1597</v>
      </c>
      <c r="H908" t="s">
        <v>157</v>
      </c>
      <c r="I908" t="s">
        <v>36</v>
      </c>
      <c r="J908" t="s">
        <v>4999</v>
      </c>
      <c r="K908" t="s">
        <v>5000</v>
      </c>
      <c r="L908" t="s">
        <v>159</v>
      </c>
      <c r="M908" t="s">
        <v>194</v>
      </c>
      <c r="N908" t="s">
        <v>1589</v>
      </c>
      <c r="O908" s="31">
        <v>37046</v>
      </c>
      <c r="Q908">
        <v>130050</v>
      </c>
      <c r="R908">
        <v>71297.399999999994</v>
      </c>
      <c r="S908" s="31">
        <v>45059</v>
      </c>
      <c r="T908">
        <v>71297.399999999994</v>
      </c>
      <c r="U908" s="31">
        <v>44784</v>
      </c>
      <c r="V908" t="s">
        <v>161</v>
      </c>
      <c r="W908">
        <v>71297.399999999994</v>
      </c>
      <c r="X908" s="31">
        <v>44695</v>
      </c>
      <c r="Y908">
        <v>0</v>
      </c>
      <c r="Z908">
        <v>5200</v>
      </c>
      <c r="AA908">
        <v>0</v>
      </c>
      <c r="AB908">
        <v>1.4408703777018828</v>
      </c>
      <c r="AC908">
        <v>125000</v>
      </c>
      <c r="AD908">
        <v>42524.633000000002</v>
      </c>
      <c r="AE908" t="s">
        <v>5001</v>
      </c>
      <c r="AF908" t="s">
        <v>5002</v>
      </c>
      <c r="AG908" t="s">
        <v>233</v>
      </c>
      <c r="AH908" t="s">
        <v>1597</v>
      </c>
      <c r="AI908" t="s">
        <v>1834</v>
      </c>
      <c r="AJ908" t="s">
        <v>1650</v>
      </c>
      <c r="AK908" t="s">
        <v>201</v>
      </c>
      <c r="AL908" t="s">
        <v>796</v>
      </c>
      <c r="AO908" t="s">
        <v>1605</v>
      </c>
      <c r="AQ908" t="s">
        <v>510</v>
      </c>
      <c r="AR908" t="s">
        <v>511</v>
      </c>
    </row>
    <row r="909" spans="1:44" x14ac:dyDescent="0.2">
      <c r="A909" t="s">
        <v>5003</v>
      </c>
      <c r="B909">
        <v>3007</v>
      </c>
      <c r="C909" t="s">
        <v>5004</v>
      </c>
      <c r="D909" t="s">
        <v>531</v>
      </c>
      <c r="E909" t="s">
        <v>532</v>
      </c>
      <c r="F909" t="s">
        <v>155</v>
      </c>
      <c r="G909" t="s">
        <v>1597</v>
      </c>
      <c r="H909" t="s">
        <v>157</v>
      </c>
      <c r="I909" t="s">
        <v>36</v>
      </c>
      <c r="J909" t="s">
        <v>5005</v>
      </c>
      <c r="K909" t="s">
        <v>5000</v>
      </c>
      <c r="L909" t="s">
        <v>159</v>
      </c>
      <c r="M909" t="s">
        <v>554</v>
      </c>
      <c r="N909" t="s">
        <v>1493</v>
      </c>
      <c r="O909" s="31">
        <v>37058</v>
      </c>
      <c r="P909" s="31">
        <v>44363</v>
      </c>
      <c r="R909" t="s">
        <v>161</v>
      </c>
      <c r="S909" s="31">
        <v>45060</v>
      </c>
      <c r="T909" t="s">
        <v>161</v>
      </c>
      <c r="V909" t="s">
        <v>161</v>
      </c>
      <c r="W909" t="s">
        <v>161</v>
      </c>
      <c r="X909" s="31">
        <v>44695</v>
      </c>
      <c r="Y909">
        <v>0</v>
      </c>
      <c r="Z909">
        <v>5200</v>
      </c>
      <c r="AA909">
        <v>0</v>
      </c>
      <c r="AB909" t="s">
        <v>161</v>
      </c>
      <c r="AC909">
        <v>125000</v>
      </c>
      <c r="AD909">
        <v>42536.633000000002</v>
      </c>
      <c r="AE909" t="s">
        <v>5006</v>
      </c>
      <c r="AF909" t="s">
        <v>5007</v>
      </c>
      <c r="AG909" t="s">
        <v>233</v>
      </c>
      <c r="AH909" t="s">
        <v>1597</v>
      </c>
      <c r="AI909" t="s">
        <v>161</v>
      </c>
      <c r="AJ909" t="s">
        <v>558</v>
      </c>
      <c r="AK909" t="s">
        <v>559</v>
      </c>
      <c r="AL909" t="s">
        <v>796</v>
      </c>
      <c r="AQ909" t="s">
        <v>510</v>
      </c>
      <c r="AR909" t="s">
        <v>511</v>
      </c>
    </row>
    <row r="910" spans="1:44" x14ac:dyDescent="0.2">
      <c r="A910" t="s">
        <v>5008</v>
      </c>
      <c r="B910">
        <v>3007</v>
      </c>
      <c r="C910" t="s">
        <v>5009</v>
      </c>
      <c r="D910" t="s">
        <v>531</v>
      </c>
      <c r="E910" t="s">
        <v>532</v>
      </c>
      <c r="F910" t="s">
        <v>155</v>
      </c>
      <c r="G910" t="s">
        <v>1597</v>
      </c>
      <c r="H910" t="s">
        <v>157</v>
      </c>
      <c r="I910" t="s">
        <v>36</v>
      </c>
      <c r="J910" t="s">
        <v>5010</v>
      </c>
      <c r="K910" t="s">
        <v>5000</v>
      </c>
      <c r="L910" t="s">
        <v>159</v>
      </c>
      <c r="M910" t="s">
        <v>554</v>
      </c>
      <c r="N910" t="s">
        <v>1493</v>
      </c>
      <c r="O910" s="31">
        <v>37093</v>
      </c>
      <c r="P910" s="31">
        <v>44363</v>
      </c>
      <c r="R910" t="s">
        <v>161</v>
      </c>
      <c r="S910" s="31">
        <v>45060</v>
      </c>
      <c r="T910" t="s">
        <v>161</v>
      </c>
      <c r="V910" t="s">
        <v>161</v>
      </c>
      <c r="W910" t="s">
        <v>161</v>
      </c>
      <c r="X910" s="31">
        <v>44695</v>
      </c>
      <c r="Y910">
        <v>0</v>
      </c>
      <c r="Z910">
        <v>5200</v>
      </c>
      <c r="AA910">
        <v>0</v>
      </c>
      <c r="AB910" t="s">
        <v>161</v>
      </c>
      <c r="AC910">
        <v>125000</v>
      </c>
      <c r="AD910">
        <v>42571.633000000002</v>
      </c>
      <c r="AE910" t="s">
        <v>5011</v>
      </c>
      <c r="AF910" t="s">
        <v>5012</v>
      </c>
      <c r="AG910" t="s">
        <v>233</v>
      </c>
      <c r="AH910" t="s">
        <v>1597</v>
      </c>
      <c r="AI910" t="s">
        <v>161</v>
      </c>
      <c r="AJ910" t="s">
        <v>558</v>
      </c>
      <c r="AK910" t="s">
        <v>559</v>
      </c>
      <c r="AL910" t="s">
        <v>796</v>
      </c>
      <c r="AQ910" t="s">
        <v>510</v>
      </c>
      <c r="AR910" t="s">
        <v>511</v>
      </c>
    </row>
    <row r="911" spans="1:44" x14ac:dyDescent="0.2">
      <c r="A911" t="s">
        <v>5013</v>
      </c>
      <c r="B911">
        <v>3007</v>
      </c>
      <c r="C911" t="s">
        <v>5014</v>
      </c>
      <c r="D911" t="s">
        <v>531</v>
      </c>
      <c r="E911" t="s">
        <v>532</v>
      </c>
      <c r="F911" t="s">
        <v>155</v>
      </c>
      <c r="G911" t="s">
        <v>1597</v>
      </c>
      <c r="H911" t="s">
        <v>157</v>
      </c>
      <c r="I911" t="s">
        <v>36</v>
      </c>
      <c r="J911" t="s">
        <v>5015</v>
      </c>
      <c r="K911" t="s">
        <v>5000</v>
      </c>
      <c r="L911" t="s">
        <v>159</v>
      </c>
      <c r="M911" t="s">
        <v>554</v>
      </c>
      <c r="N911" t="s">
        <v>1493</v>
      </c>
      <c r="O911" s="31">
        <v>37094</v>
      </c>
      <c r="P911" s="31">
        <v>44363</v>
      </c>
      <c r="R911" t="s">
        <v>161</v>
      </c>
      <c r="S911" s="31">
        <v>45060</v>
      </c>
      <c r="T911" t="s">
        <v>161</v>
      </c>
      <c r="V911" t="s">
        <v>161</v>
      </c>
      <c r="W911" t="s">
        <v>161</v>
      </c>
      <c r="X911" s="31">
        <v>44695</v>
      </c>
      <c r="Y911">
        <v>0</v>
      </c>
      <c r="Z911">
        <v>5200</v>
      </c>
      <c r="AA911">
        <v>0</v>
      </c>
      <c r="AB911" t="s">
        <v>161</v>
      </c>
      <c r="AC911">
        <v>125000</v>
      </c>
      <c r="AD911">
        <v>42572.633000000002</v>
      </c>
      <c r="AE911" t="s">
        <v>5016</v>
      </c>
      <c r="AF911" t="s">
        <v>5017</v>
      </c>
      <c r="AG911" t="s">
        <v>233</v>
      </c>
      <c r="AH911" t="s">
        <v>1597</v>
      </c>
      <c r="AI911" t="s">
        <v>161</v>
      </c>
      <c r="AJ911" t="s">
        <v>558</v>
      </c>
      <c r="AK911" t="s">
        <v>559</v>
      </c>
      <c r="AL911" t="s">
        <v>202</v>
      </c>
      <c r="AQ911" t="s">
        <v>510</v>
      </c>
      <c r="AR911" t="s">
        <v>511</v>
      </c>
    </row>
    <row r="912" spans="1:44" x14ac:dyDescent="0.2">
      <c r="A912" t="s">
        <v>5018</v>
      </c>
      <c r="B912">
        <v>3016</v>
      </c>
      <c r="C912" t="s">
        <v>5019</v>
      </c>
      <c r="D912" t="s">
        <v>497</v>
      </c>
      <c r="E912" t="s">
        <v>498</v>
      </c>
      <c r="F912" t="s">
        <v>155</v>
      </c>
      <c r="G912" t="s">
        <v>1597</v>
      </c>
      <c r="H912" t="s">
        <v>157</v>
      </c>
      <c r="I912" t="s">
        <v>36</v>
      </c>
      <c r="J912" t="s">
        <v>5020</v>
      </c>
      <c r="K912" t="s">
        <v>5000</v>
      </c>
      <c r="L912" t="s">
        <v>159</v>
      </c>
      <c r="M912" t="s">
        <v>194</v>
      </c>
      <c r="N912" t="s">
        <v>1589</v>
      </c>
      <c r="O912" s="31">
        <v>37092</v>
      </c>
      <c r="Q912">
        <v>130054</v>
      </c>
      <c r="R912">
        <v>78794.100000000006</v>
      </c>
      <c r="S912" s="31">
        <v>45059</v>
      </c>
      <c r="T912">
        <v>78794.100000000006</v>
      </c>
      <c r="U912" s="31">
        <v>44784</v>
      </c>
      <c r="V912" t="s">
        <v>161</v>
      </c>
      <c r="W912">
        <v>78794.100000000006</v>
      </c>
      <c r="X912" s="31">
        <v>44695</v>
      </c>
      <c r="Y912">
        <v>0</v>
      </c>
      <c r="Z912">
        <v>5200</v>
      </c>
      <c r="AA912">
        <v>0</v>
      </c>
      <c r="AB912">
        <v>1.4324741226506683</v>
      </c>
      <c r="AC912">
        <v>125000</v>
      </c>
      <c r="AD912">
        <v>42570.633000000002</v>
      </c>
      <c r="AE912" t="s">
        <v>5021</v>
      </c>
      <c r="AF912" t="s">
        <v>5022</v>
      </c>
      <c r="AG912" t="s">
        <v>233</v>
      </c>
      <c r="AH912" t="s">
        <v>1597</v>
      </c>
      <c r="AI912" t="s">
        <v>1834</v>
      </c>
      <c r="AJ912" t="s">
        <v>1650</v>
      </c>
      <c r="AK912" t="s">
        <v>201</v>
      </c>
      <c r="AL912" t="s">
        <v>202</v>
      </c>
      <c r="AO912" t="s">
        <v>1605</v>
      </c>
      <c r="AQ912" t="s">
        <v>510</v>
      </c>
      <c r="AR912" t="s">
        <v>511</v>
      </c>
    </row>
    <row r="913" spans="1:44" x14ac:dyDescent="0.2">
      <c r="A913" t="s">
        <v>5023</v>
      </c>
      <c r="B913">
        <v>3018</v>
      </c>
      <c r="C913" t="s">
        <v>5024</v>
      </c>
      <c r="D913" t="s">
        <v>1444</v>
      </c>
      <c r="E913" t="s">
        <v>1445</v>
      </c>
      <c r="F913" t="s">
        <v>155</v>
      </c>
      <c r="G913" t="s">
        <v>1767</v>
      </c>
      <c r="H913" t="s">
        <v>191</v>
      </c>
      <c r="I913" t="s">
        <v>36</v>
      </c>
      <c r="J913" t="s">
        <v>5025</v>
      </c>
      <c r="L913" t="s">
        <v>159</v>
      </c>
      <c r="M913" t="s">
        <v>490</v>
      </c>
      <c r="N913" t="s">
        <v>1589</v>
      </c>
      <c r="O913" s="31">
        <v>37051</v>
      </c>
      <c r="Q913">
        <v>130055</v>
      </c>
      <c r="R913">
        <v>43034</v>
      </c>
      <c r="S913" s="31">
        <v>41346</v>
      </c>
      <c r="T913">
        <v>43034</v>
      </c>
      <c r="U913" s="31">
        <v>44784</v>
      </c>
      <c r="V913" t="s">
        <v>161</v>
      </c>
      <c r="W913">
        <v>43034</v>
      </c>
      <c r="X913" s="31">
        <v>41346</v>
      </c>
      <c r="Y913">
        <v>0</v>
      </c>
      <c r="Z913">
        <v>2500</v>
      </c>
      <c r="AA913">
        <v>0</v>
      </c>
      <c r="AB913">
        <v>0.78395468358621567</v>
      </c>
      <c r="AC913">
        <v>15</v>
      </c>
      <c r="AD913">
        <v>42529.633000000002</v>
      </c>
      <c r="AE913" t="s">
        <v>5026</v>
      </c>
      <c r="AF913" t="s">
        <v>5027</v>
      </c>
      <c r="AG913" t="s">
        <v>198</v>
      </c>
      <c r="AH913" t="s">
        <v>1767</v>
      </c>
      <c r="AI913" t="s">
        <v>161</v>
      </c>
      <c r="AJ913" t="s">
        <v>1507</v>
      </c>
      <c r="AK913" t="s">
        <v>201</v>
      </c>
      <c r="AL913" t="s">
        <v>796</v>
      </c>
      <c r="AO913" t="s">
        <v>5028</v>
      </c>
      <c r="AQ913" t="s">
        <v>510</v>
      </c>
      <c r="AR913" t="s">
        <v>511</v>
      </c>
    </row>
    <row r="914" spans="1:44" x14ac:dyDescent="0.2">
      <c r="A914" t="s">
        <v>5029</v>
      </c>
      <c r="B914">
        <v>3018</v>
      </c>
      <c r="C914" t="s">
        <v>5030</v>
      </c>
      <c r="D914" t="s">
        <v>1444</v>
      </c>
      <c r="E914" t="s">
        <v>1445</v>
      </c>
      <c r="F914" t="s">
        <v>155</v>
      </c>
      <c r="G914" t="s">
        <v>1767</v>
      </c>
      <c r="H914" t="s">
        <v>191</v>
      </c>
      <c r="I914" t="s">
        <v>36</v>
      </c>
      <c r="J914" t="s">
        <v>5031</v>
      </c>
      <c r="L914" t="s">
        <v>159</v>
      </c>
      <c r="M914" t="s">
        <v>554</v>
      </c>
      <c r="N914" t="s">
        <v>555</v>
      </c>
      <c r="O914" s="31">
        <v>37051</v>
      </c>
      <c r="P914" s="31">
        <v>43711</v>
      </c>
      <c r="R914" t="s">
        <v>161</v>
      </c>
      <c r="S914" s="31">
        <v>45060</v>
      </c>
      <c r="T914" t="s">
        <v>161</v>
      </c>
      <c r="V914" t="s">
        <v>161</v>
      </c>
      <c r="W914" t="s">
        <v>161</v>
      </c>
      <c r="X914" s="31">
        <v>44695</v>
      </c>
      <c r="Y914">
        <v>0</v>
      </c>
      <c r="AA914">
        <v>0</v>
      </c>
      <c r="AB914" t="s">
        <v>161</v>
      </c>
      <c r="AC914">
        <v>15</v>
      </c>
      <c r="AD914">
        <v>42529.633000000002</v>
      </c>
      <c r="AE914" t="s">
        <v>5032</v>
      </c>
      <c r="AF914" t="s">
        <v>5033</v>
      </c>
      <c r="AG914" t="s">
        <v>198</v>
      </c>
      <c r="AH914" t="s">
        <v>1767</v>
      </c>
      <c r="AI914" t="s">
        <v>161</v>
      </c>
      <c r="AJ914" t="s">
        <v>1507</v>
      </c>
      <c r="AK914" t="s">
        <v>559</v>
      </c>
      <c r="AL914" t="s">
        <v>796</v>
      </c>
      <c r="AQ914" t="s">
        <v>510</v>
      </c>
      <c r="AR914" t="s">
        <v>511</v>
      </c>
    </row>
    <row r="915" spans="1:44" x14ac:dyDescent="0.2">
      <c r="A915" t="s">
        <v>5034</v>
      </c>
      <c r="B915">
        <v>3018</v>
      </c>
      <c r="C915" t="s">
        <v>5035</v>
      </c>
      <c r="D915" t="s">
        <v>1444</v>
      </c>
      <c r="E915" t="s">
        <v>1445</v>
      </c>
      <c r="F915" t="s">
        <v>155</v>
      </c>
      <c r="G915" t="s">
        <v>5036</v>
      </c>
      <c r="H915" t="s">
        <v>526</v>
      </c>
      <c r="I915" t="s">
        <v>36</v>
      </c>
      <c r="J915" t="s">
        <v>5037</v>
      </c>
      <c r="L915" t="s">
        <v>230</v>
      </c>
      <c r="M915" t="s">
        <v>554</v>
      </c>
      <c r="N915" t="s">
        <v>555</v>
      </c>
      <c r="O915" s="31">
        <v>37135</v>
      </c>
      <c r="P915" s="31">
        <v>43711</v>
      </c>
      <c r="R915" t="s">
        <v>161</v>
      </c>
      <c r="S915" s="31">
        <v>45060</v>
      </c>
      <c r="T915" t="s">
        <v>161</v>
      </c>
      <c r="V915" t="s">
        <v>161</v>
      </c>
      <c r="W915" t="s">
        <v>161</v>
      </c>
      <c r="X915" s="31">
        <v>44695</v>
      </c>
      <c r="Y915">
        <v>0</v>
      </c>
      <c r="AA915">
        <v>0</v>
      </c>
      <c r="AB915" t="s">
        <v>161</v>
      </c>
      <c r="AC915">
        <v>15</v>
      </c>
      <c r="AD915">
        <v>42613.633000000002</v>
      </c>
      <c r="AE915" t="s">
        <v>5038</v>
      </c>
      <c r="AF915" t="s">
        <v>5039</v>
      </c>
      <c r="AG915" t="s">
        <v>482</v>
      </c>
      <c r="AH915" t="s">
        <v>5036</v>
      </c>
      <c r="AI915" t="s">
        <v>161</v>
      </c>
      <c r="AJ915" t="s">
        <v>1507</v>
      </c>
      <c r="AK915" t="s">
        <v>559</v>
      </c>
      <c r="AL915" t="s">
        <v>796</v>
      </c>
      <c r="AQ915" t="s">
        <v>510</v>
      </c>
      <c r="AR915" t="s">
        <v>511</v>
      </c>
    </row>
    <row r="916" spans="1:44" x14ac:dyDescent="0.2">
      <c r="A916" t="s">
        <v>5040</v>
      </c>
      <c r="B916">
        <v>3019</v>
      </c>
      <c r="C916" t="s">
        <v>5041</v>
      </c>
      <c r="D916" t="s">
        <v>1329</v>
      </c>
      <c r="E916" t="s">
        <v>1330</v>
      </c>
      <c r="F916" t="s">
        <v>155</v>
      </c>
      <c r="G916" t="s">
        <v>1284</v>
      </c>
      <c r="H916" t="s">
        <v>157</v>
      </c>
      <c r="I916" t="s">
        <v>36</v>
      </c>
      <c r="L916" t="s">
        <v>159</v>
      </c>
      <c r="M916" t="s">
        <v>160</v>
      </c>
      <c r="N916" t="s">
        <v>160</v>
      </c>
      <c r="O916" s="31">
        <v>46570</v>
      </c>
      <c r="R916" t="s">
        <v>161</v>
      </c>
      <c r="S916" s="31">
        <v>45060</v>
      </c>
      <c r="T916" t="s">
        <v>161</v>
      </c>
      <c r="V916" t="s">
        <v>161</v>
      </c>
      <c r="W916" t="s">
        <v>161</v>
      </c>
      <c r="X916" s="31">
        <v>44695</v>
      </c>
      <c r="Y916">
        <v>0</v>
      </c>
      <c r="AA916">
        <v>0</v>
      </c>
      <c r="AB916" t="s">
        <v>161</v>
      </c>
      <c r="AC916">
        <v>125000</v>
      </c>
      <c r="AD916" t="s">
        <v>161</v>
      </c>
      <c r="AE916" t="s">
        <v>5042</v>
      </c>
      <c r="AF916" t="s">
        <v>5043</v>
      </c>
      <c r="AG916" t="s">
        <v>233</v>
      </c>
      <c r="AH916" t="s">
        <v>1284</v>
      </c>
      <c r="AI916" t="s">
        <v>161</v>
      </c>
      <c r="AJ916" t="s">
        <v>161</v>
      </c>
      <c r="AK916" t="s">
        <v>161</v>
      </c>
      <c r="AL916" t="s">
        <v>1333</v>
      </c>
      <c r="AO916" t="s">
        <v>161</v>
      </c>
    </row>
    <row r="917" spans="1:44" x14ac:dyDescent="0.2">
      <c r="A917" t="s">
        <v>5044</v>
      </c>
      <c r="B917">
        <v>3019</v>
      </c>
      <c r="C917" t="s">
        <v>5045</v>
      </c>
      <c r="D917" t="s">
        <v>1329</v>
      </c>
      <c r="E917" t="s">
        <v>1330</v>
      </c>
      <c r="F917" t="s">
        <v>155</v>
      </c>
      <c r="G917" t="s">
        <v>1284</v>
      </c>
      <c r="H917" t="s">
        <v>157</v>
      </c>
      <c r="I917" t="s">
        <v>36</v>
      </c>
      <c r="L917" t="s">
        <v>159</v>
      </c>
      <c r="M917" t="s">
        <v>160</v>
      </c>
      <c r="N917" t="s">
        <v>160</v>
      </c>
      <c r="O917" s="31">
        <v>46568</v>
      </c>
      <c r="R917" t="s">
        <v>161</v>
      </c>
      <c r="S917" s="31">
        <v>45060</v>
      </c>
      <c r="T917" t="s">
        <v>161</v>
      </c>
      <c r="V917" t="s">
        <v>161</v>
      </c>
      <c r="W917" t="s">
        <v>161</v>
      </c>
      <c r="X917" s="31">
        <v>44695</v>
      </c>
      <c r="Y917">
        <v>0</v>
      </c>
      <c r="AA917">
        <v>0</v>
      </c>
      <c r="AB917" t="s">
        <v>161</v>
      </c>
      <c r="AC917">
        <v>125000</v>
      </c>
      <c r="AD917" t="s">
        <v>161</v>
      </c>
      <c r="AE917" t="s">
        <v>5046</v>
      </c>
      <c r="AF917" t="s">
        <v>5047</v>
      </c>
      <c r="AG917" t="s">
        <v>233</v>
      </c>
      <c r="AH917" t="s">
        <v>1284</v>
      </c>
      <c r="AI917" t="s">
        <v>161</v>
      </c>
      <c r="AJ917" t="s">
        <v>161</v>
      </c>
      <c r="AK917" t="s">
        <v>161</v>
      </c>
      <c r="AL917" t="s">
        <v>1333</v>
      </c>
      <c r="AO917" t="s">
        <v>161</v>
      </c>
    </row>
    <row r="918" spans="1:44" x14ac:dyDescent="0.2">
      <c r="A918" t="s">
        <v>5048</v>
      </c>
      <c r="B918">
        <v>3018</v>
      </c>
      <c r="C918" t="s">
        <v>5049</v>
      </c>
      <c r="D918" t="s">
        <v>1444</v>
      </c>
      <c r="E918" t="s">
        <v>1445</v>
      </c>
      <c r="F918" t="s">
        <v>155</v>
      </c>
      <c r="G918" t="s">
        <v>1284</v>
      </c>
      <c r="H918" t="s">
        <v>157</v>
      </c>
      <c r="I918" t="s">
        <v>36</v>
      </c>
      <c r="L918" t="s">
        <v>159</v>
      </c>
      <c r="M918" t="s">
        <v>160</v>
      </c>
      <c r="N918" t="s">
        <v>160</v>
      </c>
      <c r="O918" s="31">
        <v>45292</v>
      </c>
      <c r="R918" t="s">
        <v>161</v>
      </c>
      <c r="S918" s="31">
        <v>45060</v>
      </c>
      <c r="T918" t="s">
        <v>161</v>
      </c>
      <c r="V918" t="s">
        <v>161</v>
      </c>
      <c r="W918" t="s">
        <v>161</v>
      </c>
      <c r="X918" s="31">
        <v>44695</v>
      </c>
      <c r="Y918">
        <v>0</v>
      </c>
      <c r="AA918">
        <v>0</v>
      </c>
      <c r="AB918" t="s">
        <v>161</v>
      </c>
      <c r="AC918">
        <v>125000</v>
      </c>
      <c r="AD918" t="s">
        <v>161</v>
      </c>
      <c r="AE918" t="s">
        <v>5050</v>
      </c>
      <c r="AF918" t="s">
        <v>5051</v>
      </c>
      <c r="AG918" t="s">
        <v>233</v>
      </c>
      <c r="AH918" t="s">
        <v>1284</v>
      </c>
      <c r="AI918" t="s">
        <v>161</v>
      </c>
      <c r="AJ918" t="s">
        <v>161</v>
      </c>
      <c r="AK918" t="s">
        <v>161</v>
      </c>
      <c r="AO918" t="s">
        <v>161</v>
      </c>
    </row>
    <row r="919" spans="1:44" x14ac:dyDescent="0.2">
      <c r="A919" t="s">
        <v>5052</v>
      </c>
      <c r="B919">
        <v>3018</v>
      </c>
      <c r="C919" t="s">
        <v>5053</v>
      </c>
      <c r="D919" t="s">
        <v>1444</v>
      </c>
      <c r="E919" t="s">
        <v>1445</v>
      </c>
      <c r="F919" t="s">
        <v>155</v>
      </c>
      <c r="G919" t="s">
        <v>5054</v>
      </c>
      <c r="H919" t="s">
        <v>526</v>
      </c>
      <c r="I919" t="s">
        <v>36</v>
      </c>
      <c r="J919" t="s">
        <v>5055</v>
      </c>
      <c r="L919" t="s">
        <v>230</v>
      </c>
      <c r="M919" t="s">
        <v>194</v>
      </c>
      <c r="N919" t="s">
        <v>195</v>
      </c>
      <c r="O919" s="31">
        <v>38611</v>
      </c>
      <c r="Q919">
        <v>135136</v>
      </c>
      <c r="R919">
        <v>43117</v>
      </c>
      <c r="S919" s="31">
        <v>45048</v>
      </c>
      <c r="T919">
        <v>42917</v>
      </c>
      <c r="U919" s="31">
        <v>44784</v>
      </c>
      <c r="V919">
        <v>162.16216216216216</v>
      </c>
      <c r="W919">
        <v>38560</v>
      </c>
      <c r="X919" s="31">
        <v>44675</v>
      </c>
      <c r="Y919">
        <v>12.3</v>
      </c>
      <c r="Z919">
        <v>5617.5</v>
      </c>
      <c r="AA919">
        <v>4527</v>
      </c>
      <c r="AB919">
        <v>1.1471839781931001</v>
      </c>
      <c r="AC919">
        <v>15</v>
      </c>
      <c r="AD919">
        <v>44089.633000000002</v>
      </c>
      <c r="AE919" t="s">
        <v>5056</v>
      </c>
      <c r="AF919" t="s">
        <v>5057</v>
      </c>
      <c r="AG919" t="s">
        <v>482</v>
      </c>
      <c r="AH919" t="s">
        <v>5054</v>
      </c>
      <c r="AI919" t="s">
        <v>5058</v>
      </c>
      <c r="AJ919" t="s">
        <v>5059</v>
      </c>
      <c r="AK919" t="s">
        <v>1434</v>
      </c>
      <c r="AL919" t="s">
        <v>796</v>
      </c>
      <c r="AM919" t="s">
        <v>36</v>
      </c>
      <c r="AN919" t="s">
        <v>5060</v>
      </c>
      <c r="AO919" t="s">
        <v>5061</v>
      </c>
      <c r="AQ919" t="s">
        <v>510</v>
      </c>
      <c r="AR919" t="s">
        <v>511</v>
      </c>
    </row>
    <row r="920" spans="1:44" x14ac:dyDescent="0.2">
      <c r="A920" t="s">
        <v>5062</v>
      </c>
      <c r="B920">
        <v>3018</v>
      </c>
      <c r="C920" t="s">
        <v>5063</v>
      </c>
      <c r="D920" t="s">
        <v>1444</v>
      </c>
      <c r="E920" t="s">
        <v>1445</v>
      </c>
      <c r="F920" t="s">
        <v>155</v>
      </c>
      <c r="G920" t="s">
        <v>1256</v>
      </c>
      <c r="H920" t="s">
        <v>477</v>
      </c>
      <c r="I920" t="s">
        <v>5064</v>
      </c>
      <c r="L920" t="s">
        <v>230</v>
      </c>
      <c r="M920" t="s">
        <v>160</v>
      </c>
      <c r="N920" t="s">
        <v>160</v>
      </c>
      <c r="O920" s="31">
        <v>45983</v>
      </c>
      <c r="R920" t="s">
        <v>161</v>
      </c>
      <c r="S920" s="31">
        <v>45060</v>
      </c>
      <c r="T920" t="s">
        <v>161</v>
      </c>
      <c r="V920" t="s">
        <v>161</v>
      </c>
      <c r="W920" t="s">
        <v>161</v>
      </c>
      <c r="X920" s="31">
        <v>44695</v>
      </c>
      <c r="Y920">
        <v>0</v>
      </c>
      <c r="AA920">
        <v>0</v>
      </c>
      <c r="AB920" t="s">
        <v>161</v>
      </c>
      <c r="AC920">
        <v>15</v>
      </c>
      <c r="AD920">
        <v>51461.633000000002</v>
      </c>
      <c r="AE920" t="s">
        <v>5065</v>
      </c>
      <c r="AF920" t="s">
        <v>5066</v>
      </c>
      <c r="AG920" t="s">
        <v>482</v>
      </c>
      <c r="AH920" t="s">
        <v>1256</v>
      </c>
      <c r="AI920" t="s">
        <v>161</v>
      </c>
      <c r="AJ920" t="s">
        <v>161</v>
      </c>
      <c r="AK920" t="s">
        <v>161</v>
      </c>
      <c r="AL920" t="s">
        <v>796</v>
      </c>
      <c r="AO920" t="s">
        <v>161</v>
      </c>
    </row>
    <row r="921" spans="1:44" x14ac:dyDescent="0.2">
      <c r="A921" t="s">
        <v>5067</v>
      </c>
      <c r="B921">
        <v>3016</v>
      </c>
      <c r="C921" t="s">
        <v>5068</v>
      </c>
      <c r="D921" t="s">
        <v>497</v>
      </c>
      <c r="E921" t="s">
        <v>498</v>
      </c>
      <c r="F921" t="s">
        <v>155</v>
      </c>
      <c r="G921" t="s">
        <v>1597</v>
      </c>
      <c r="H921" t="s">
        <v>157</v>
      </c>
      <c r="I921" t="s">
        <v>36</v>
      </c>
      <c r="J921" t="s">
        <v>5069</v>
      </c>
      <c r="K921" t="s">
        <v>5070</v>
      </c>
      <c r="L921" t="s">
        <v>159</v>
      </c>
      <c r="M921" t="s">
        <v>194</v>
      </c>
      <c r="N921" t="s">
        <v>1589</v>
      </c>
      <c r="O921" s="31">
        <v>37782</v>
      </c>
      <c r="Q921">
        <v>131993</v>
      </c>
      <c r="R921">
        <v>73131.899999999994</v>
      </c>
      <c r="S921" s="31">
        <v>45059</v>
      </c>
      <c r="T921">
        <v>73131.899999999994</v>
      </c>
      <c r="U921" s="31">
        <v>44784</v>
      </c>
      <c r="V921" t="s">
        <v>161</v>
      </c>
      <c r="W921">
        <v>73131.899999999994</v>
      </c>
      <c r="X921" s="31">
        <v>44695</v>
      </c>
      <c r="Y921">
        <v>0</v>
      </c>
      <c r="Z921">
        <v>5200</v>
      </c>
      <c r="AA921">
        <v>0</v>
      </c>
      <c r="AB921">
        <v>1.3065302968824521</v>
      </c>
      <c r="AC921">
        <v>125000</v>
      </c>
      <c r="AD921">
        <v>43260.633000000002</v>
      </c>
      <c r="AE921" t="s">
        <v>5071</v>
      </c>
      <c r="AF921" t="s">
        <v>5072</v>
      </c>
      <c r="AG921" t="s">
        <v>233</v>
      </c>
      <c r="AH921" t="s">
        <v>1597</v>
      </c>
      <c r="AI921" t="s">
        <v>1834</v>
      </c>
      <c r="AJ921" t="s">
        <v>1650</v>
      </c>
      <c r="AK921" t="s">
        <v>201</v>
      </c>
      <c r="AL921" t="s">
        <v>796</v>
      </c>
      <c r="AO921" t="s">
        <v>1605</v>
      </c>
      <c r="AQ921" t="s">
        <v>510</v>
      </c>
      <c r="AR921" t="s">
        <v>511</v>
      </c>
    </row>
    <row r="922" spans="1:44" x14ac:dyDescent="0.2">
      <c r="A922" t="s">
        <v>5073</v>
      </c>
      <c r="B922">
        <v>3007</v>
      </c>
      <c r="C922" t="s">
        <v>5074</v>
      </c>
      <c r="D922" t="s">
        <v>531</v>
      </c>
      <c r="E922" t="s">
        <v>532</v>
      </c>
      <c r="F922" t="s">
        <v>155</v>
      </c>
      <c r="G922" t="s">
        <v>1597</v>
      </c>
      <c r="H922" t="s">
        <v>157</v>
      </c>
      <c r="I922" t="s">
        <v>36</v>
      </c>
      <c r="J922" t="s">
        <v>5075</v>
      </c>
      <c r="K922" t="s">
        <v>5070</v>
      </c>
      <c r="L922" t="s">
        <v>159</v>
      </c>
      <c r="M922" t="s">
        <v>554</v>
      </c>
      <c r="N922" t="s">
        <v>1493</v>
      </c>
      <c r="O922" s="31">
        <v>37782</v>
      </c>
      <c r="P922" s="31">
        <v>44363</v>
      </c>
      <c r="R922" t="s">
        <v>161</v>
      </c>
      <c r="S922" s="31">
        <v>45060</v>
      </c>
      <c r="T922" t="s">
        <v>161</v>
      </c>
      <c r="V922" t="s">
        <v>161</v>
      </c>
      <c r="W922" t="s">
        <v>161</v>
      </c>
      <c r="X922" s="31">
        <v>44695</v>
      </c>
      <c r="Y922">
        <v>0</v>
      </c>
      <c r="Z922">
        <v>5200</v>
      </c>
      <c r="AA922">
        <v>0</v>
      </c>
      <c r="AB922" t="s">
        <v>161</v>
      </c>
      <c r="AC922">
        <v>125000</v>
      </c>
      <c r="AD922">
        <v>43260.633000000002</v>
      </c>
      <c r="AE922" t="s">
        <v>5076</v>
      </c>
      <c r="AF922" t="s">
        <v>5077</v>
      </c>
      <c r="AG922" t="s">
        <v>233</v>
      </c>
      <c r="AH922" t="s">
        <v>1597</v>
      </c>
      <c r="AI922" t="s">
        <v>161</v>
      </c>
      <c r="AJ922" t="s">
        <v>558</v>
      </c>
      <c r="AK922" t="s">
        <v>559</v>
      </c>
      <c r="AL922" t="s">
        <v>202</v>
      </c>
      <c r="AQ922" t="s">
        <v>510</v>
      </c>
      <c r="AR922" t="s">
        <v>511</v>
      </c>
    </row>
    <row r="923" spans="1:44" x14ac:dyDescent="0.2">
      <c r="A923" t="s">
        <v>5078</v>
      </c>
      <c r="B923">
        <v>3007</v>
      </c>
      <c r="C923" t="s">
        <v>5079</v>
      </c>
      <c r="D923" t="s">
        <v>531</v>
      </c>
      <c r="E923" t="s">
        <v>532</v>
      </c>
      <c r="F923" t="s">
        <v>155</v>
      </c>
      <c r="G923" t="s">
        <v>1597</v>
      </c>
      <c r="H923" t="s">
        <v>157</v>
      </c>
      <c r="I923" t="s">
        <v>36</v>
      </c>
      <c r="J923" t="s">
        <v>5080</v>
      </c>
      <c r="K923" t="s">
        <v>5081</v>
      </c>
      <c r="L923" t="s">
        <v>159</v>
      </c>
      <c r="M923" t="s">
        <v>554</v>
      </c>
      <c r="N923" t="s">
        <v>1493</v>
      </c>
      <c r="O923" s="31">
        <v>37926</v>
      </c>
      <c r="P923" s="31">
        <v>44363</v>
      </c>
      <c r="R923" t="s">
        <v>161</v>
      </c>
      <c r="S923" s="31">
        <v>45060</v>
      </c>
      <c r="T923" t="s">
        <v>161</v>
      </c>
      <c r="V923" t="s">
        <v>161</v>
      </c>
      <c r="W923" t="s">
        <v>161</v>
      </c>
      <c r="X923" s="31">
        <v>44695</v>
      </c>
      <c r="Y923">
        <v>0</v>
      </c>
      <c r="Z923">
        <v>5200</v>
      </c>
      <c r="AA923">
        <v>0</v>
      </c>
      <c r="AB923" t="s">
        <v>161</v>
      </c>
      <c r="AC923">
        <v>125000</v>
      </c>
      <c r="AD923">
        <v>43404.633000000002</v>
      </c>
      <c r="AE923" t="s">
        <v>5082</v>
      </c>
      <c r="AF923" t="s">
        <v>5083</v>
      </c>
      <c r="AG923" t="s">
        <v>233</v>
      </c>
      <c r="AH923" t="s">
        <v>1597</v>
      </c>
      <c r="AI923" t="s">
        <v>161</v>
      </c>
      <c r="AJ923" t="s">
        <v>558</v>
      </c>
      <c r="AK923" t="s">
        <v>559</v>
      </c>
      <c r="AL923" t="s">
        <v>796</v>
      </c>
      <c r="AQ923" t="s">
        <v>510</v>
      </c>
      <c r="AR923" t="s">
        <v>511</v>
      </c>
    </row>
    <row r="924" spans="1:44" x14ac:dyDescent="0.2">
      <c r="A924" t="s">
        <v>5084</v>
      </c>
      <c r="B924">
        <v>3016</v>
      </c>
      <c r="C924" t="s">
        <v>5085</v>
      </c>
      <c r="D924" t="s">
        <v>497</v>
      </c>
      <c r="E924" t="s">
        <v>498</v>
      </c>
      <c r="F924" t="s">
        <v>155</v>
      </c>
      <c r="G924" t="s">
        <v>1597</v>
      </c>
      <c r="H924" t="s">
        <v>157</v>
      </c>
      <c r="I924" t="s">
        <v>36</v>
      </c>
      <c r="J924" t="s">
        <v>5086</v>
      </c>
      <c r="K924" t="s">
        <v>5081</v>
      </c>
      <c r="L924" t="s">
        <v>159</v>
      </c>
      <c r="M924" t="s">
        <v>194</v>
      </c>
      <c r="N924" t="s">
        <v>1589</v>
      </c>
      <c r="O924" s="31">
        <v>37925</v>
      </c>
      <c r="Q924">
        <v>131996</v>
      </c>
      <c r="R924">
        <v>75649.2</v>
      </c>
      <c r="S924" s="31">
        <v>45059</v>
      </c>
      <c r="T924">
        <v>75649.2</v>
      </c>
      <c r="U924" s="31">
        <v>44784</v>
      </c>
      <c r="V924" t="s">
        <v>161</v>
      </c>
      <c r="W924">
        <v>75649.2</v>
      </c>
      <c r="X924" s="31">
        <v>44695</v>
      </c>
      <c r="Y924">
        <v>0</v>
      </c>
      <c r="Z924">
        <v>5183</v>
      </c>
      <c r="AA924">
        <v>0</v>
      </c>
      <c r="AB924">
        <v>1.2804288953101985</v>
      </c>
      <c r="AC924">
        <v>125000</v>
      </c>
      <c r="AD924">
        <v>43403.633000000002</v>
      </c>
      <c r="AE924" t="s">
        <v>5087</v>
      </c>
      <c r="AF924" t="s">
        <v>5088</v>
      </c>
      <c r="AG924" t="s">
        <v>233</v>
      </c>
      <c r="AH924" t="s">
        <v>1597</v>
      </c>
      <c r="AI924" t="s">
        <v>1834</v>
      </c>
      <c r="AJ924" t="s">
        <v>1650</v>
      </c>
      <c r="AK924" t="s">
        <v>201</v>
      </c>
      <c r="AL924" t="s">
        <v>796</v>
      </c>
      <c r="AO924" t="s">
        <v>1605</v>
      </c>
      <c r="AQ924" t="s">
        <v>510</v>
      </c>
      <c r="AR924" t="s">
        <v>511</v>
      </c>
    </row>
    <row r="925" spans="1:44" x14ac:dyDescent="0.2">
      <c r="A925" t="s">
        <v>5089</v>
      </c>
      <c r="B925">
        <v>3016</v>
      </c>
      <c r="C925" t="s">
        <v>5090</v>
      </c>
      <c r="D925" t="s">
        <v>497</v>
      </c>
      <c r="E925" t="s">
        <v>498</v>
      </c>
      <c r="F925" t="s">
        <v>155</v>
      </c>
      <c r="G925" t="s">
        <v>1597</v>
      </c>
      <c r="H925" t="s">
        <v>157</v>
      </c>
      <c r="I925" t="s">
        <v>36</v>
      </c>
      <c r="J925" t="s">
        <v>5091</v>
      </c>
      <c r="K925" t="s">
        <v>5081</v>
      </c>
      <c r="L925" t="s">
        <v>159</v>
      </c>
      <c r="M925" t="s">
        <v>194</v>
      </c>
      <c r="N925" t="s">
        <v>1589</v>
      </c>
      <c r="O925" s="31">
        <v>37931</v>
      </c>
      <c r="Q925">
        <v>131997</v>
      </c>
      <c r="R925">
        <v>71837</v>
      </c>
      <c r="S925" s="31">
        <v>45059</v>
      </c>
      <c r="T925">
        <v>71837</v>
      </c>
      <c r="U925" s="31">
        <v>44784</v>
      </c>
      <c r="V925" t="s">
        <v>161</v>
      </c>
      <c r="W925">
        <v>71837</v>
      </c>
      <c r="X925" s="31">
        <v>44695</v>
      </c>
      <c r="Y925">
        <v>0</v>
      </c>
      <c r="Z925">
        <v>5200</v>
      </c>
      <c r="AA925">
        <v>0</v>
      </c>
      <c r="AB925">
        <v>1.2793337316078663</v>
      </c>
      <c r="AC925">
        <v>125000</v>
      </c>
      <c r="AD925">
        <v>43409.633000000002</v>
      </c>
      <c r="AE925" t="s">
        <v>5092</v>
      </c>
      <c r="AF925" t="s">
        <v>5093</v>
      </c>
      <c r="AG925" t="s">
        <v>233</v>
      </c>
      <c r="AH925" t="s">
        <v>1597</v>
      </c>
      <c r="AI925" t="s">
        <v>1834</v>
      </c>
      <c r="AJ925" t="s">
        <v>1835</v>
      </c>
      <c r="AK925" t="s">
        <v>201</v>
      </c>
      <c r="AL925" t="s">
        <v>202</v>
      </c>
      <c r="AO925" t="s">
        <v>1605</v>
      </c>
      <c r="AQ925" t="s">
        <v>510</v>
      </c>
      <c r="AR925" t="s">
        <v>511</v>
      </c>
    </row>
    <row r="926" spans="1:44" x14ac:dyDescent="0.2">
      <c r="A926" t="s">
        <v>5094</v>
      </c>
      <c r="B926">
        <v>3008</v>
      </c>
      <c r="C926" t="s">
        <v>5095</v>
      </c>
      <c r="D926" t="s">
        <v>1352</v>
      </c>
      <c r="E926" t="s">
        <v>1353</v>
      </c>
      <c r="F926" t="s">
        <v>155</v>
      </c>
      <c r="G926" t="s">
        <v>1597</v>
      </c>
      <c r="H926" t="s">
        <v>157</v>
      </c>
      <c r="I926" t="s">
        <v>36</v>
      </c>
      <c r="J926" t="s">
        <v>5096</v>
      </c>
      <c r="K926" t="s">
        <v>5081</v>
      </c>
      <c r="L926" t="s">
        <v>159</v>
      </c>
      <c r="M926" t="s">
        <v>554</v>
      </c>
      <c r="N926" t="s">
        <v>1493</v>
      </c>
      <c r="O926" s="31">
        <v>37940</v>
      </c>
      <c r="P926" s="31">
        <v>44188</v>
      </c>
      <c r="Q926">
        <v>131998</v>
      </c>
      <c r="R926">
        <v>102039</v>
      </c>
      <c r="S926" s="31">
        <v>44880</v>
      </c>
      <c r="T926">
        <v>102039</v>
      </c>
      <c r="U926" s="31">
        <v>44784</v>
      </c>
      <c r="V926" t="s">
        <v>161</v>
      </c>
      <c r="W926">
        <v>102039</v>
      </c>
      <c r="X926" s="31">
        <v>44695</v>
      </c>
      <c r="Y926">
        <v>0</v>
      </c>
      <c r="Z926">
        <v>6400</v>
      </c>
      <c r="AA926">
        <v>0</v>
      </c>
      <c r="AB926">
        <v>1.2667393490310446</v>
      </c>
      <c r="AC926">
        <v>125000</v>
      </c>
      <c r="AD926">
        <v>43418.633000000002</v>
      </c>
      <c r="AE926" t="s">
        <v>5097</v>
      </c>
      <c r="AF926" t="s">
        <v>5098</v>
      </c>
      <c r="AG926" t="s">
        <v>233</v>
      </c>
      <c r="AH926" t="s">
        <v>1597</v>
      </c>
      <c r="AI926" t="s">
        <v>161</v>
      </c>
      <c r="AJ926" t="s">
        <v>1794</v>
      </c>
      <c r="AK926" t="s">
        <v>559</v>
      </c>
      <c r="AL926" t="s">
        <v>202</v>
      </c>
      <c r="AM926" t="s">
        <v>45</v>
      </c>
      <c r="AN926" t="s">
        <v>1611</v>
      </c>
      <c r="AQ926" t="s">
        <v>1075</v>
      </c>
    </row>
    <row r="927" spans="1:44" x14ac:dyDescent="0.2">
      <c r="A927" t="s">
        <v>5099</v>
      </c>
      <c r="B927">
        <v>3008</v>
      </c>
      <c r="C927" t="s">
        <v>5100</v>
      </c>
      <c r="D927" t="s">
        <v>1352</v>
      </c>
      <c r="E927" t="s">
        <v>1353</v>
      </c>
      <c r="F927" t="s">
        <v>155</v>
      </c>
      <c r="G927" t="s">
        <v>1597</v>
      </c>
      <c r="H927" t="s">
        <v>157</v>
      </c>
      <c r="I927" t="s">
        <v>36</v>
      </c>
      <c r="J927" t="s">
        <v>5101</v>
      </c>
      <c r="K927" t="s">
        <v>4961</v>
      </c>
      <c r="L927" t="s">
        <v>159</v>
      </c>
      <c r="M927" t="s">
        <v>554</v>
      </c>
      <c r="N927" t="s">
        <v>1493</v>
      </c>
      <c r="O927" s="31">
        <v>37858</v>
      </c>
      <c r="P927" s="31">
        <v>44523</v>
      </c>
      <c r="Q927">
        <v>134134</v>
      </c>
      <c r="R927">
        <v>86176.8</v>
      </c>
      <c r="S927" s="31">
        <v>44776</v>
      </c>
      <c r="T927">
        <v>86176.8</v>
      </c>
      <c r="U927" s="31">
        <v>44784</v>
      </c>
      <c r="V927" t="s">
        <v>161</v>
      </c>
      <c r="W927">
        <v>86176.8</v>
      </c>
      <c r="X927" s="31">
        <v>44695</v>
      </c>
      <c r="Y927">
        <v>0</v>
      </c>
      <c r="Z927">
        <v>6400</v>
      </c>
      <c r="AA927">
        <v>0</v>
      </c>
      <c r="AB927">
        <v>1.2627237487891594</v>
      </c>
      <c r="AC927">
        <v>125000</v>
      </c>
      <c r="AD927">
        <v>43336.633000000002</v>
      </c>
      <c r="AE927" t="s">
        <v>5102</v>
      </c>
      <c r="AF927" t="s">
        <v>5103</v>
      </c>
      <c r="AG927" t="s">
        <v>233</v>
      </c>
      <c r="AH927" t="s">
        <v>1597</v>
      </c>
      <c r="AI927" t="s">
        <v>1793</v>
      </c>
      <c r="AJ927" t="s">
        <v>1794</v>
      </c>
      <c r="AK927" t="s">
        <v>559</v>
      </c>
      <c r="AL927" t="s">
        <v>202</v>
      </c>
      <c r="AQ927" t="s">
        <v>1075</v>
      </c>
    </row>
    <row r="928" spans="1:44" x14ac:dyDescent="0.2">
      <c r="A928" t="s">
        <v>5104</v>
      </c>
      <c r="B928">
        <v>3008</v>
      </c>
      <c r="C928" t="s">
        <v>5105</v>
      </c>
      <c r="D928" t="s">
        <v>1352</v>
      </c>
      <c r="E928" t="s">
        <v>1353</v>
      </c>
      <c r="F928" t="s">
        <v>155</v>
      </c>
      <c r="G928" t="s">
        <v>1597</v>
      </c>
      <c r="H928" t="s">
        <v>157</v>
      </c>
      <c r="I928" t="s">
        <v>36</v>
      </c>
      <c r="J928" t="s">
        <v>5106</v>
      </c>
      <c r="K928" t="s">
        <v>4961</v>
      </c>
      <c r="L928" t="s">
        <v>159</v>
      </c>
      <c r="M928" t="s">
        <v>490</v>
      </c>
      <c r="N928" t="s">
        <v>1589</v>
      </c>
      <c r="O928" s="31">
        <v>37895</v>
      </c>
      <c r="Q928">
        <v>134135</v>
      </c>
      <c r="R928">
        <v>86571.4</v>
      </c>
      <c r="S928" s="31">
        <v>45059</v>
      </c>
      <c r="T928">
        <v>86571.4</v>
      </c>
      <c r="U928" s="31">
        <v>44784</v>
      </c>
      <c r="V928" t="s">
        <v>161</v>
      </c>
      <c r="W928">
        <v>86571.4</v>
      </c>
      <c r="X928" s="31">
        <v>44695</v>
      </c>
      <c r="Y928">
        <v>0</v>
      </c>
      <c r="Z928">
        <v>6400</v>
      </c>
      <c r="AA928">
        <v>0</v>
      </c>
      <c r="AB928">
        <v>1.2859047138218602</v>
      </c>
      <c r="AC928">
        <v>125000</v>
      </c>
      <c r="AD928">
        <v>43373.633000000002</v>
      </c>
      <c r="AE928" t="s">
        <v>5107</v>
      </c>
      <c r="AF928" t="s">
        <v>5108</v>
      </c>
      <c r="AG928" t="s">
        <v>233</v>
      </c>
      <c r="AH928" t="s">
        <v>1597</v>
      </c>
      <c r="AI928" t="s">
        <v>161</v>
      </c>
      <c r="AJ928" t="s">
        <v>1794</v>
      </c>
      <c r="AK928" t="s">
        <v>201</v>
      </c>
      <c r="AL928" t="s">
        <v>202</v>
      </c>
      <c r="AM928" t="s">
        <v>45</v>
      </c>
      <c r="AN928" t="s">
        <v>1611</v>
      </c>
      <c r="AO928" t="s">
        <v>1605</v>
      </c>
      <c r="AQ928" t="s">
        <v>1075</v>
      </c>
    </row>
    <row r="929" spans="1:44" x14ac:dyDescent="0.2">
      <c r="A929" t="s">
        <v>5109</v>
      </c>
      <c r="B929">
        <v>3016</v>
      </c>
      <c r="C929" t="s">
        <v>5110</v>
      </c>
      <c r="D929" t="s">
        <v>497</v>
      </c>
      <c r="E929" t="s">
        <v>498</v>
      </c>
      <c r="F929" t="s">
        <v>155</v>
      </c>
      <c r="G929" t="s">
        <v>1481</v>
      </c>
      <c r="H929" t="s">
        <v>157</v>
      </c>
      <c r="I929" t="s">
        <v>36</v>
      </c>
      <c r="J929" t="s">
        <v>5111</v>
      </c>
      <c r="K929" t="s">
        <v>5112</v>
      </c>
      <c r="L929" t="s">
        <v>159</v>
      </c>
      <c r="M929" t="s">
        <v>194</v>
      </c>
      <c r="N929" t="s">
        <v>491</v>
      </c>
      <c r="O929" s="31">
        <v>38109</v>
      </c>
      <c r="Q929">
        <v>135065</v>
      </c>
      <c r="R929">
        <v>101587.1</v>
      </c>
      <c r="S929" s="31">
        <v>45059</v>
      </c>
      <c r="T929">
        <v>101587.1</v>
      </c>
      <c r="U929" s="31">
        <v>44784</v>
      </c>
      <c r="V929" t="s">
        <v>161</v>
      </c>
      <c r="W929">
        <v>101587.1</v>
      </c>
      <c r="X929" s="31">
        <v>44695</v>
      </c>
      <c r="Y929">
        <v>0</v>
      </c>
      <c r="Z929">
        <v>6500</v>
      </c>
      <c r="AA929">
        <v>0</v>
      </c>
      <c r="AB929">
        <v>0.8126968</v>
      </c>
      <c r="AC929">
        <v>125000</v>
      </c>
      <c r="AD929">
        <v>46255.596785289228</v>
      </c>
      <c r="AE929" t="s">
        <v>5113</v>
      </c>
      <c r="AF929" t="s">
        <v>5114</v>
      </c>
      <c r="AG929" t="s">
        <v>233</v>
      </c>
      <c r="AH929" t="s">
        <v>624</v>
      </c>
      <c r="AI929" t="s">
        <v>505</v>
      </c>
      <c r="AJ929" t="s">
        <v>5115</v>
      </c>
      <c r="AK929" t="s">
        <v>201</v>
      </c>
      <c r="AL929" t="s">
        <v>796</v>
      </c>
      <c r="AM929" t="s">
        <v>45</v>
      </c>
      <c r="AN929" t="s">
        <v>577</v>
      </c>
      <c r="AO929" t="s">
        <v>1489</v>
      </c>
      <c r="AQ929" t="s">
        <v>510</v>
      </c>
      <c r="AR929" t="s">
        <v>511</v>
      </c>
    </row>
    <row r="930" spans="1:44" x14ac:dyDescent="0.2">
      <c r="A930" t="s">
        <v>5116</v>
      </c>
      <c r="B930">
        <v>3018</v>
      </c>
      <c r="C930" t="s">
        <v>5117</v>
      </c>
      <c r="D930" t="s">
        <v>1444</v>
      </c>
      <c r="E930" t="s">
        <v>1445</v>
      </c>
      <c r="F930" t="s">
        <v>155</v>
      </c>
      <c r="G930" t="s">
        <v>1481</v>
      </c>
      <c r="H930" t="s">
        <v>157</v>
      </c>
      <c r="I930" t="s">
        <v>36</v>
      </c>
      <c r="J930" t="s">
        <v>5118</v>
      </c>
      <c r="K930" t="s">
        <v>5112</v>
      </c>
      <c r="L930" t="s">
        <v>159</v>
      </c>
      <c r="M930" t="s">
        <v>194</v>
      </c>
      <c r="N930" t="s">
        <v>491</v>
      </c>
      <c r="O930" s="31">
        <v>38141</v>
      </c>
      <c r="Q930">
        <v>135066</v>
      </c>
      <c r="R930">
        <v>102330.5</v>
      </c>
      <c r="S930" s="31">
        <v>45059</v>
      </c>
      <c r="T930">
        <v>102330.5</v>
      </c>
      <c r="U930" s="31">
        <v>44767</v>
      </c>
      <c r="V930" t="s">
        <v>161</v>
      </c>
      <c r="W930">
        <v>102330.5</v>
      </c>
      <c r="X930" s="31">
        <v>44695</v>
      </c>
      <c r="Y930">
        <v>0</v>
      </c>
      <c r="Z930">
        <v>6500</v>
      </c>
      <c r="AA930">
        <v>0</v>
      </c>
      <c r="AB930">
        <v>0.81864400000000004</v>
      </c>
      <c r="AC930">
        <v>125000</v>
      </c>
      <c r="AD930">
        <v>46213.824315830767</v>
      </c>
      <c r="AE930" t="s">
        <v>5119</v>
      </c>
      <c r="AF930" t="s">
        <v>5120</v>
      </c>
      <c r="AG930" t="s">
        <v>233</v>
      </c>
      <c r="AH930" t="s">
        <v>624</v>
      </c>
      <c r="AI930" t="s">
        <v>1486</v>
      </c>
      <c r="AJ930" t="s">
        <v>1487</v>
      </c>
      <c r="AK930" t="s">
        <v>1488</v>
      </c>
      <c r="AL930" t="s">
        <v>796</v>
      </c>
      <c r="AM930" t="s">
        <v>45</v>
      </c>
      <c r="AN930" t="s">
        <v>577</v>
      </c>
      <c r="AO930" t="s">
        <v>1489</v>
      </c>
      <c r="AQ930" t="s">
        <v>510</v>
      </c>
      <c r="AR930" t="s">
        <v>511</v>
      </c>
    </row>
    <row r="931" spans="1:44" x14ac:dyDescent="0.2">
      <c r="A931" t="s">
        <v>5121</v>
      </c>
      <c r="B931">
        <v>3018</v>
      </c>
      <c r="C931" t="s">
        <v>5122</v>
      </c>
      <c r="D931" t="s">
        <v>1444</v>
      </c>
      <c r="E931" t="s">
        <v>1445</v>
      </c>
      <c r="F931" t="s">
        <v>155</v>
      </c>
      <c r="G931" t="s">
        <v>1481</v>
      </c>
      <c r="H931" t="s">
        <v>157</v>
      </c>
      <c r="I931" t="s">
        <v>36</v>
      </c>
      <c r="J931" t="s">
        <v>5123</v>
      </c>
      <c r="K931" t="s">
        <v>5112</v>
      </c>
      <c r="L931" t="s">
        <v>159</v>
      </c>
      <c r="M931" t="s">
        <v>194</v>
      </c>
      <c r="N931" t="s">
        <v>491</v>
      </c>
      <c r="O931" s="31">
        <v>38140</v>
      </c>
      <c r="Q931">
        <v>135068</v>
      </c>
      <c r="R931">
        <v>103078.6</v>
      </c>
      <c r="S931" s="31">
        <v>45059</v>
      </c>
      <c r="T931">
        <v>103078.6</v>
      </c>
      <c r="U931" s="31">
        <v>44760</v>
      </c>
      <c r="V931" t="s">
        <v>161</v>
      </c>
      <c r="W931">
        <v>103078.6</v>
      </c>
      <c r="X931" s="31">
        <v>44695</v>
      </c>
      <c r="Y931">
        <v>0</v>
      </c>
      <c r="Z931">
        <v>6500</v>
      </c>
      <c r="AA931">
        <v>0</v>
      </c>
      <c r="AB931">
        <v>0.82462880000000005</v>
      </c>
      <c r="AC931">
        <v>125000</v>
      </c>
      <c r="AD931">
        <v>46171.787748166156</v>
      </c>
      <c r="AE931" t="s">
        <v>5124</v>
      </c>
      <c r="AF931" t="s">
        <v>5125</v>
      </c>
      <c r="AG931" t="s">
        <v>233</v>
      </c>
      <c r="AH931" t="s">
        <v>624</v>
      </c>
      <c r="AI931" t="s">
        <v>1486</v>
      </c>
      <c r="AJ931" t="s">
        <v>1487</v>
      </c>
      <c r="AK931" t="s">
        <v>1488</v>
      </c>
      <c r="AL931" t="s">
        <v>796</v>
      </c>
      <c r="AM931" t="s">
        <v>45</v>
      </c>
      <c r="AN931" t="s">
        <v>577</v>
      </c>
      <c r="AO931" t="s">
        <v>1489</v>
      </c>
      <c r="AQ931" t="s">
        <v>510</v>
      </c>
      <c r="AR931" t="s">
        <v>511</v>
      </c>
    </row>
    <row r="932" spans="1:44" x14ac:dyDescent="0.2">
      <c r="A932" t="s">
        <v>5126</v>
      </c>
      <c r="B932">
        <v>3018</v>
      </c>
      <c r="C932" t="s">
        <v>5127</v>
      </c>
      <c r="D932" t="s">
        <v>1444</v>
      </c>
      <c r="E932" t="s">
        <v>1445</v>
      </c>
      <c r="F932" t="s">
        <v>155</v>
      </c>
      <c r="G932" t="s">
        <v>1767</v>
      </c>
      <c r="H932" t="s">
        <v>191</v>
      </c>
      <c r="I932" t="s">
        <v>36</v>
      </c>
      <c r="J932" t="s">
        <v>5128</v>
      </c>
      <c r="L932" t="s">
        <v>159</v>
      </c>
      <c r="M932" t="s">
        <v>554</v>
      </c>
      <c r="N932" t="s">
        <v>555</v>
      </c>
      <c r="O932" s="31">
        <v>38211</v>
      </c>
      <c r="P932" s="31">
        <v>43711</v>
      </c>
      <c r="R932" t="s">
        <v>161</v>
      </c>
      <c r="S932" s="31">
        <v>45060</v>
      </c>
      <c r="T932" t="s">
        <v>161</v>
      </c>
      <c r="V932" t="s">
        <v>161</v>
      </c>
      <c r="W932" t="s">
        <v>161</v>
      </c>
      <c r="X932" s="31">
        <v>44695</v>
      </c>
      <c r="Y932">
        <v>0</v>
      </c>
      <c r="AA932">
        <v>0</v>
      </c>
      <c r="AB932" t="s">
        <v>161</v>
      </c>
      <c r="AC932">
        <v>15</v>
      </c>
      <c r="AD932">
        <v>43689.633000000002</v>
      </c>
      <c r="AE932" t="s">
        <v>5129</v>
      </c>
      <c r="AF932" t="s">
        <v>5130</v>
      </c>
      <c r="AG932" t="s">
        <v>198</v>
      </c>
      <c r="AH932" t="s">
        <v>1767</v>
      </c>
      <c r="AI932" t="s">
        <v>161</v>
      </c>
      <c r="AJ932" t="s">
        <v>1507</v>
      </c>
      <c r="AK932" t="s">
        <v>559</v>
      </c>
      <c r="AL932" t="s">
        <v>796</v>
      </c>
      <c r="AQ932" t="s">
        <v>510</v>
      </c>
      <c r="AR932" t="s">
        <v>511</v>
      </c>
    </row>
    <row r="933" spans="1:44" x14ac:dyDescent="0.2">
      <c r="A933" t="s">
        <v>5131</v>
      </c>
      <c r="B933">
        <v>3016</v>
      </c>
      <c r="C933" t="s">
        <v>5132</v>
      </c>
      <c r="D933" t="s">
        <v>497</v>
      </c>
      <c r="E933" t="s">
        <v>498</v>
      </c>
      <c r="F933" t="s">
        <v>155</v>
      </c>
      <c r="G933" t="s">
        <v>1481</v>
      </c>
      <c r="H933" t="s">
        <v>157</v>
      </c>
      <c r="I933" t="s">
        <v>36</v>
      </c>
      <c r="J933" t="s">
        <v>813</v>
      </c>
      <c r="K933" t="s">
        <v>5133</v>
      </c>
      <c r="L933" t="s">
        <v>159</v>
      </c>
      <c r="M933" t="s">
        <v>194</v>
      </c>
      <c r="N933" t="s">
        <v>491</v>
      </c>
      <c r="O933" s="31">
        <v>38254</v>
      </c>
      <c r="Q933">
        <v>135076</v>
      </c>
      <c r="R933">
        <v>99941.8</v>
      </c>
      <c r="S933" s="31">
        <v>45059</v>
      </c>
      <c r="T933">
        <v>99941.8</v>
      </c>
      <c r="U933" s="31">
        <v>44784</v>
      </c>
      <c r="V933" t="s">
        <v>161</v>
      </c>
      <c r="W933">
        <v>99941.8</v>
      </c>
      <c r="X933" s="31">
        <v>44695</v>
      </c>
      <c r="Y933">
        <v>0</v>
      </c>
      <c r="Z933">
        <v>6500</v>
      </c>
      <c r="AA933">
        <v>0</v>
      </c>
      <c r="AB933">
        <v>0.79953439999999998</v>
      </c>
      <c r="AC933">
        <v>125000</v>
      </c>
      <c r="AD933">
        <v>46348.048014775384</v>
      </c>
      <c r="AE933" t="s">
        <v>5134</v>
      </c>
      <c r="AF933" t="s">
        <v>5135</v>
      </c>
      <c r="AG933" t="s">
        <v>233</v>
      </c>
      <c r="AH933" t="s">
        <v>624</v>
      </c>
      <c r="AI933" t="s">
        <v>505</v>
      </c>
      <c r="AJ933" t="s">
        <v>5115</v>
      </c>
      <c r="AK933" t="s">
        <v>201</v>
      </c>
      <c r="AL933" t="s">
        <v>796</v>
      </c>
      <c r="AM933" t="s">
        <v>45</v>
      </c>
      <c r="AN933" t="s">
        <v>577</v>
      </c>
      <c r="AO933" t="s">
        <v>1489</v>
      </c>
      <c r="AQ933" t="s">
        <v>510</v>
      </c>
      <c r="AR933" t="s">
        <v>511</v>
      </c>
    </row>
    <row r="934" spans="1:44" x14ac:dyDescent="0.2">
      <c r="A934" t="s">
        <v>5136</v>
      </c>
      <c r="B934">
        <v>3018</v>
      </c>
      <c r="C934" t="s">
        <v>5137</v>
      </c>
      <c r="D934" t="s">
        <v>1444</v>
      </c>
      <c r="E934" t="s">
        <v>1445</v>
      </c>
      <c r="F934" t="s">
        <v>155</v>
      </c>
      <c r="G934" t="s">
        <v>1481</v>
      </c>
      <c r="H934" t="s">
        <v>157</v>
      </c>
      <c r="I934" t="s">
        <v>36</v>
      </c>
      <c r="J934" t="s">
        <v>4521</v>
      </c>
      <c r="K934" t="s">
        <v>5133</v>
      </c>
      <c r="L934" t="s">
        <v>159</v>
      </c>
      <c r="M934" t="s">
        <v>194</v>
      </c>
      <c r="N934" t="s">
        <v>491</v>
      </c>
      <c r="O934" s="31">
        <v>38274</v>
      </c>
      <c r="Q934">
        <v>135077</v>
      </c>
      <c r="R934">
        <v>87841</v>
      </c>
      <c r="S934" s="31">
        <v>45059</v>
      </c>
      <c r="T934">
        <v>87841</v>
      </c>
      <c r="U934" s="31">
        <v>44784</v>
      </c>
      <c r="V934" t="s">
        <v>161</v>
      </c>
      <c r="W934">
        <v>87841</v>
      </c>
      <c r="X934" s="31">
        <v>44695</v>
      </c>
      <c r="Y934">
        <v>0</v>
      </c>
      <c r="Z934">
        <v>6500</v>
      </c>
      <c r="AA934">
        <v>0</v>
      </c>
      <c r="AB934">
        <v>0.70272800000000002</v>
      </c>
      <c r="AC934">
        <v>125000</v>
      </c>
      <c r="AD934">
        <v>47028.005370738465</v>
      </c>
      <c r="AE934" t="s">
        <v>5138</v>
      </c>
      <c r="AF934" t="s">
        <v>5139</v>
      </c>
      <c r="AG934" t="s">
        <v>233</v>
      </c>
      <c r="AH934" t="s">
        <v>624</v>
      </c>
      <c r="AI934" t="s">
        <v>1486</v>
      </c>
      <c r="AJ934" t="s">
        <v>1487</v>
      </c>
      <c r="AK934" t="s">
        <v>1488</v>
      </c>
      <c r="AL934" t="s">
        <v>796</v>
      </c>
      <c r="AM934" t="s">
        <v>45</v>
      </c>
      <c r="AN934" t="s">
        <v>577</v>
      </c>
      <c r="AO934" t="s">
        <v>1489</v>
      </c>
      <c r="AQ934" t="s">
        <v>510</v>
      </c>
      <c r="AR934" t="s">
        <v>511</v>
      </c>
    </row>
    <row r="935" spans="1:44" x14ac:dyDescent="0.2">
      <c r="A935" t="s">
        <v>5140</v>
      </c>
      <c r="B935">
        <v>3018</v>
      </c>
      <c r="C935" t="s">
        <v>5141</v>
      </c>
      <c r="D935" t="s">
        <v>1444</v>
      </c>
      <c r="E935" t="s">
        <v>1445</v>
      </c>
      <c r="F935" t="s">
        <v>155</v>
      </c>
      <c r="G935" t="s">
        <v>1481</v>
      </c>
      <c r="H935" t="s">
        <v>157</v>
      </c>
      <c r="I935" t="s">
        <v>36</v>
      </c>
      <c r="J935" t="s">
        <v>5142</v>
      </c>
      <c r="K935" t="s">
        <v>5133</v>
      </c>
      <c r="L935" t="s">
        <v>159</v>
      </c>
      <c r="M935" t="s">
        <v>194</v>
      </c>
      <c r="N935" t="s">
        <v>491</v>
      </c>
      <c r="O935" s="31">
        <v>38281</v>
      </c>
      <c r="Q935">
        <v>135078</v>
      </c>
      <c r="R935">
        <v>98323.7</v>
      </c>
      <c r="S935" s="31">
        <v>45059</v>
      </c>
      <c r="T935">
        <v>98323.7</v>
      </c>
      <c r="U935" s="31">
        <v>44784</v>
      </c>
      <c r="V935" t="s">
        <v>161</v>
      </c>
      <c r="W935">
        <v>98323.7</v>
      </c>
      <c r="X935" s="31">
        <v>44695</v>
      </c>
      <c r="Y935">
        <v>0</v>
      </c>
      <c r="Z935">
        <v>6500</v>
      </c>
      <c r="AA935">
        <v>0</v>
      </c>
      <c r="AB935">
        <v>0.7865896</v>
      </c>
      <c r="AC935">
        <v>125000</v>
      </c>
      <c r="AD935">
        <v>46438.97084613231</v>
      </c>
      <c r="AE935" t="s">
        <v>5143</v>
      </c>
      <c r="AF935" t="s">
        <v>5144</v>
      </c>
      <c r="AG935" t="s">
        <v>233</v>
      </c>
      <c r="AH935" t="s">
        <v>624</v>
      </c>
      <c r="AI935" t="s">
        <v>1486</v>
      </c>
      <c r="AJ935" t="s">
        <v>1487</v>
      </c>
      <c r="AK935" t="s">
        <v>1488</v>
      </c>
      <c r="AL935" t="s">
        <v>796</v>
      </c>
      <c r="AM935" t="s">
        <v>45</v>
      </c>
      <c r="AN935" t="s">
        <v>577</v>
      </c>
      <c r="AO935" t="s">
        <v>1489</v>
      </c>
      <c r="AQ935" t="s">
        <v>510</v>
      </c>
      <c r="AR935" t="s">
        <v>511</v>
      </c>
    </row>
    <row r="936" spans="1:44" x14ac:dyDescent="0.2">
      <c r="A936" t="s">
        <v>5145</v>
      </c>
      <c r="B936">
        <v>3018</v>
      </c>
      <c r="C936" t="s">
        <v>5146</v>
      </c>
      <c r="D936" t="s">
        <v>1444</v>
      </c>
      <c r="E936" t="s">
        <v>1445</v>
      </c>
      <c r="F936" t="s">
        <v>155</v>
      </c>
      <c r="G936" t="s">
        <v>1481</v>
      </c>
      <c r="H936" t="s">
        <v>157</v>
      </c>
      <c r="I936" t="s">
        <v>36</v>
      </c>
      <c r="J936" t="s">
        <v>5147</v>
      </c>
      <c r="K936" t="s">
        <v>5133</v>
      </c>
      <c r="L936" t="s">
        <v>159</v>
      </c>
      <c r="M936" t="s">
        <v>194</v>
      </c>
      <c r="N936" t="s">
        <v>491</v>
      </c>
      <c r="O936" s="31">
        <v>38281</v>
      </c>
      <c r="Q936">
        <v>135135</v>
      </c>
      <c r="R936">
        <v>98583.5</v>
      </c>
      <c r="S936" s="31">
        <v>45059</v>
      </c>
      <c r="T936">
        <v>98583.5</v>
      </c>
      <c r="U936" s="31">
        <v>44784</v>
      </c>
      <c r="V936" t="s">
        <v>161</v>
      </c>
      <c r="W936">
        <v>98583.5</v>
      </c>
      <c r="X936" s="31">
        <v>44695</v>
      </c>
      <c r="Y936">
        <v>0</v>
      </c>
      <c r="Z936">
        <v>6500</v>
      </c>
      <c r="AA936">
        <v>0</v>
      </c>
      <c r="AB936">
        <v>0.78866800000000004</v>
      </c>
      <c r="AC936">
        <v>125000</v>
      </c>
      <c r="AD936">
        <v>46424.372396353843</v>
      </c>
      <c r="AE936" t="s">
        <v>5148</v>
      </c>
      <c r="AF936" t="s">
        <v>5149</v>
      </c>
      <c r="AG936" t="s">
        <v>233</v>
      </c>
      <c r="AH936" t="s">
        <v>624</v>
      </c>
      <c r="AI936" t="s">
        <v>1486</v>
      </c>
      <c r="AJ936" t="s">
        <v>1487</v>
      </c>
      <c r="AK936" t="s">
        <v>1488</v>
      </c>
      <c r="AL936" t="s">
        <v>796</v>
      </c>
      <c r="AM936" t="s">
        <v>45</v>
      </c>
      <c r="AN936" t="s">
        <v>577</v>
      </c>
      <c r="AO936" t="s">
        <v>1489</v>
      </c>
      <c r="AQ936" t="s">
        <v>510</v>
      </c>
      <c r="AR936" t="s">
        <v>511</v>
      </c>
    </row>
    <row r="937" spans="1:44" x14ac:dyDescent="0.2">
      <c r="A937" t="s">
        <v>5150</v>
      </c>
      <c r="B937">
        <v>3018</v>
      </c>
      <c r="C937" t="s">
        <v>5151</v>
      </c>
      <c r="D937" t="s">
        <v>1444</v>
      </c>
      <c r="E937" t="s">
        <v>1445</v>
      </c>
      <c r="F937" t="s">
        <v>155</v>
      </c>
      <c r="G937" t="s">
        <v>5054</v>
      </c>
      <c r="H937" t="s">
        <v>526</v>
      </c>
      <c r="I937" t="s">
        <v>36</v>
      </c>
      <c r="J937" t="s">
        <v>5152</v>
      </c>
      <c r="L937" t="s">
        <v>230</v>
      </c>
      <c r="M937" t="s">
        <v>194</v>
      </c>
      <c r="N937" t="s">
        <v>195</v>
      </c>
      <c r="O937" s="31">
        <v>38558</v>
      </c>
      <c r="Q937">
        <v>135215</v>
      </c>
      <c r="R937">
        <v>39272</v>
      </c>
      <c r="S937" s="31">
        <v>45048</v>
      </c>
      <c r="T937">
        <v>39072</v>
      </c>
      <c r="U937" s="31">
        <v>44714</v>
      </c>
      <c r="V937">
        <v>162.16216216216216</v>
      </c>
      <c r="W937">
        <v>34462</v>
      </c>
      <c r="X937" s="31">
        <v>44675</v>
      </c>
      <c r="Y937">
        <v>12.4</v>
      </c>
      <c r="Z937">
        <v>4000</v>
      </c>
      <c r="AA937">
        <v>4545</v>
      </c>
      <c r="AB937">
        <v>1.1568579242303689</v>
      </c>
      <c r="AC937">
        <v>15</v>
      </c>
      <c r="AD937">
        <v>44036.633000000002</v>
      </c>
      <c r="AE937" t="s">
        <v>5153</v>
      </c>
      <c r="AF937" t="s">
        <v>5154</v>
      </c>
      <c r="AG937" t="s">
        <v>1592</v>
      </c>
      <c r="AH937" t="s">
        <v>5054</v>
      </c>
      <c r="AI937" t="s">
        <v>5058</v>
      </c>
      <c r="AJ937" t="s">
        <v>5059</v>
      </c>
      <c r="AK937" t="s">
        <v>1434</v>
      </c>
      <c r="AL937" t="s">
        <v>796</v>
      </c>
      <c r="AM937" t="s">
        <v>36</v>
      </c>
      <c r="AN937" t="s">
        <v>5060</v>
      </c>
      <c r="AO937" t="s">
        <v>5061</v>
      </c>
      <c r="AQ937" t="s">
        <v>1075</v>
      </c>
      <c r="AR937" t="s">
        <v>5155</v>
      </c>
    </row>
    <row r="938" spans="1:44" x14ac:dyDescent="0.2">
      <c r="A938" t="s">
        <v>5156</v>
      </c>
      <c r="B938">
        <v>3018</v>
      </c>
      <c r="C938" t="s">
        <v>5157</v>
      </c>
      <c r="D938" t="s">
        <v>1444</v>
      </c>
      <c r="E938" t="s">
        <v>1445</v>
      </c>
      <c r="F938" t="s">
        <v>155</v>
      </c>
      <c r="G938" t="s">
        <v>1284</v>
      </c>
      <c r="H938" t="s">
        <v>157</v>
      </c>
      <c r="I938" t="s">
        <v>36</v>
      </c>
      <c r="J938" t="s">
        <v>5158</v>
      </c>
      <c r="L938" t="s">
        <v>159</v>
      </c>
      <c r="M938" t="s">
        <v>194</v>
      </c>
      <c r="N938" t="s">
        <v>195</v>
      </c>
      <c r="O938" s="31">
        <v>44562</v>
      </c>
      <c r="Q938">
        <v>591906</v>
      </c>
      <c r="R938">
        <v>11606.3</v>
      </c>
      <c r="S938" s="31">
        <v>45059</v>
      </c>
      <c r="T938">
        <v>11053.7</v>
      </c>
      <c r="U938" s="31">
        <v>44762</v>
      </c>
      <c r="V938">
        <v>571.65517241379155</v>
      </c>
      <c r="W938">
        <v>3504.2</v>
      </c>
      <c r="X938" s="31">
        <v>44695</v>
      </c>
      <c r="Y938">
        <v>23.8</v>
      </c>
      <c r="Z938">
        <v>7500</v>
      </c>
      <c r="AA938">
        <v>8696.7999999999993</v>
      </c>
      <c r="AB938">
        <v>7.2367199999999993E-2</v>
      </c>
      <c r="AC938">
        <v>125000</v>
      </c>
      <c r="AD938">
        <v>50586.844077736001</v>
      </c>
      <c r="AE938" t="s">
        <v>5159</v>
      </c>
      <c r="AF938" t="s">
        <v>5160</v>
      </c>
      <c r="AG938" t="s">
        <v>233</v>
      </c>
      <c r="AH938" t="s">
        <v>1284</v>
      </c>
      <c r="AI938" t="s">
        <v>2127</v>
      </c>
      <c r="AJ938" t="s">
        <v>2128</v>
      </c>
      <c r="AK938" t="s">
        <v>201</v>
      </c>
      <c r="AL938" t="s">
        <v>796</v>
      </c>
      <c r="AM938" t="s">
        <v>45</v>
      </c>
      <c r="AN938" t="s">
        <v>508</v>
      </c>
      <c r="AO938" t="s">
        <v>2129</v>
      </c>
      <c r="AQ938" t="s">
        <v>510</v>
      </c>
      <c r="AR938" t="s">
        <v>511</v>
      </c>
    </row>
    <row r="939" spans="1:44" x14ac:dyDescent="0.2">
      <c r="A939" t="s">
        <v>5161</v>
      </c>
      <c r="B939">
        <v>3018</v>
      </c>
      <c r="C939" t="s">
        <v>5162</v>
      </c>
      <c r="D939" t="s">
        <v>1444</v>
      </c>
      <c r="E939" t="s">
        <v>1445</v>
      </c>
      <c r="F939" t="s">
        <v>155</v>
      </c>
      <c r="G939" t="s">
        <v>1284</v>
      </c>
      <c r="H939" t="s">
        <v>157</v>
      </c>
      <c r="I939" t="s">
        <v>36</v>
      </c>
      <c r="J939" t="s">
        <v>5163</v>
      </c>
      <c r="L939" t="s">
        <v>159</v>
      </c>
      <c r="M939" t="s">
        <v>194</v>
      </c>
      <c r="N939" t="s">
        <v>195</v>
      </c>
      <c r="O939" s="31">
        <v>44562</v>
      </c>
      <c r="Q939">
        <v>591602</v>
      </c>
      <c r="R939">
        <v>11217.7</v>
      </c>
      <c r="S939" s="31">
        <v>45059</v>
      </c>
      <c r="T939">
        <v>10710.6</v>
      </c>
      <c r="U939" s="31">
        <v>44766</v>
      </c>
      <c r="V939">
        <v>524.58620689655208</v>
      </c>
      <c r="W939">
        <v>3540</v>
      </c>
      <c r="X939" s="31">
        <v>44695</v>
      </c>
      <c r="Y939">
        <v>22.5</v>
      </c>
      <c r="Z939">
        <v>7500</v>
      </c>
      <c r="AA939">
        <v>8236.7999999999993</v>
      </c>
      <c r="AB939">
        <v>7.0279999999999995E-2</v>
      </c>
      <c r="AC939">
        <v>125000</v>
      </c>
      <c r="AD939">
        <v>50599.549636399999</v>
      </c>
      <c r="AE939" t="s">
        <v>5164</v>
      </c>
      <c r="AF939" t="s">
        <v>5165</v>
      </c>
      <c r="AG939" t="s">
        <v>233</v>
      </c>
      <c r="AH939" t="s">
        <v>1284</v>
      </c>
      <c r="AI939" t="s">
        <v>2127</v>
      </c>
      <c r="AJ939" t="s">
        <v>2128</v>
      </c>
      <c r="AK939" t="s">
        <v>201</v>
      </c>
      <c r="AL939" t="s">
        <v>796</v>
      </c>
      <c r="AM939" t="s">
        <v>45</v>
      </c>
      <c r="AN939" t="s">
        <v>508</v>
      </c>
      <c r="AO939" t="s">
        <v>2129</v>
      </c>
      <c r="AQ939" t="s">
        <v>510</v>
      </c>
      <c r="AR939" t="s">
        <v>511</v>
      </c>
    </row>
    <row r="940" spans="1:44" x14ac:dyDescent="0.2">
      <c r="A940" t="s">
        <v>5166</v>
      </c>
      <c r="B940">
        <v>3018</v>
      </c>
      <c r="C940" t="s">
        <v>5167</v>
      </c>
      <c r="D940" t="s">
        <v>1444</v>
      </c>
      <c r="E940" t="s">
        <v>1445</v>
      </c>
      <c r="F940" t="s">
        <v>155</v>
      </c>
      <c r="G940" t="s">
        <v>1284</v>
      </c>
      <c r="H940" t="s">
        <v>157</v>
      </c>
      <c r="I940" t="s">
        <v>36</v>
      </c>
      <c r="J940" t="s">
        <v>5168</v>
      </c>
      <c r="L940" t="s">
        <v>159</v>
      </c>
      <c r="M940" t="s">
        <v>194</v>
      </c>
      <c r="N940" t="s">
        <v>195</v>
      </c>
      <c r="O940" s="31">
        <v>44562</v>
      </c>
      <c r="Q940">
        <v>593024</v>
      </c>
      <c r="R940">
        <v>10453.799999999999</v>
      </c>
      <c r="S940" s="31">
        <v>45059</v>
      </c>
      <c r="T940">
        <v>9808.9</v>
      </c>
      <c r="U940" s="31">
        <v>44784</v>
      </c>
      <c r="V940">
        <v>667.13793103448234</v>
      </c>
      <c r="W940">
        <v>2263</v>
      </c>
      <c r="X940" s="31">
        <v>44695</v>
      </c>
      <c r="Y940">
        <v>21.2</v>
      </c>
      <c r="Z940">
        <v>7500</v>
      </c>
      <c r="AA940">
        <v>7768.6</v>
      </c>
      <c r="AB940">
        <v>6.2148800000000004E-2</v>
      </c>
      <c r="AC940">
        <v>125000</v>
      </c>
      <c r="AD940">
        <v>50649.047259343999</v>
      </c>
      <c r="AE940" t="s">
        <v>5169</v>
      </c>
      <c r="AF940" t="s">
        <v>5170</v>
      </c>
      <c r="AG940" t="s">
        <v>233</v>
      </c>
      <c r="AH940" t="s">
        <v>1284</v>
      </c>
      <c r="AI940" t="s">
        <v>2127</v>
      </c>
      <c r="AJ940" t="s">
        <v>2128</v>
      </c>
      <c r="AK940" t="s">
        <v>201</v>
      </c>
      <c r="AL940" t="s">
        <v>796</v>
      </c>
      <c r="AM940" t="s">
        <v>45</v>
      </c>
      <c r="AN940" t="s">
        <v>508</v>
      </c>
      <c r="AO940" t="s">
        <v>2129</v>
      </c>
      <c r="AQ940" t="s">
        <v>510</v>
      </c>
      <c r="AR940" t="s">
        <v>511</v>
      </c>
    </row>
    <row r="941" spans="1:44" x14ac:dyDescent="0.2">
      <c r="A941" t="s">
        <v>5171</v>
      </c>
      <c r="B941">
        <v>3018</v>
      </c>
      <c r="C941" t="s">
        <v>5172</v>
      </c>
      <c r="D941" t="s">
        <v>1444</v>
      </c>
      <c r="E941" t="s">
        <v>1445</v>
      </c>
      <c r="F941" t="s">
        <v>155</v>
      </c>
      <c r="G941" t="s">
        <v>1481</v>
      </c>
      <c r="H941" t="s">
        <v>157</v>
      </c>
      <c r="I941" t="s">
        <v>36</v>
      </c>
      <c r="J941" t="s">
        <v>5173</v>
      </c>
      <c r="K941" t="s">
        <v>5174</v>
      </c>
      <c r="L941" t="s">
        <v>159</v>
      </c>
      <c r="M941" t="s">
        <v>194</v>
      </c>
      <c r="N941" t="s">
        <v>491</v>
      </c>
      <c r="O941" s="31">
        <v>38365</v>
      </c>
      <c r="Q941">
        <v>136966</v>
      </c>
      <c r="R941">
        <v>93021</v>
      </c>
      <c r="S941" s="31">
        <v>45059</v>
      </c>
      <c r="T941">
        <v>93021</v>
      </c>
      <c r="U941" s="31">
        <v>44784</v>
      </c>
      <c r="V941" t="s">
        <v>161</v>
      </c>
      <c r="W941">
        <v>93021</v>
      </c>
      <c r="X941" s="31">
        <v>44695</v>
      </c>
      <c r="Y941">
        <v>0</v>
      </c>
      <c r="Z941">
        <v>6500</v>
      </c>
      <c r="AA941">
        <v>0</v>
      </c>
      <c r="AB941">
        <v>0.74416800000000005</v>
      </c>
      <c r="AC941">
        <v>125000</v>
      </c>
      <c r="AD941">
        <v>46736.935432892307</v>
      </c>
      <c r="AE941" t="s">
        <v>5175</v>
      </c>
      <c r="AF941" t="s">
        <v>5176</v>
      </c>
      <c r="AG941" t="s">
        <v>233</v>
      </c>
      <c r="AH941" t="s">
        <v>624</v>
      </c>
      <c r="AI941" t="s">
        <v>1486</v>
      </c>
      <c r="AJ941" t="s">
        <v>1487</v>
      </c>
      <c r="AK941" t="s">
        <v>1488</v>
      </c>
      <c r="AL941" t="s">
        <v>796</v>
      </c>
      <c r="AM941" t="s">
        <v>45</v>
      </c>
      <c r="AN941" t="s">
        <v>577</v>
      </c>
      <c r="AO941" t="s">
        <v>1489</v>
      </c>
      <c r="AQ941" t="s">
        <v>510</v>
      </c>
      <c r="AR941" t="s">
        <v>511</v>
      </c>
    </row>
    <row r="942" spans="1:44" x14ac:dyDescent="0.2">
      <c r="A942" t="s">
        <v>5177</v>
      </c>
      <c r="B942">
        <v>3018</v>
      </c>
      <c r="C942" t="s">
        <v>5178</v>
      </c>
      <c r="D942" t="s">
        <v>1444</v>
      </c>
      <c r="E942" t="s">
        <v>1445</v>
      </c>
      <c r="F942" t="s">
        <v>155</v>
      </c>
      <c r="G942" t="s">
        <v>1284</v>
      </c>
      <c r="H942" t="s">
        <v>157</v>
      </c>
      <c r="I942" t="s">
        <v>36</v>
      </c>
      <c r="J942" t="s">
        <v>5179</v>
      </c>
      <c r="L942" t="s">
        <v>159</v>
      </c>
      <c r="M942" t="s">
        <v>194</v>
      </c>
      <c r="N942" t="s">
        <v>195</v>
      </c>
      <c r="O942" s="31">
        <v>44562</v>
      </c>
      <c r="Q942">
        <v>593981</v>
      </c>
      <c r="R942">
        <v>10254.299999999999</v>
      </c>
      <c r="S942" s="31">
        <v>45059</v>
      </c>
      <c r="T942">
        <v>9763.7000000000007</v>
      </c>
      <c r="U942" s="31">
        <v>44784</v>
      </c>
      <c r="V942">
        <v>507.51724137930881</v>
      </c>
      <c r="W942">
        <v>2238.9</v>
      </c>
      <c r="X942" s="31">
        <v>44695</v>
      </c>
      <c r="Y942">
        <v>21.3</v>
      </c>
      <c r="Z942">
        <v>7500</v>
      </c>
      <c r="AA942">
        <v>7786.2</v>
      </c>
      <c r="AB942">
        <v>6.2289600000000001E-2</v>
      </c>
      <c r="AC942">
        <v>125000</v>
      </c>
      <c r="AD942">
        <v>50648.190157648001</v>
      </c>
      <c r="AE942" t="s">
        <v>5180</v>
      </c>
      <c r="AF942" t="s">
        <v>5181</v>
      </c>
      <c r="AG942" t="s">
        <v>233</v>
      </c>
      <c r="AH942" t="s">
        <v>1284</v>
      </c>
      <c r="AI942" t="s">
        <v>2127</v>
      </c>
      <c r="AJ942" t="s">
        <v>2128</v>
      </c>
      <c r="AK942" t="s">
        <v>201</v>
      </c>
      <c r="AL942" t="s">
        <v>796</v>
      </c>
      <c r="AM942" t="s">
        <v>45</v>
      </c>
      <c r="AN942" t="s">
        <v>508</v>
      </c>
      <c r="AO942" t="s">
        <v>2129</v>
      </c>
      <c r="AQ942" t="s">
        <v>510</v>
      </c>
      <c r="AR942" t="s">
        <v>511</v>
      </c>
    </row>
    <row r="943" spans="1:44" x14ac:dyDescent="0.2">
      <c r="A943" t="s">
        <v>5182</v>
      </c>
      <c r="B943">
        <v>3018</v>
      </c>
      <c r="C943" t="s">
        <v>5183</v>
      </c>
      <c r="D943" t="s">
        <v>1444</v>
      </c>
      <c r="E943" t="s">
        <v>1445</v>
      </c>
      <c r="F943" t="s">
        <v>155</v>
      </c>
      <c r="G943" t="s">
        <v>1284</v>
      </c>
      <c r="H943" t="s">
        <v>157</v>
      </c>
      <c r="I943" t="s">
        <v>36</v>
      </c>
      <c r="J943" t="s">
        <v>5184</v>
      </c>
      <c r="L943" t="s">
        <v>159</v>
      </c>
      <c r="M943" t="s">
        <v>194</v>
      </c>
      <c r="N943" t="s">
        <v>195</v>
      </c>
      <c r="O943" s="31">
        <v>44562</v>
      </c>
      <c r="Q943">
        <v>592846</v>
      </c>
      <c r="R943">
        <v>10324.6</v>
      </c>
      <c r="S943" s="31">
        <v>45059</v>
      </c>
      <c r="T943">
        <v>9732.2000000000007</v>
      </c>
      <c r="U943" s="31">
        <v>44784</v>
      </c>
      <c r="V943">
        <v>612.82758620689617</v>
      </c>
      <c r="W943">
        <v>2210.6999999999998</v>
      </c>
      <c r="X943" s="31">
        <v>44695</v>
      </c>
      <c r="Y943">
        <v>21</v>
      </c>
      <c r="Z943">
        <v>7500</v>
      </c>
      <c r="AA943">
        <v>7698.1</v>
      </c>
      <c r="AB943">
        <v>6.1584800000000002E-2</v>
      </c>
      <c r="AC943">
        <v>125000</v>
      </c>
      <c r="AD943">
        <v>50652.480536023999</v>
      </c>
      <c r="AE943" t="s">
        <v>5185</v>
      </c>
      <c r="AF943" t="s">
        <v>5186</v>
      </c>
      <c r="AG943" t="s">
        <v>233</v>
      </c>
      <c r="AH943" t="s">
        <v>1284</v>
      </c>
      <c r="AI943" t="s">
        <v>2127</v>
      </c>
      <c r="AJ943" t="s">
        <v>2128</v>
      </c>
      <c r="AK943" t="s">
        <v>201</v>
      </c>
      <c r="AL943" t="s">
        <v>796</v>
      </c>
      <c r="AM943" t="s">
        <v>45</v>
      </c>
      <c r="AN943" t="s">
        <v>508</v>
      </c>
      <c r="AO943" t="s">
        <v>2129</v>
      </c>
      <c r="AQ943" t="s">
        <v>510</v>
      </c>
      <c r="AR943" t="s">
        <v>511</v>
      </c>
    </row>
    <row r="944" spans="1:44" x14ac:dyDescent="0.2">
      <c r="A944" t="s">
        <v>5187</v>
      </c>
      <c r="B944">
        <v>3018</v>
      </c>
      <c r="C944" t="s">
        <v>5188</v>
      </c>
      <c r="D944" t="s">
        <v>1444</v>
      </c>
      <c r="E944" t="s">
        <v>1445</v>
      </c>
      <c r="F944" t="s">
        <v>155</v>
      </c>
      <c r="G944" t="s">
        <v>1481</v>
      </c>
      <c r="H944" t="s">
        <v>157</v>
      </c>
      <c r="I944" t="s">
        <v>36</v>
      </c>
      <c r="J944" t="s">
        <v>5189</v>
      </c>
      <c r="K944" t="s">
        <v>5174</v>
      </c>
      <c r="L944" t="s">
        <v>159</v>
      </c>
      <c r="M944" t="s">
        <v>194</v>
      </c>
      <c r="N944" t="s">
        <v>491</v>
      </c>
      <c r="O944" s="31">
        <v>38380</v>
      </c>
      <c r="Q944">
        <v>136967</v>
      </c>
      <c r="R944">
        <v>94196</v>
      </c>
      <c r="S944" s="31">
        <v>45059</v>
      </c>
      <c r="T944">
        <v>94196</v>
      </c>
      <c r="U944" s="31">
        <v>44784</v>
      </c>
      <c r="V944" t="s">
        <v>161</v>
      </c>
      <c r="W944">
        <v>94196</v>
      </c>
      <c r="X944" s="31">
        <v>44695</v>
      </c>
      <c r="Y944">
        <v>0</v>
      </c>
      <c r="Z944">
        <v>6500</v>
      </c>
      <c r="AA944">
        <v>0</v>
      </c>
      <c r="AB944">
        <v>0.75356800000000002</v>
      </c>
      <c r="AC944">
        <v>125000</v>
      </c>
      <c r="AD944">
        <v>46670.910881353848</v>
      </c>
      <c r="AE944" t="s">
        <v>5190</v>
      </c>
      <c r="AF944" t="s">
        <v>5191</v>
      </c>
      <c r="AG944" t="s">
        <v>233</v>
      </c>
      <c r="AH944" t="s">
        <v>624</v>
      </c>
      <c r="AI944" t="s">
        <v>1486</v>
      </c>
      <c r="AJ944" t="s">
        <v>1487</v>
      </c>
      <c r="AK944" t="s">
        <v>1488</v>
      </c>
      <c r="AL944" t="s">
        <v>796</v>
      </c>
      <c r="AM944" t="s">
        <v>45</v>
      </c>
      <c r="AN944" t="s">
        <v>577</v>
      </c>
      <c r="AO944" t="s">
        <v>1489</v>
      </c>
      <c r="AQ944" t="s">
        <v>510</v>
      </c>
      <c r="AR944" t="s">
        <v>511</v>
      </c>
    </row>
    <row r="945" spans="1:44" x14ac:dyDescent="0.2">
      <c r="A945" t="s">
        <v>5192</v>
      </c>
      <c r="B945">
        <v>3018</v>
      </c>
      <c r="C945" t="s">
        <v>5193</v>
      </c>
      <c r="D945" t="s">
        <v>1444</v>
      </c>
      <c r="E945" t="s">
        <v>1445</v>
      </c>
      <c r="F945" t="s">
        <v>155</v>
      </c>
      <c r="G945" t="s">
        <v>1481</v>
      </c>
      <c r="H945" t="s">
        <v>157</v>
      </c>
      <c r="I945" t="s">
        <v>36</v>
      </c>
      <c r="J945" t="s">
        <v>5194</v>
      </c>
      <c r="K945" t="s">
        <v>5195</v>
      </c>
      <c r="L945" t="s">
        <v>159</v>
      </c>
      <c r="M945" t="s">
        <v>194</v>
      </c>
      <c r="N945" t="s">
        <v>491</v>
      </c>
      <c r="O945" s="31">
        <v>38932</v>
      </c>
      <c r="Q945">
        <v>138505</v>
      </c>
      <c r="R945">
        <v>92379</v>
      </c>
      <c r="S945" s="31">
        <v>45059</v>
      </c>
      <c r="T945">
        <v>92379</v>
      </c>
      <c r="U945" s="31">
        <v>44784</v>
      </c>
      <c r="V945" t="s">
        <v>161</v>
      </c>
      <c r="W945">
        <v>92379</v>
      </c>
      <c r="X945" s="31">
        <v>44695</v>
      </c>
      <c r="Y945">
        <v>0</v>
      </c>
      <c r="Z945">
        <v>6500</v>
      </c>
      <c r="AA945">
        <v>0</v>
      </c>
      <c r="AB945">
        <v>0.73903200000000002</v>
      </c>
      <c r="AC945">
        <v>125000</v>
      </c>
      <c r="AD945">
        <v>46773.01012403077</v>
      </c>
      <c r="AE945" t="s">
        <v>5196</v>
      </c>
      <c r="AF945" t="s">
        <v>5197</v>
      </c>
      <c r="AG945" t="s">
        <v>233</v>
      </c>
      <c r="AH945" t="s">
        <v>624</v>
      </c>
      <c r="AI945" t="s">
        <v>1486</v>
      </c>
      <c r="AJ945" t="s">
        <v>1487</v>
      </c>
      <c r="AK945" t="s">
        <v>1488</v>
      </c>
      <c r="AL945" t="s">
        <v>796</v>
      </c>
      <c r="AM945" t="s">
        <v>45</v>
      </c>
      <c r="AN945" t="s">
        <v>577</v>
      </c>
      <c r="AO945" t="s">
        <v>1489</v>
      </c>
      <c r="AQ945" t="s">
        <v>510</v>
      </c>
      <c r="AR945" t="s">
        <v>511</v>
      </c>
    </row>
    <row r="946" spans="1:44" x14ac:dyDescent="0.2">
      <c r="A946" t="s">
        <v>5198</v>
      </c>
      <c r="B946">
        <v>3022</v>
      </c>
      <c r="C946" t="s">
        <v>5199</v>
      </c>
      <c r="D946" t="s">
        <v>474</v>
      </c>
      <c r="E946" t="s">
        <v>475</v>
      </c>
      <c r="F946" t="s">
        <v>155</v>
      </c>
      <c r="G946" t="s">
        <v>1534</v>
      </c>
      <c r="H946" t="s">
        <v>157</v>
      </c>
      <c r="I946" t="s">
        <v>158</v>
      </c>
      <c r="J946" t="s">
        <v>5200</v>
      </c>
      <c r="K946" t="s">
        <v>1536</v>
      </c>
      <c r="L946" t="s">
        <v>159</v>
      </c>
      <c r="M946" t="s">
        <v>194</v>
      </c>
      <c r="N946" t="s">
        <v>491</v>
      </c>
      <c r="O946" s="31">
        <v>39096</v>
      </c>
      <c r="Q946">
        <v>146943</v>
      </c>
      <c r="R946">
        <v>84159.3</v>
      </c>
      <c r="S946" s="31">
        <v>45059</v>
      </c>
      <c r="T946">
        <v>84159.3</v>
      </c>
      <c r="U946" s="31">
        <v>44738</v>
      </c>
      <c r="V946" t="s">
        <v>161</v>
      </c>
      <c r="W946">
        <v>79672</v>
      </c>
      <c r="X946" s="31">
        <v>44695</v>
      </c>
      <c r="Y946">
        <v>16.399999999999999</v>
      </c>
      <c r="Z946">
        <v>5500</v>
      </c>
      <c r="AA946">
        <v>5992.6999999999971</v>
      </c>
      <c r="AB946">
        <v>0.6708672</v>
      </c>
      <c r="AC946">
        <v>125000</v>
      </c>
      <c r="AD946">
        <v>47672.117908276363</v>
      </c>
      <c r="AE946" t="s">
        <v>5201</v>
      </c>
      <c r="AF946" t="s">
        <v>5202</v>
      </c>
      <c r="AG946" t="s">
        <v>233</v>
      </c>
      <c r="AH946" t="s">
        <v>1534</v>
      </c>
      <c r="AI946" t="s">
        <v>1539</v>
      </c>
      <c r="AJ946" t="s">
        <v>1540</v>
      </c>
      <c r="AK946" t="s">
        <v>201</v>
      </c>
      <c r="AL946" t="s">
        <v>796</v>
      </c>
      <c r="AM946" t="s">
        <v>203</v>
      </c>
      <c r="AN946">
        <v>3516</v>
      </c>
      <c r="AO946" t="s">
        <v>1541</v>
      </c>
      <c r="AQ946" t="s">
        <v>510</v>
      </c>
      <c r="AR946" t="s">
        <v>511</v>
      </c>
    </row>
    <row r="947" spans="1:44" x14ac:dyDescent="0.2">
      <c r="A947" t="s">
        <v>5203</v>
      </c>
      <c r="B947">
        <v>3010</v>
      </c>
      <c r="C947" t="s">
        <v>5204</v>
      </c>
      <c r="D947" t="s">
        <v>818</v>
      </c>
      <c r="E947" t="s">
        <v>819</v>
      </c>
      <c r="F947" t="s">
        <v>155</v>
      </c>
      <c r="G947" t="s">
        <v>487</v>
      </c>
      <c r="H947" t="s">
        <v>191</v>
      </c>
      <c r="I947" t="s">
        <v>158</v>
      </c>
      <c r="J947" t="s">
        <v>5205</v>
      </c>
      <c r="K947" t="s">
        <v>489</v>
      </c>
      <c r="L947" t="s">
        <v>159</v>
      </c>
      <c r="M947" t="s">
        <v>194</v>
      </c>
      <c r="N947" t="s">
        <v>195</v>
      </c>
      <c r="O947" s="31">
        <v>39302</v>
      </c>
      <c r="Q947">
        <v>146498</v>
      </c>
      <c r="R947">
        <v>61657.9</v>
      </c>
      <c r="S947" s="31">
        <v>45059</v>
      </c>
      <c r="T947">
        <v>61416.4</v>
      </c>
      <c r="U947" s="31">
        <v>44784</v>
      </c>
      <c r="V947">
        <v>249.82758620689654</v>
      </c>
      <c r="W947">
        <v>56910.7</v>
      </c>
      <c r="X947" s="31">
        <v>44695</v>
      </c>
      <c r="Y947">
        <v>11.1</v>
      </c>
      <c r="Z947">
        <v>4000</v>
      </c>
      <c r="AA947">
        <v>4057</v>
      </c>
      <c r="AB947">
        <v>0.75622875000000001</v>
      </c>
      <c r="AC947">
        <v>80000</v>
      </c>
      <c r="AD947">
        <v>46720.710952934998</v>
      </c>
      <c r="AE947" t="s">
        <v>5206</v>
      </c>
      <c r="AF947" t="s">
        <v>5207</v>
      </c>
      <c r="AG947" t="s">
        <v>198</v>
      </c>
      <c r="AH947" t="s">
        <v>487</v>
      </c>
      <c r="AI947" t="s">
        <v>4986</v>
      </c>
      <c r="AJ947" t="s">
        <v>5208</v>
      </c>
      <c r="AK947" t="s">
        <v>201</v>
      </c>
      <c r="AL947" t="s">
        <v>796</v>
      </c>
      <c r="AM947" t="s">
        <v>203</v>
      </c>
      <c r="AN947" t="s">
        <v>549</v>
      </c>
      <c r="AO947" t="s">
        <v>550</v>
      </c>
      <c r="AQ947" t="s">
        <v>510</v>
      </c>
      <c r="AR947" t="s">
        <v>511</v>
      </c>
    </row>
    <row r="948" spans="1:44" x14ac:dyDescent="0.2">
      <c r="A948" t="s">
        <v>5209</v>
      </c>
      <c r="B948">
        <v>3010</v>
      </c>
      <c r="C948" t="s">
        <v>5210</v>
      </c>
      <c r="D948" t="s">
        <v>818</v>
      </c>
      <c r="E948" t="s">
        <v>819</v>
      </c>
      <c r="F948" t="s">
        <v>155</v>
      </c>
      <c r="G948" t="s">
        <v>487</v>
      </c>
      <c r="H948" t="s">
        <v>191</v>
      </c>
      <c r="I948" t="s">
        <v>158</v>
      </c>
      <c r="J948" t="s">
        <v>5211</v>
      </c>
      <c r="K948" t="s">
        <v>489</v>
      </c>
      <c r="L948" t="s">
        <v>159</v>
      </c>
      <c r="M948" t="s">
        <v>194</v>
      </c>
      <c r="N948" t="s">
        <v>195</v>
      </c>
      <c r="O948" s="31">
        <v>39338</v>
      </c>
      <c r="Q948">
        <v>146528</v>
      </c>
      <c r="R948">
        <v>61881.599999999999</v>
      </c>
      <c r="S948" s="31">
        <v>45059</v>
      </c>
      <c r="T948">
        <v>61543.199999999997</v>
      </c>
      <c r="U948" s="31">
        <v>44784</v>
      </c>
      <c r="V948">
        <v>350.06896551724293</v>
      </c>
      <c r="W948">
        <v>57911.1</v>
      </c>
      <c r="X948" s="31">
        <v>44695</v>
      </c>
      <c r="Y948">
        <v>12.2</v>
      </c>
      <c r="Z948">
        <v>4500</v>
      </c>
      <c r="AA948">
        <v>4482.3000000000029</v>
      </c>
      <c r="AB948">
        <v>0.75794875000000006</v>
      </c>
      <c r="AC948">
        <v>80000</v>
      </c>
      <c r="AD948">
        <v>46708.146621255</v>
      </c>
      <c r="AE948" t="s">
        <v>5212</v>
      </c>
      <c r="AF948" t="s">
        <v>5213</v>
      </c>
      <c r="AG948" t="s">
        <v>198</v>
      </c>
      <c r="AH948" t="s">
        <v>487</v>
      </c>
      <c r="AI948" t="s">
        <v>4986</v>
      </c>
      <c r="AJ948" t="s">
        <v>5208</v>
      </c>
      <c r="AK948" t="s">
        <v>201</v>
      </c>
      <c r="AL948" t="s">
        <v>796</v>
      </c>
      <c r="AM948" t="s">
        <v>203</v>
      </c>
      <c r="AN948" t="s">
        <v>549</v>
      </c>
      <c r="AO948" t="s">
        <v>550</v>
      </c>
      <c r="AQ948" t="s">
        <v>510</v>
      </c>
      <c r="AR948" t="s">
        <v>511</v>
      </c>
    </row>
    <row r="949" spans="1:44" x14ac:dyDescent="0.2">
      <c r="A949" t="s">
        <v>5214</v>
      </c>
      <c r="B949">
        <v>3022</v>
      </c>
      <c r="C949" t="s">
        <v>5215</v>
      </c>
      <c r="D949" t="s">
        <v>474</v>
      </c>
      <c r="E949" t="s">
        <v>475</v>
      </c>
      <c r="F949" t="s">
        <v>155</v>
      </c>
      <c r="G949" t="s">
        <v>487</v>
      </c>
      <c r="H949" t="s">
        <v>191</v>
      </c>
      <c r="I949" t="s">
        <v>158</v>
      </c>
      <c r="J949" t="s">
        <v>5216</v>
      </c>
      <c r="K949" t="s">
        <v>489</v>
      </c>
      <c r="L949" t="s">
        <v>159</v>
      </c>
      <c r="M949" t="s">
        <v>194</v>
      </c>
      <c r="N949" t="s">
        <v>195</v>
      </c>
      <c r="O949" s="31">
        <v>39425</v>
      </c>
      <c r="Q949">
        <v>146558</v>
      </c>
      <c r="R949">
        <v>60842.3</v>
      </c>
      <c r="S949" s="31">
        <v>45059</v>
      </c>
      <c r="T949">
        <v>60534.400000000001</v>
      </c>
      <c r="U949" s="31">
        <v>44784</v>
      </c>
      <c r="V949">
        <v>318.51724137931183</v>
      </c>
      <c r="W949">
        <v>56580.2</v>
      </c>
      <c r="X949" s="31">
        <v>44695</v>
      </c>
      <c r="Y949">
        <v>13.7</v>
      </c>
      <c r="Z949">
        <v>5300</v>
      </c>
      <c r="AA949">
        <v>5036.0999999999985</v>
      </c>
      <c r="AB949">
        <v>0.74869874999999997</v>
      </c>
      <c r="AC949">
        <v>80000</v>
      </c>
      <c r="AD949">
        <v>46571.747936226668</v>
      </c>
      <c r="AE949" t="s">
        <v>5217</v>
      </c>
      <c r="AF949" t="s">
        <v>5218</v>
      </c>
      <c r="AG949" t="s">
        <v>198</v>
      </c>
      <c r="AH949" t="s">
        <v>487</v>
      </c>
      <c r="AI949" t="s">
        <v>483</v>
      </c>
      <c r="AJ949" t="s">
        <v>5219</v>
      </c>
      <c r="AK949" t="s">
        <v>201</v>
      </c>
      <c r="AL949" t="s">
        <v>796</v>
      </c>
      <c r="AM949" t="s">
        <v>203</v>
      </c>
      <c r="AN949" t="s">
        <v>549</v>
      </c>
      <c r="AO949" t="s">
        <v>550</v>
      </c>
      <c r="AQ949" t="s">
        <v>510</v>
      </c>
      <c r="AR949" t="s">
        <v>511</v>
      </c>
    </row>
    <row r="950" spans="1:44" x14ac:dyDescent="0.2">
      <c r="A950" t="s">
        <v>5220</v>
      </c>
      <c r="B950">
        <v>3010</v>
      </c>
      <c r="C950" t="s">
        <v>5221</v>
      </c>
      <c r="D950" t="s">
        <v>818</v>
      </c>
      <c r="E950" t="s">
        <v>819</v>
      </c>
      <c r="F950" t="s">
        <v>155</v>
      </c>
      <c r="G950" t="s">
        <v>1534</v>
      </c>
      <c r="H950" t="s">
        <v>157</v>
      </c>
      <c r="I950" t="s">
        <v>158</v>
      </c>
      <c r="J950" t="s">
        <v>5222</v>
      </c>
      <c r="K950" t="s">
        <v>1536</v>
      </c>
      <c r="L950" t="s">
        <v>159</v>
      </c>
      <c r="M950" t="s">
        <v>194</v>
      </c>
      <c r="N950" t="s">
        <v>195</v>
      </c>
      <c r="O950" s="31">
        <v>39233</v>
      </c>
      <c r="Q950">
        <v>146944</v>
      </c>
      <c r="R950">
        <v>83085.3</v>
      </c>
      <c r="S950" s="31">
        <v>45059</v>
      </c>
      <c r="T950">
        <v>82600</v>
      </c>
      <c r="U950" s="31">
        <v>44784</v>
      </c>
      <c r="V950">
        <v>502.03448275862365</v>
      </c>
      <c r="W950">
        <v>77206.899999999994</v>
      </c>
      <c r="X950" s="31">
        <v>44695</v>
      </c>
      <c r="Y950">
        <v>10.7</v>
      </c>
      <c r="Z950">
        <v>5400</v>
      </c>
      <c r="AA950">
        <v>3942.6000000000058</v>
      </c>
      <c r="AB950">
        <v>0.649196</v>
      </c>
      <c r="AC950">
        <v>125000</v>
      </c>
      <c r="AD950">
        <v>47905.935757611114</v>
      </c>
      <c r="AE950" t="s">
        <v>5223</v>
      </c>
      <c r="AF950" t="s">
        <v>5224</v>
      </c>
      <c r="AG950" t="s">
        <v>233</v>
      </c>
      <c r="AH950" t="s">
        <v>1534</v>
      </c>
      <c r="AI950" t="s">
        <v>1547</v>
      </c>
      <c r="AJ950" t="s">
        <v>1548</v>
      </c>
      <c r="AK950" t="s">
        <v>201</v>
      </c>
      <c r="AL950" t="s">
        <v>796</v>
      </c>
      <c r="AM950" t="s">
        <v>203</v>
      </c>
      <c r="AN950">
        <v>3516</v>
      </c>
      <c r="AO950" t="s">
        <v>1541</v>
      </c>
      <c r="AQ950" t="s">
        <v>510</v>
      </c>
      <c r="AR950" t="s">
        <v>511</v>
      </c>
    </row>
    <row r="951" spans="1:44" x14ac:dyDescent="0.2">
      <c r="A951" t="s">
        <v>5225</v>
      </c>
      <c r="B951">
        <v>3010</v>
      </c>
      <c r="C951" t="s">
        <v>5226</v>
      </c>
      <c r="D951" t="s">
        <v>818</v>
      </c>
      <c r="E951" t="s">
        <v>819</v>
      </c>
      <c r="F951" t="s">
        <v>155</v>
      </c>
      <c r="G951" t="s">
        <v>1534</v>
      </c>
      <c r="H951" t="s">
        <v>157</v>
      </c>
      <c r="I951" t="s">
        <v>158</v>
      </c>
      <c r="J951" t="s">
        <v>5227</v>
      </c>
      <c r="K951" t="s">
        <v>1536</v>
      </c>
      <c r="L951" t="s">
        <v>159</v>
      </c>
      <c r="M951" t="s">
        <v>194</v>
      </c>
      <c r="N951" t="s">
        <v>195</v>
      </c>
      <c r="O951" s="31">
        <v>39400</v>
      </c>
      <c r="Q951">
        <v>146979</v>
      </c>
      <c r="R951">
        <v>82861.399999999994</v>
      </c>
      <c r="S951" s="31">
        <v>45059</v>
      </c>
      <c r="T951">
        <v>82420.399999999994</v>
      </c>
      <c r="U951" s="31">
        <v>44784</v>
      </c>
      <c r="V951">
        <v>456.20689655172418</v>
      </c>
      <c r="W951">
        <v>76828.100000000006</v>
      </c>
      <c r="X951" s="31">
        <v>44695</v>
      </c>
      <c r="Y951">
        <v>16.600000000000001</v>
      </c>
      <c r="Z951">
        <v>6000</v>
      </c>
      <c r="AA951">
        <v>6076.2999999999884</v>
      </c>
      <c r="AB951">
        <v>0.64771919999999994</v>
      </c>
      <c r="AC951">
        <v>125000</v>
      </c>
      <c r="AD951">
        <v>47918.421629855555</v>
      </c>
      <c r="AE951" t="s">
        <v>5228</v>
      </c>
      <c r="AF951" t="s">
        <v>5229</v>
      </c>
      <c r="AG951" t="s">
        <v>233</v>
      </c>
      <c r="AH951" t="s">
        <v>1534</v>
      </c>
      <c r="AI951" t="s">
        <v>1547</v>
      </c>
      <c r="AJ951" t="s">
        <v>1548</v>
      </c>
      <c r="AK951" t="s">
        <v>201</v>
      </c>
      <c r="AL951" t="s">
        <v>796</v>
      </c>
      <c r="AM951" t="s">
        <v>203</v>
      </c>
      <c r="AN951">
        <v>3516</v>
      </c>
      <c r="AO951" t="s">
        <v>1541</v>
      </c>
      <c r="AQ951" t="s">
        <v>510</v>
      </c>
      <c r="AR951" t="s">
        <v>511</v>
      </c>
    </row>
    <row r="952" spans="1:44" x14ac:dyDescent="0.2">
      <c r="A952" t="s">
        <v>5230</v>
      </c>
      <c r="B952">
        <v>3010</v>
      </c>
      <c r="C952" t="s">
        <v>5231</v>
      </c>
      <c r="D952" t="s">
        <v>818</v>
      </c>
      <c r="E952" t="s">
        <v>819</v>
      </c>
      <c r="F952" t="s">
        <v>155</v>
      </c>
      <c r="G952" t="s">
        <v>624</v>
      </c>
      <c r="H952" t="s">
        <v>157</v>
      </c>
      <c r="I952" t="s">
        <v>36</v>
      </c>
      <c r="L952" t="s">
        <v>159</v>
      </c>
      <c r="M952" t="s">
        <v>160</v>
      </c>
      <c r="N952" t="s">
        <v>160</v>
      </c>
      <c r="O952" s="31">
        <v>45474</v>
      </c>
      <c r="R952" t="s">
        <v>161</v>
      </c>
      <c r="S952" s="31">
        <v>45060</v>
      </c>
      <c r="T952" t="s">
        <v>161</v>
      </c>
      <c r="V952" t="s">
        <v>161</v>
      </c>
      <c r="W952" t="s">
        <v>161</v>
      </c>
      <c r="X952" s="31">
        <v>44695</v>
      </c>
      <c r="Y952">
        <v>0</v>
      </c>
      <c r="AA952">
        <v>0</v>
      </c>
      <c r="AB952" t="s">
        <v>161</v>
      </c>
      <c r="AC952">
        <v>125000</v>
      </c>
      <c r="AD952">
        <v>50952.633000000002</v>
      </c>
      <c r="AE952" t="s">
        <v>5232</v>
      </c>
      <c r="AF952" t="s">
        <v>5233</v>
      </c>
      <c r="AH952" t="s">
        <v>624</v>
      </c>
      <c r="AI952" t="s">
        <v>161</v>
      </c>
      <c r="AJ952" t="s">
        <v>161</v>
      </c>
      <c r="AK952" t="s">
        <v>161</v>
      </c>
      <c r="AO952" t="s">
        <v>161</v>
      </c>
    </row>
    <row r="953" spans="1:44" x14ac:dyDescent="0.2">
      <c r="A953" t="s">
        <v>5234</v>
      </c>
      <c r="B953">
        <v>3010</v>
      </c>
      <c r="C953" t="s">
        <v>5235</v>
      </c>
      <c r="D953" t="s">
        <v>818</v>
      </c>
      <c r="E953" t="s">
        <v>819</v>
      </c>
      <c r="F953" t="s">
        <v>155</v>
      </c>
      <c r="G953" t="s">
        <v>624</v>
      </c>
      <c r="H953" t="s">
        <v>157</v>
      </c>
      <c r="I953" t="s">
        <v>36</v>
      </c>
      <c r="L953" t="s">
        <v>159</v>
      </c>
      <c r="M953" t="s">
        <v>160</v>
      </c>
      <c r="N953" t="s">
        <v>160</v>
      </c>
      <c r="O953" s="31">
        <v>45474</v>
      </c>
      <c r="R953" t="s">
        <v>161</v>
      </c>
      <c r="S953" s="31">
        <v>45060</v>
      </c>
      <c r="T953" t="s">
        <v>161</v>
      </c>
      <c r="V953" t="s">
        <v>161</v>
      </c>
      <c r="W953" t="s">
        <v>161</v>
      </c>
      <c r="X953" s="31">
        <v>44695</v>
      </c>
      <c r="Y953">
        <v>0</v>
      </c>
      <c r="AA953">
        <v>0</v>
      </c>
      <c r="AB953" t="s">
        <v>161</v>
      </c>
      <c r="AC953">
        <v>125000</v>
      </c>
      <c r="AD953">
        <v>50952.633000000002</v>
      </c>
      <c r="AE953" t="s">
        <v>5236</v>
      </c>
      <c r="AF953" t="s">
        <v>5237</v>
      </c>
      <c r="AH953" t="s">
        <v>624</v>
      </c>
      <c r="AI953" t="s">
        <v>161</v>
      </c>
      <c r="AJ953" t="s">
        <v>161</v>
      </c>
      <c r="AK953" t="s">
        <v>161</v>
      </c>
      <c r="AO953" t="s">
        <v>161</v>
      </c>
    </row>
    <row r="954" spans="1:44" x14ac:dyDescent="0.2">
      <c r="A954" t="s">
        <v>5238</v>
      </c>
      <c r="B954">
        <v>3010</v>
      </c>
      <c r="C954" t="s">
        <v>5239</v>
      </c>
      <c r="D954" t="s">
        <v>818</v>
      </c>
      <c r="E954" t="s">
        <v>819</v>
      </c>
      <c r="F954" t="s">
        <v>155</v>
      </c>
      <c r="G954" t="s">
        <v>624</v>
      </c>
      <c r="H954" t="s">
        <v>157</v>
      </c>
      <c r="I954" t="s">
        <v>36</v>
      </c>
      <c r="L954" t="s">
        <v>159</v>
      </c>
      <c r="M954" t="s">
        <v>160</v>
      </c>
      <c r="N954" t="s">
        <v>160</v>
      </c>
      <c r="O954" s="31">
        <v>45474</v>
      </c>
      <c r="R954" t="s">
        <v>161</v>
      </c>
      <c r="S954" s="31">
        <v>45060</v>
      </c>
      <c r="T954" t="s">
        <v>161</v>
      </c>
      <c r="V954" t="s">
        <v>161</v>
      </c>
      <c r="W954" t="s">
        <v>161</v>
      </c>
      <c r="X954" s="31">
        <v>44695</v>
      </c>
      <c r="Y954">
        <v>0</v>
      </c>
      <c r="AA954">
        <v>0</v>
      </c>
      <c r="AB954" t="s">
        <v>161</v>
      </c>
      <c r="AC954">
        <v>125000</v>
      </c>
      <c r="AD954">
        <v>50952.633000000002</v>
      </c>
      <c r="AE954" t="s">
        <v>5240</v>
      </c>
      <c r="AF954" t="s">
        <v>5241</v>
      </c>
      <c r="AH954" t="s">
        <v>624</v>
      </c>
      <c r="AI954" t="s">
        <v>161</v>
      </c>
      <c r="AJ954" t="s">
        <v>161</v>
      </c>
      <c r="AK954" t="s">
        <v>161</v>
      </c>
      <c r="AO954" t="s">
        <v>161</v>
      </c>
    </row>
    <row r="955" spans="1:44" x14ac:dyDescent="0.2">
      <c r="A955" t="s">
        <v>5242</v>
      </c>
      <c r="B955">
        <v>3010</v>
      </c>
      <c r="C955" t="s">
        <v>5243</v>
      </c>
      <c r="D955" t="s">
        <v>818</v>
      </c>
      <c r="E955" t="s">
        <v>819</v>
      </c>
      <c r="F955" t="s">
        <v>155</v>
      </c>
      <c r="G955" t="s">
        <v>344</v>
      </c>
      <c r="H955" t="s">
        <v>191</v>
      </c>
      <c r="I955" t="s">
        <v>158</v>
      </c>
      <c r="L955" t="s">
        <v>159</v>
      </c>
      <c r="M955" t="s">
        <v>259</v>
      </c>
      <c r="N955" t="s">
        <v>259</v>
      </c>
      <c r="O955" s="31">
        <v>44562</v>
      </c>
      <c r="R955" t="s">
        <v>161</v>
      </c>
      <c r="S955" s="31">
        <v>45060</v>
      </c>
      <c r="T955" t="s">
        <v>161</v>
      </c>
      <c r="V955" t="s">
        <v>161</v>
      </c>
      <c r="W955" t="s">
        <v>161</v>
      </c>
      <c r="X955" s="31">
        <v>44695</v>
      </c>
      <c r="Y955">
        <v>0</v>
      </c>
      <c r="AA955">
        <v>0</v>
      </c>
      <c r="AB955" t="s">
        <v>161</v>
      </c>
      <c r="AC955">
        <v>80000</v>
      </c>
      <c r="AD955" t="s">
        <v>161</v>
      </c>
      <c r="AE955" t="s">
        <v>5244</v>
      </c>
      <c r="AF955" t="s">
        <v>5245</v>
      </c>
      <c r="AG955" t="s">
        <v>198</v>
      </c>
      <c r="AH955" t="s">
        <v>344</v>
      </c>
      <c r="AI955" t="s">
        <v>161</v>
      </c>
      <c r="AJ955" t="s">
        <v>161</v>
      </c>
      <c r="AK955" t="s">
        <v>161</v>
      </c>
      <c r="AL955" t="s">
        <v>796</v>
      </c>
      <c r="AO955" t="s">
        <v>161</v>
      </c>
    </row>
    <row r="956" spans="1:44" x14ac:dyDescent="0.2">
      <c r="A956" t="s">
        <v>5246</v>
      </c>
      <c r="B956">
        <v>3022</v>
      </c>
      <c r="C956" t="s">
        <v>5247</v>
      </c>
      <c r="D956" t="s">
        <v>474</v>
      </c>
      <c r="E956" t="s">
        <v>475</v>
      </c>
      <c r="F956" t="s">
        <v>155</v>
      </c>
      <c r="G956" t="s">
        <v>1534</v>
      </c>
      <c r="H956" t="s">
        <v>157</v>
      </c>
      <c r="I956" t="s">
        <v>158</v>
      </c>
      <c r="J956" t="s">
        <v>5248</v>
      </c>
      <c r="K956" t="s">
        <v>1536</v>
      </c>
      <c r="L956" t="s">
        <v>159</v>
      </c>
      <c r="M956" t="s">
        <v>194</v>
      </c>
      <c r="N956" t="s">
        <v>491</v>
      </c>
      <c r="O956" s="31">
        <v>39888</v>
      </c>
      <c r="Q956">
        <v>146980</v>
      </c>
      <c r="R956">
        <v>79246.8</v>
      </c>
      <c r="S956" s="31">
        <v>45059</v>
      </c>
      <c r="T956">
        <v>79246.8</v>
      </c>
      <c r="U956" s="31">
        <v>44784</v>
      </c>
      <c r="V956" t="s">
        <v>161</v>
      </c>
      <c r="W956">
        <v>73804.899999999994</v>
      </c>
      <c r="X956" s="31">
        <v>44695</v>
      </c>
      <c r="Y956">
        <v>17.8</v>
      </c>
      <c r="Z956">
        <v>5500</v>
      </c>
      <c r="AA956">
        <v>6524.9000000000087</v>
      </c>
      <c r="AB956">
        <v>0.62754240000000006</v>
      </c>
      <c r="AC956">
        <v>125000</v>
      </c>
      <c r="AD956">
        <v>48031.755300698183</v>
      </c>
      <c r="AE956" t="s">
        <v>5249</v>
      </c>
      <c r="AF956" t="s">
        <v>5250</v>
      </c>
      <c r="AG956" t="s">
        <v>233</v>
      </c>
      <c r="AH956" t="s">
        <v>1534</v>
      </c>
      <c r="AI956" t="s">
        <v>1539</v>
      </c>
      <c r="AJ956" t="s">
        <v>1540</v>
      </c>
      <c r="AK956" t="s">
        <v>201</v>
      </c>
      <c r="AL956" t="s">
        <v>796</v>
      </c>
      <c r="AM956" t="s">
        <v>203</v>
      </c>
      <c r="AN956">
        <v>3516</v>
      </c>
      <c r="AO956" t="s">
        <v>1541</v>
      </c>
      <c r="AQ956" t="s">
        <v>510</v>
      </c>
      <c r="AR956" t="s">
        <v>511</v>
      </c>
    </row>
    <row r="957" spans="1:44" x14ac:dyDescent="0.2">
      <c r="A957" t="s">
        <v>5251</v>
      </c>
      <c r="B957">
        <v>3010</v>
      </c>
      <c r="C957" t="s">
        <v>5252</v>
      </c>
      <c r="D957" t="s">
        <v>818</v>
      </c>
      <c r="E957" t="s">
        <v>819</v>
      </c>
      <c r="F957" t="s">
        <v>155</v>
      </c>
      <c r="G957" t="s">
        <v>1534</v>
      </c>
      <c r="H957" t="s">
        <v>157</v>
      </c>
      <c r="I957" t="s">
        <v>158</v>
      </c>
      <c r="J957" t="s">
        <v>5253</v>
      </c>
      <c r="K957" t="s">
        <v>1536</v>
      </c>
      <c r="L957" t="s">
        <v>159</v>
      </c>
      <c r="M957" t="s">
        <v>194</v>
      </c>
      <c r="N957" t="s">
        <v>195</v>
      </c>
      <c r="O957" s="31">
        <v>39470</v>
      </c>
      <c r="Q957">
        <v>146981</v>
      </c>
      <c r="R957">
        <v>85358.7</v>
      </c>
      <c r="S957" s="31">
        <v>45059</v>
      </c>
      <c r="T957">
        <v>85037.5</v>
      </c>
      <c r="U957" s="31">
        <v>44784</v>
      </c>
      <c r="V957">
        <v>332.27586206896251</v>
      </c>
      <c r="W957">
        <v>81393.899999999994</v>
      </c>
      <c r="X957" s="31">
        <v>44695</v>
      </c>
      <c r="Y957">
        <v>11.2</v>
      </c>
      <c r="Z957">
        <v>5400</v>
      </c>
      <c r="AA957">
        <v>4124.2999999999884</v>
      </c>
      <c r="AB957">
        <v>0.66914719999999994</v>
      </c>
      <c r="AC957">
        <v>125000</v>
      </c>
      <c r="AD957">
        <v>47737.254734911112</v>
      </c>
      <c r="AE957" t="s">
        <v>5254</v>
      </c>
      <c r="AF957" t="s">
        <v>5255</v>
      </c>
      <c r="AG957" t="s">
        <v>233</v>
      </c>
      <c r="AH957" t="s">
        <v>1534</v>
      </c>
      <c r="AI957" t="s">
        <v>1547</v>
      </c>
      <c r="AJ957" t="s">
        <v>1548</v>
      </c>
      <c r="AK957" t="s">
        <v>201</v>
      </c>
      <c r="AL957" t="s">
        <v>796</v>
      </c>
      <c r="AM957" t="s">
        <v>203</v>
      </c>
      <c r="AN957">
        <v>3516</v>
      </c>
      <c r="AO957" t="s">
        <v>1541</v>
      </c>
      <c r="AQ957" t="s">
        <v>510</v>
      </c>
      <c r="AR957" t="s">
        <v>511</v>
      </c>
    </row>
    <row r="958" spans="1:44" x14ac:dyDescent="0.2">
      <c r="A958" t="s">
        <v>5256</v>
      </c>
      <c r="B958">
        <v>3010</v>
      </c>
      <c r="C958" t="s">
        <v>5257</v>
      </c>
      <c r="D958" t="s">
        <v>818</v>
      </c>
      <c r="E958" t="s">
        <v>819</v>
      </c>
      <c r="F958" t="s">
        <v>155</v>
      </c>
      <c r="G958" t="s">
        <v>344</v>
      </c>
      <c r="H958" t="s">
        <v>191</v>
      </c>
      <c r="I958" t="s">
        <v>158</v>
      </c>
      <c r="L958" t="s">
        <v>159</v>
      </c>
      <c r="M958" t="s">
        <v>160</v>
      </c>
      <c r="N958" t="s">
        <v>160</v>
      </c>
      <c r="O958" s="31">
        <v>44927</v>
      </c>
      <c r="R958" t="s">
        <v>161</v>
      </c>
      <c r="S958" s="31">
        <v>45060</v>
      </c>
      <c r="T958" t="s">
        <v>161</v>
      </c>
      <c r="V958" t="s">
        <v>161</v>
      </c>
      <c r="W958" t="s">
        <v>161</v>
      </c>
      <c r="X958" s="31">
        <v>44695</v>
      </c>
      <c r="Y958">
        <v>0</v>
      </c>
      <c r="AA958">
        <v>0</v>
      </c>
      <c r="AB958" t="s">
        <v>161</v>
      </c>
      <c r="AC958">
        <v>80000</v>
      </c>
      <c r="AD958" t="s">
        <v>161</v>
      </c>
      <c r="AE958" t="s">
        <v>5258</v>
      </c>
      <c r="AF958" t="s">
        <v>5259</v>
      </c>
      <c r="AG958" t="s">
        <v>198</v>
      </c>
      <c r="AH958" t="s">
        <v>344</v>
      </c>
      <c r="AI958" t="s">
        <v>161</v>
      </c>
      <c r="AJ958" t="s">
        <v>161</v>
      </c>
      <c r="AK958" t="s">
        <v>161</v>
      </c>
      <c r="AL958" t="s">
        <v>796</v>
      </c>
      <c r="AO958" t="s">
        <v>161</v>
      </c>
    </row>
    <row r="959" spans="1:44" x14ac:dyDescent="0.2">
      <c r="A959" t="s">
        <v>5260</v>
      </c>
      <c r="B959">
        <v>3010</v>
      </c>
      <c r="C959" t="s">
        <v>5261</v>
      </c>
      <c r="D959" t="s">
        <v>818</v>
      </c>
      <c r="E959" t="s">
        <v>819</v>
      </c>
      <c r="F959" t="s">
        <v>155</v>
      </c>
      <c r="G959" t="s">
        <v>624</v>
      </c>
      <c r="H959" t="s">
        <v>157</v>
      </c>
      <c r="I959" t="s">
        <v>36</v>
      </c>
      <c r="L959" t="s">
        <v>159</v>
      </c>
      <c r="M959" t="s">
        <v>160</v>
      </c>
      <c r="N959" t="s">
        <v>160</v>
      </c>
      <c r="O959" s="31">
        <v>45566</v>
      </c>
      <c r="R959" t="s">
        <v>161</v>
      </c>
      <c r="S959" s="31">
        <v>45060</v>
      </c>
      <c r="T959" t="s">
        <v>161</v>
      </c>
      <c r="V959" t="s">
        <v>161</v>
      </c>
      <c r="W959" t="s">
        <v>161</v>
      </c>
      <c r="X959" s="31">
        <v>44695</v>
      </c>
      <c r="Y959">
        <v>0</v>
      </c>
      <c r="AA959">
        <v>0</v>
      </c>
      <c r="AB959" t="s">
        <v>161</v>
      </c>
      <c r="AC959">
        <v>125000</v>
      </c>
      <c r="AD959">
        <v>51044.633000000002</v>
      </c>
      <c r="AE959" t="s">
        <v>5262</v>
      </c>
      <c r="AF959" t="s">
        <v>5263</v>
      </c>
      <c r="AH959" t="s">
        <v>624</v>
      </c>
      <c r="AI959" t="s">
        <v>161</v>
      </c>
      <c r="AJ959" t="s">
        <v>161</v>
      </c>
      <c r="AK959" t="s">
        <v>161</v>
      </c>
      <c r="AO959" t="s">
        <v>161</v>
      </c>
    </row>
    <row r="960" spans="1:44" x14ac:dyDescent="0.2">
      <c r="A960" t="s">
        <v>5264</v>
      </c>
      <c r="B960">
        <v>3010</v>
      </c>
      <c r="C960" t="s">
        <v>5265</v>
      </c>
      <c r="D960" t="s">
        <v>818</v>
      </c>
      <c r="E960" t="s">
        <v>819</v>
      </c>
      <c r="F960" t="s">
        <v>155</v>
      </c>
      <c r="G960" t="s">
        <v>1534</v>
      </c>
      <c r="H960" t="s">
        <v>157</v>
      </c>
      <c r="I960" t="s">
        <v>158</v>
      </c>
      <c r="J960" t="s">
        <v>5266</v>
      </c>
      <c r="K960" t="s">
        <v>1536</v>
      </c>
      <c r="L960" t="s">
        <v>159</v>
      </c>
      <c r="M960" t="s">
        <v>194</v>
      </c>
      <c r="N960" t="s">
        <v>491</v>
      </c>
      <c r="O960" s="31">
        <v>39888</v>
      </c>
      <c r="Q960">
        <v>146982</v>
      </c>
      <c r="R960">
        <v>81447</v>
      </c>
      <c r="S960" s="31">
        <v>45059</v>
      </c>
      <c r="T960">
        <v>80944.899999999994</v>
      </c>
      <c r="U960" s="31">
        <v>44784</v>
      </c>
      <c r="V960">
        <v>519.41379310345428</v>
      </c>
      <c r="W960">
        <v>78983.5</v>
      </c>
      <c r="X960" s="31">
        <v>44695</v>
      </c>
      <c r="Y960">
        <v>8.6</v>
      </c>
      <c r="Z960">
        <v>5400</v>
      </c>
      <c r="AA960">
        <v>3158.3000000000029</v>
      </c>
      <c r="AB960">
        <v>0.64216480000000009</v>
      </c>
      <c r="AC960">
        <v>125000</v>
      </c>
      <c r="AD960">
        <v>47965.382307533335</v>
      </c>
      <c r="AE960" t="s">
        <v>5267</v>
      </c>
      <c r="AF960" t="s">
        <v>5268</v>
      </c>
      <c r="AG960" t="s">
        <v>233</v>
      </c>
      <c r="AH960" t="s">
        <v>1534</v>
      </c>
      <c r="AI960" t="s">
        <v>1547</v>
      </c>
      <c r="AJ960" t="s">
        <v>1548</v>
      </c>
      <c r="AK960" t="s">
        <v>201</v>
      </c>
      <c r="AL960" t="s">
        <v>796</v>
      </c>
      <c r="AM960" t="s">
        <v>203</v>
      </c>
      <c r="AN960">
        <v>3516</v>
      </c>
      <c r="AO960" t="s">
        <v>1541</v>
      </c>
      <c r="AQ960" t="s">
        <v>510</v>
      </c>
      <c r="AR960" t="s">
        <v>511</v>
      </c>
    </row>
    <row r="961" spans="1:44" x14ac:dyDescent="0.2">
      <c r="A961" t="s">
        <v>5269</v>
      </c>
      <c r="B961">
        <v>3010</v>
      </c>
      <c r="C961" t="s">
        <v>5270</v>
      </c>
      <c r="D961" t="s">
        <v>818</v>
      </c>
      <c r="E961" t="s">
        <v>819</v>
      </c>
      <c r="F961" t="s">
        <v>155</v>
      </c>
      <c r="G961" t="s">
        <v>624</v>
      </c>
      <c r="H961" t="s">
        <v>157</v>
      </c>
      <c r="I961" t="s">
        <v>36</v>
      </c>
      <c r="L961" t="s">
        <v>159</v>
      </c>
      <c r="M961" t="s">
        <v>160</v>
      </c>
      <c r="N961" t="s">
        <v>160</v>
      </c>
      <c r="O961" s="31">
        <v>45566</v>
      </c>
      <c r="R961" t="s">
        <v>161</v>
      </c>
      <c r="S961" s="31">
        <v>45060</v>
      </c>
      <c r="T961" t="s">
        <v>161</v>
      </c>
      <c r="V961" t="s">
        <v>161</v>
      </c>
      <c r="W961" t="s">
        <v>161</v>
      </c>
      <c r="X961" s="31">
        <v>44695</v>
      </c>
      <c r="Y961">
        <v>0</v>
      </c>
      <c r="AA961">
        <v>0</v>
      </c>
      <c r="AB961" t="s">
        <v>161</v>
      </c>
      <c r="AC961">
        <v>125000</v>
      </c>
      <c r="AD961">
        <v>51044.633000000002</v>
      </c>
      <c r="AE961" t="s">
        <v>5271</v>
      </c>
      <c r="AF961" t="s">
        <v>5272</v>
      </c>
      <c r="AH961" t="s">
        <v>624</v>
      </c>
      <c r="AI961" t="s">
        <v>161</v>
      </c>
      <c r="AJ961" t="s">
        <v>161</v>
      </c>
      <c r="AK961" t="s">
        <v>161</v>
      </c>
      <c r="AO961" t="s">
        <v>161</v>
      </c>
    </row>
    <row r="962" spans="1:44" x14ac:dyDescent="0.2">
      <c r="A962" t="s">
        <v>5273</v>
      </c>
      <c r="B962">
        <v>3010</v>
      </c>
      <c r="C962" t="s">
        <v>5274</v>
      </c>
      <c r="D962" t="s">
        <v>818</v>
      </c>
      <c r="E962" t="s">
        <v>819</v>
      </c>
      <c r="F962" t="s">
        <v>155</v>
      </c>
      <c r="G962" t="s">
        <v>624</v>
      </c>
      <c r="H962" t="s">
        <v>157</v>
      </c>
      <c r="I962" t="s">
        <v>36</v>
      </c>
      <c r="L962" t="s">
        <v>159</v>
      </c>
      <c r="M962" t="s">
        <v>160</v>
      </c>
      <c r="N962" t="s">
        <v>160</v>
      </c>
      <c r="O962" s="31">
        <v>45658</v>
      </c>
      <c r="R962" t="s">
        <v>161</v>
      </c>
      <c r="S962" s="31">
        <v>45060</v>
      </c>
      <c r="T962" t="s">
        <v>161</v>
      </c>
      <c r="V962" t="s">
        <v>161</v>
      </c>
      <c r="W962" t="s">
        <v>161</v>
      </c>
      <c r="X962" s="31">
        <v>44695</v>
      </c>
      <c r="Y962">
        <v>0</v>
      </c>
      <c r="AA962">
        <v>0</v>
      </c>
      <c r="AB962" t="s">
        <v>161</v>
      </c>
      <c r="AC962">
        <v>125000</v>
      </c>
      <c r="AD962">
        <v>51136.633000000002</v>
      </c>
      <c r="AE962" t="s">
        <v>5275</v>
      </c>
      <c r="AF962" t="s">
        <v>5276</v>
      </c>
      <c r="AH962" t="s">
        <v>624</v>
      </c>
      <c r="AI962" t="s">
        <v>161</v>
      </c>
      <c r="AJ962" t="s">
        <v>161</v>
      </c>
      <c r="AK962" t="s">
        <v>161</v>
      </c>
      <c r="AO962" t="s">
        <v>161</v>
      </c>
    </row>
    <row r="963" spans="1:44" x14ac:dyDescent="0.2">
      <c r="A963" t="s">
        <v>5277</v>
      </c>
      <c r="B963">
        <v>3010</v>
      </c>
      <c r="C963" t="s">
        <v>5278</v>
      </c>
      <c r="D963" t="s">
        <v>818</v>
      </c>
      <c r="E963" t="s">
        <v>819</v>
      </c>
      <c r="F963" t="s">
        <v>155</v>
      </c>
      <c r="G963" t="s">
        <v>624</v>
      </c>
      <c r="H963" t="s">
        <v>157</v>
      </c>
      <c r="I963" t="s">
        <v>36</v>
      </c>
      <c r="L963" t="s">
        <v>159</v>
      </c>
      <c r="M963" t="s">
        <v>160</v>
      </c>
      <c r="N963" t="s">
        <v>160</v>
      </c>
      <c r="O963" s="31">
        <v>46023</v>
      </c>
      <c r="R963" t="s">
        <v>161</v>
      </c>
      <c r="S963" s="31">
        <v>45060</v>
      </c>
      <c r="T963" t="s">
        <v>161</v>
      </c>
      <c r="V963" t="s">
        <v>161</v>
      </c>
      <c r="W963" t="s">
        <v>161</v>
      </c>
      <c r="X963" s="31">
        <v>44695</v>
      </c>
      <c r="Y963">
        <v>0</v>
      </c>
      <c r="AA963">
        <v>0</v>
      </c>
      <c r="AB963" t="s">
        <v>161</v>
      </c>
      <c r="AC963">
        <v>125000</v>
      </c>
      <c r="AD963">
        <v>51501.633000000002</v>
      </c>
      <c r="AE963" t="s">
        <v>5279</v>
      </c>
      <c r="AF963" t="s">
        <v>5280</v>
      </c>
      <c r="AH963" t="s">
        <v>624</v>
      </c>
      <c r="AI963" t="s">
        <v>161</v>
      </c>
      <c r="AJ963" t="s">
        <v>161</v>
      </c>
      <c r="AK963" t="s">
        <v>161</v>
      </c>
      <c r="AO963" t="s">
        <v>161</v>
      </c>
    </row>
    <row r="964" spans="1:44" x14ac:dyDescent="0.2">
      <c r="A964" t="s">
        <v>5281</v>
      </c>
      <c r="B964">
        <v>3010</v>
      </c>
      <c r="C964" t="s">
        <v>5282</v>
      </c>
      <c r="D964" t="s">
        <v>818</v>
      </c>
      <c r="E964" t="s">
        <v>819</v>
      </c>
      <c r="F964" t="s">
        <v>155</v>
      </c>
      <c r="G964" t="s">
        <v>624</v>
      </c>
      <c r="H964" t="s">
        <v>157</v>
      </c>
      <c r="I964" t="s">
        <v>36</v>
      </c>
      <c r="L964" t="s">
        <v>159</v>
      </c>
      <c r="M964" t="s">
        <v>160</v>
      </c>
      <c r="N964" t="s">
        <v>160</v>
      </c>
      <c r="O964" s="31">
        <v>46388</v>
      </c>
      <c r="R964" t="s">
        <v>161</v>
      </c>
      <c r="S964" s="31">
        <v>45060</v>
      </c>
      <c r="T964" t="s">
        <v>161</v>
      </c>
      <c r="V964" t="s">
        <v>161</v>
      </c>
      <c r="W964" t="s">
        <v>161</v>
      </c>
      <c r="X964" s="31">
        <v>44695</v>
      </c>
      <c r="Y964">
        <v>0</v>
      </c>
      <c r="AA964">
        <v>0</v>
      </c>
      <c r="AB964" t="s">
        <v>161</v>
      </c>
      <c r="AC964">
        <v>125000</v>
      </c>
      <c r="AD964">
        <v>51866.633000000002</v>
      </c>
      <c r="AE964" t="s">
        <v>5283</v>
      </c>
      <c r="AF964" t="s">
        <v>5284</v>
      </c>
      <c r="AH964" t="s">
        <v>624</v>
      </c>
      <c r="AI964" t="s">
        <v>161</v>
      </c>
      <c r="AJ964" t="s">
        <v>161</v>
      </c>
      <c r="AK964" t="s">
        <v>161</v>
      </c>
      <c r="AO964" t="s">
        <v>161</v>
      </c>
    </row>
    <row r="965" spans="1:44" x14ac:dyDescent="0.2">
      <c r="A965" t="s">
        <v>5285</v>
      </c>
      <c r="B965">
        <v>3010</v>
      </c>
      <c r="C965" t="s">
        <v>5286</v>
      </c>
      <c r="D965" t="s">
        <v>818</v>
      </c>
      <c r="E965" t="s">
        <v>819</v>
      </c>
      <c r="F965" t="s">
        <v>155</v>
      </c>
      <c r="G965" t="s">
        <v>525</v>
      </c>
      <c r="H965" t="s">
        <v>477</v>
      </c>
      <c r="I965" t="s">
        <v>158</v>
      </c>
      <c r="L965" t="s">
        <v>230</v>
      </c>
      <c r="M965" t="s">
        <v>160</v>
      </c>
      <c r="N965" t="s">
        <v>160</v>
      </c>
      <c r="O965" s="31">
        <v>45413</v>
      </c>
      <c r="R965" t="s">
        <v>161</v>
      </c>
      <c r="S965" s="31">
        <v>45060</v>
      </c>
      <c r="T965" t="s">
        <v>161</v>
      </c>
      <c r="U965" s="31">
        <v>44784</v>
      </c>
      <c r="V965" t="s">
        <v>161</v>
      </c>
      <c r="W965" t="s">
        <v>161</v>
      </c>
      <c r="X965" s="31">
        <v>44695</v>
      </c>
      <c r="Y965">
        <v>14</v>
      </c>
      <c r="AA965">
        <v>5130.5</v>
      </c>
      <c r="AB965">
        <v>0.71214159999999993</v>
      </c>
      <c r="AC965">
        <v>15</v>
      </c>
      <c r="AD965">
        <v>46872.684472508823</v>
      </c>
      <c r="AE965" t="s">
        <v>5287</v>
      </c>
      <c r="AF965" t="s">
        <v>5288</v>
      </c>
      <c r="AH965" t="s">
        <v>525</v>
      </c>
      <c r="AI965" t="s">
        <v>161</v>
      </c>
      <c r="AJ965" t="s">
        <v>161</v>
      </c>
      <c r="AK965" t="s">
        <v>161</v>
      </c>
    </row>
    <row r="966" spans="1:44" x14ac:dyDescent="0.2">
      <c r="A966" t="s">
        <v>5289</v>
      </c>
      <c r="B966">
        <v>3018</v>
      </c>
      <c r="C966" t="s">
        <v>5290</v>
      </c>
      <c r="D966" t="s">
        <v>1444</v>
      </c>
      <c r="E966" t="s">
        <v>1445</v>
      </c>
      <c r="F966" t="s">
        <v>155</v>
      </c>
      <c r="G966" t="s">
        <v>499</v>
      </c>
      <c r="H966" t="s">
        <v>157</v>
      </c>
      <c r="I966" t="s">
        <v>36</v>
      </c>
      <c r="J966" t="s">
        <v>5291</v>
      </c>
      <c r="K966" t="s">
        <v>5292</v>
      </c>
      <c r="L966" t="s">
        <v>159</v>
      </c>
      <c r="M966" t="s">
        <v>194</v>
      </c>
      <c r="N966" t="s">
        <v>491</v>
      </c>
      <c r="O966" s="31">
        <v>39577</v>
      </c>
      <c r="Q966">
        <v>146067</v>
      </c>
      <c r="R966">
        <v>89336.1</v>
      </c>
      <c r="S966" s="31">
        <v>45059</v>
      </c>
      <c r="T966">
        <v>89336.1</v>
      </c>
      <c r="V966" t="s">
        <v>161</v>
      </c>
      <c r="W966">
        <v>85364.9</v>
      </c>
      <c r="X966" s="31">
        <v>44695</v>
      </c>
      <c r="Y966">
        <v>0</v>
      </c>
      <c r="Z966">
        <v>6800</v>
      </c>
      <c r="AA966">
        <v>0</v>
      </c>
      <c r="AB966" t="s">
        <v>161</v>
      </c>
      <c r="AC966">
        <v>125000</v>
      </c>
      <c r="AD966" t="s">
        <v>161</v>
      </c>
      <c r="AE966" t="s">
        <v>5293</v>
      </c>
      <c r="AF966" t="s">
        <v>5294</v>
      </c>
      <c r="AG966" t="s">
        <v>233</v>
      </c>
      <c r="AH966" t="s">
        <v>785</v>
      </c>
      <c r="AI966" t="s">
        <v>505</v>
      </c>
      <c r="AJ966" t="s">
        <v>506</v>
      </c>
      <c r="AK966" t="s">
        <v>201</v>
      </c>
      <c r="AL966" t="s">
        <v>796</v>
      </c>
      <c r="AM966" t="s">
        <v>96</v>
      </c>
      <c r="AN966" t="s">
        <v>1723</v>
      </c>
      <c r="AO966" t="s">
        <v>509</v>
      </c>
      <c r="AQ966" t="s">
        <v>510</v>
      </c>
      <c r="AR966" t="s">
        <v>511</v>
      </c>
    </row>
    <row r="967" spans="1:44" x14ac:dyDescent="0.2">
      <c r="A967" t="s">
        <v>5295</v>
      </c>
      <c r="B967">
        <v>3018</v>
      </c>
      <c r="C967" t="s">
        <v>5296</v>
      </c>
      <c r="D967" t="s">
        <v>1444</v>
      </c>
      <c r="E967" t="s">
        <v>1445</v>
      </c>
      <c r="F967" t="s">
        <v>155</v>
      </c>
      <c r="G967" t="s">
        <v>1284</v>
      </c>
      <c r="H967" t="s">
        <v>157</v>
      </c>
      <c r="I967" t="s">
        <v>36</v>
      </c>
      <c r="L967" t="s">
        <v>159</v>
      </c>
      <c r="M967" t="s">
        <v>160</v>
      </c>
      <c r="N967" t="s">
        <v>160</v>
      </c>
      <c r="O967" s="31">
        <v>45658</v>
      </c>
      <c r="R967" t="s">
        <v>161</v>
      </c>
      <c r="S967" s="31">
        <v>45060</v>
      </c>
      <c r="T967" t="s">
        <v>161</v>
      </c>
      <c r="V967" t="s">
        <v>161</v>
      </c>
      <c r="W967" t="s">
        <v>161</v>
      </c>
      <c r="X967" s="31">
        <v>44695</v>
      </c>
      <c r="Y967">
        <v>0</v>
      </c>
      <c r="AA967">
        <v>0</v>
      </c>
      <c r="AB967" t="s">
        <v>161</v>
      </c>
      <c r="AC967">
        <v>125000</v>
      </c>
      <c r="AD967" t="s">
        <v>161</v>
      </c>
      <c r="AE967" t="s">
        <v>5297</v>
      </c>
      <c r="AF967" t="s">
        <v>5298</v>
      </c>
      <c r="AH967" t="s">
        <v>1284</v>
      </c>
      <c r="AI967" t="s">
        <v>161</v>
      </c>
      <c r="AJ967" t="s">
        <v>161</v>
      </c>
      <c r="AK967" t="s">
        <v>161</v>
      </c>
      <c r="AO967" t="s">
        <v>161</v>
      </c>
    </row>
    <row r="968" spans="1:44" x14ac:dyDescent="0.2">
      <c r="A968" t="s">
        <v>5299</v>
      </c>
      <c r="B968">
        <v>3018</v>
      </c>
      <c r="C968" t="s">
        <v>5300</v>
      </c>
      <c r="D968" t="s">
        <v>1444</v>
      </c>
      <c r="E968" t="s">
        <v>1445</v>
      </c>
      <c r="F968" t="s">
        <v>155</v>
      </c>
      <c r="G968" t="s">
        <v>1284</v>
      </c>
      <c r="H968" t="s">
        <v>157</v>
      </c>
      <c r="I968" t="s">
        <v>36</v>
      </c>
      <c r="L968" t="s">
        <v>159</v>
      </c>
      <c r="M968" t="s">
        <v>160</v>
      </c>
      <c r="N968" t="s">
        <v>160</v>
      </c>
      <c r="O968" s="31">
        <v>46023</v>
      </c>
      <c r="R968" t="s">
        <v>161</v>
      </c>
      <c r="S968" s="31">
        <v>45060</v>
      </c>
      <c r="T968" t="s">
        <v>161</v>
      </c>
      <c r="V968" t="s">
        <v>161</v>
      </c>
      <c r="W968" t="s">
        <v>161</v>
      </c>
      <c r="X968" s="31">
        <v>44695</v>
      </c>
      <c r="Y968">
        <v>0</v>
      </c>
      <c r="AA968">
        <v>0</v>
      </c>
      <c r="AB968" t="s">
        <v>161</v>
      </c>
      <c r="AC968">
        <v>125000</v>
      </c>
      <c r="AD968" t="s">
        <v>161</v>
      </c>
      <c r="AE968" t="s">
        <v>5301</v>
      </c>
      <c r="AF968" t="s">
        <v>5302</v>
      </c>
      <c r="AH968" t="s">
        <v>1284</v>
      </c>
      <c r="AI968" t="s">
        <v>161</v>
      </c>
      <c r="AJ968" t="s">
        <v>161</v>
      </c>
      <c r="AK968" t="s">
        <v>161</v>
      </c>
      <c r="AO968" t="s">
        <v>161</v>
      </c>
    </row>
    <row r="969" spans="1:44" x14ac:dyDescent="0.2">
      <c r="A969" t="s">
        <v>5303</v>
      </c>
      <c r="B969">
        <v>3018</v>
      </c>
      <c r="C969" t="s">
        <v>5304</v>
      </c>
      <c r="D969" t="s">
        <v>1444</v>
      </c>
      <c r="E969" t="s">
        <v>1445</v>
      </c>
      <c r="F969" t="s">
        <v>155</v>
      </c>
      <c r="G969" t="s">
        <v>1284</v>
      </c>
      <c r="H969" t="s">
        <v>157</v>
      </c>
      <c r="I969" t="s">
        <v>36</v>
      </c>
      <c r="L969" t="s">
        <v>159</v>
      </c>
      <c r="M969" t="s">
        <v>160</v>
      </c>
      <c r="N969" t="s">
        <v>160</v>
      </c>
      <c r="O969" s="31">
        <v>46023</v>
      </c>
      <c r="R969" t="s">
        <v>161</v>
      </c>
      <c r="S969" s="31">
        <v>45060</v>
      </c>
      <c r="T969" t="s">
        <v>161</v>
      </c>
      <c r="V969" t="s">
        <v>161</v>
      </c>
      <c r="W969" t="s">
        <v>161</v>
      </c>
      <c r="X969" s="31">
        <v>44695</v>
      </c>
      <c r="Y969">
        <v>0</v>
      </c>
      <c r="AA969">
        <v>0</v>
      </c>
      <c r="AB969" t="s">
        <v>161</v>
      </c>
      <c r="AC969">
        <v>125000</v>
      </c>
      <c r="AD969" t="s">
        <v>161</v>
      </c>
      <c r="AE969" t="s">
        <v>5305</v>
      </c>
      <c r="AF969" t="s">
        <v>5306</v>
      </c>
      <c r="AH969" t="s">
        <v>1284</v>
      </c>
      <c r="AI969" t="s">
        <v>161</v>
      </c>
      <c r="AJ969" t="s">
        <v>161</v>
      </c>
      <c r="AK969" t="s">
        <v>161</v>
      </c>
      <c r="AO969" t="s">
        <v>161</v>
      </c>
    </row>
    <row r="970" spans="1:44" x14ac:dyDescent="0.2">
      <c r="A970" t="s">
        <v>5307</v>
      </c>
      <c r="B970">
        <v>3018</v>
      </c>
      <c r="C970" t="s">
        <v>5308</v>
      </c>
      <c r="D970" t="s">
        <v>1444</v>
      </c>
      <c r="E970" t="s">
        <v>1445</v>
      </c>
      <c r="F970" t="s">
        <v>155</v>
      </c>
      <c r="G970" t="s">
        <v>1284</v>
      </c>
      <c r="H970" t="s">
        <v>157</v>
      </c>
      <c r="I970" t="s">
        <v>36</v>
      </c>
      <c r="L970" t="s">
        <v>159</v>
      </c>
      <c r="M970" t="s">
        <v>160</v>
      </c>
      <c r="N970" t="s">
        <v>160</v>
      </c>
      <c r="O970" s="31">
        <v>46023</v>
      </c>
      <c r="R970" t="s">
        <v>161</v>
      </c>
      <c r="S970" s="31">
        <v>45060</v>
      </c>
      <c r="T970" t="s">
        <v>161</v>
      </c>
      <c r="V970" t="s">
        <v>161</v>
      </c>
      <c r="W970" t="s">
        <v>161</v>
      </c>
      <c r="X970" s="31">
        <v>44695</v>
      </c>
      <c r="Y970">
        <v>0</v>
      </c>
      <c r="AA970">
        <v>0</v>
      </c>
      <c r="AB970" t="s">
        <v>161</v>
      </c>
      <c r="AC970">
        <v>125000</v>
      </c>
      <c r="AD970" t="s">
        <v>161</v>
      </c>
      <c r="AE970" t="s">
        <v>5309</v>
      </c>
      <c r="AF970" t="s">
        <v>5310</v>
      </c>
      <c r="AH970" t="s">
        <v>1284</v>
      </c>
      <c r="AI970" t="s">
        <v>161</v>
      </c>
      <c r="AJ970" t="s">
        <v>161</v>
      </c>
      <c r="AK970" t="s">
        <v>161</v>
      </c>
      <c r="AO970" t="s">
        <v>161</v>
      </c>
    </row>
    <row r="971" spans="1:44" x14ac:dyDescent="0.2">
      <c r="A971" t="s">
        <v>5311</v>
      </c>
      <c r="B971">
        <v>3018</v>
      </c>
      <c r="C971" t="s">
        <v>5312</v>
      </c>
      <c r="D971" t="s">
        <v>1444</v>
      </c>
      <c r="E971" t="s">
        <v>1445</v>
      </c>
      <c r="F971" t="s">
        <v>155</v>
      </c>
      <c r="G971" t="s">
        <v>1284</v>
      </c>
      <c r="H971" t="s">
        <v>157</v>
      </c>
      <c r="I971" t="s">
        <v>36</v>
      </c>
      <c r="L971" t="s">
        <v>159</v>
      </c>
      <c r="M971" t="s">
        <v>160</v>
      </c>
      <c r="N971" t="s">
        <v>160</v>
      </c>
      <c r="O971" s="31">
        <v>46023</v>
      </c>
      <c r="R971" t="s">
        <v>161</v>
      </c>
      <c r="S971" s="31">
        <v>45060</v>
      </c>
      <c r="T971" t="s">
        <v>161</v>
      </c>
      <c r="V971" t="s">
        <v>161</v>
      </c>
      <c r="W971" t="s">
        <v>161</v>
      </c>
      <c r="X971" s="31">
        <v>44695</v>
      </c>
      <c r="Y971">
        <v>0</v>
      </c>
      <c r="AA971">
        <v>0</v>
      </c>
      <c r="AB971" t="s">
        <v>161</v>
      </c>
      <c r="AC971">
        <v>125000</v>
      </c>
      <c r="AD971">
        <v>51866.633000000002</v>
      </c>
      <c r="AE971" t="s">
        <v>5313</v>
      </c>
      <c r="AF971" t="s">
        <v>5314</v>
      </c>
      <c r="AH971" t="s">
        <v>1284</v>
      </c>
      <c r="AI971" t="s">
        <v>161</v>
      </c>
      <c r="AJ971" t="s">
        <v>161</v>
      </c>
      <c r="AK971" t="s">
        <v>161</v>
      </c>
      <c r="AO971" t="s">
        <v>161</v>
      </c>
    </row>
    <row r="972" spans="1:44" x14ac:dyDescent="0.2">
      <c r="A972" t="s">
        <v>5315</v>
      </c>
      <c r="B972">
        <v>3018</v>
      </c>
      <c r="C972" t="s">
        <v>5316</v>
      </c>
      <c r="D972" t="s">
        <v>1444</v>
      </c>
      <c r="E972" t="s">
        <v>1445</v>
      </c>
      <c r="F972" t="s">
        <v>155</v>
      </c>
      <c r="G972" t="s">
        <v>624</v>
      </c>
      <c r="H972" t="s">
        <v>157</v>
      </c>
      <c r="I972" t="s">
        <v>36</v>
      </c>
      <c r="L972" t="s">
        <v>159</v>
      </c>
      <c r="M972" t="s">
        <v>160</v>
      </c>
      <c r="N972" t="s">
        <v>160</v>
      </c>
      <c r="O972" s="31">
        <v>46388</v>
      </c>
      <c r="R972" t="s">
        <v>161</v>
      </c>
      <c r="S972" s="31">
        <v>45060</v>
      </c>
      <c r="T972" t="s">
        <v>161</v>
      </c>
      <c r="V972" t="s">
        <v>161</v>
      </c>
      <c r="W972" t="s">
        <v>161</v>
      </c>
      <c r="X972" s="31">
        <v>44695</v>
      </c>
      <c r="Y972">
        <v>0</v>
      </c>
      <c r="AA972">
        <v>0</v>
      </c>
      <c r="AB972" t="s">
        <v>161</v>
      </c>
      <c r="AC972">
        <v>125000</v>
      </c>
      <c r="AD972">
        <v>51866.633000000002</v>
      </c>
      <c r="AE972" t="s">
        <v>5317</v>
      </c>
      <c r="AF972" t="s">
        <v>5318</v>
      </c>
      <c r="AH972" t="s">
        <v>624</v>
      </c>
      <c r="AI972" t="s">
        <v>161</v>
      </c>
      <c r="AJ972" t="s">
        <v>161</v>
      </c>
      <c r="AK972" t="s">
        <v>161</v>
      </c>
      <c r="AO972" t="s">
        <v>161</v>
      </c>
    </row>
    <row r="973" spans="1:44" x14ac:dyDescent="0.2">
      <c r="A973" t="s">
        <v>5319</v>
      </c>
      <c r="B973">
        <v>3018</v>
      </c>
      <c r="C973" t="s">
        <v>5320</v>
      </c>
      <c r="D973" t="s">
        <v>1444</v>
      </c>
      <c r="E973" t="s">
        <v>1445</v>
      </c>
      <c r="F973" t="s">
        <v>155</v>
      </c>
      <c r="G973" t="s">
        <v>624</v>
      </c>
      <c r="H973" t="s">
        <v>157</v>
      </c>
      <c r="I973" t="s">
        <v>36</v>
      </c>
      <c r="L973" t="s">
        <v>159</v>
      </c>
      <c r="M973" t="s">
        <v>160</v>
      </c>
      <c r="N973" t="s">
        <v>160</v>
      </c>
      <c r="O973" s="31">
        <v>46388</v>
      </c>
      <c r="R973" t="s">
        <v>161</v>
      </c>
      <c r="S973" s="31">
        <v>45060</v>
      </c>
      <c r="T973" t="s">
        <v>161</v>
      </c>
      <c r="U973" s="31">
        <v>44784</v>
      </c>
      <c r="V973" t="s">
        <v>161</v>
      </c>
      <c r="W973" t="s">
        <v>161</v>
      </c>
      <c r="X973" s="31">
        <v>44695</v>
      </c>
      <c r="Y973">
        <v>15.3</v>
      </c>
      <c r="AA973">
        <v>5589.6000000000058</v>
      </c>
      <c r="AB973">
        <v>0.70471840000000008</v>
      </c>
      <c r="AC973">
        <v>125000</v>
      </c>
      <c r="AD973">
        <v>46922.523919182349</v>
      </c>
      <c r="AE973" t="s">
        <v>5321</v>
      </c>
      <c r="AF973" t="s">
        <v>5322</v>
      </c>
      <c r="AH973" t="s">
        <v>624</v>
      </c>
      <c r="AI973" t="s">
        <v>161</v>
      </c>
      <c r="AJ973" t="s">
        <v>161</v>
      </c>
      <c r="AK973" t="s">
        <v>161</v>
      </c>
      <c r="AO973" t="s">
        <v>161</v>
      </c>
    </row>
    <row r="974" spans="1:44" x14ac:dyDescent="0.2">
      <c r="A974" t="s">
        <v>5323</v>
      </c>
      <c r="B974">
        <v>3018</v>
      </c>
      <c r="C974" t="s">
        <v>5324</v>
      </c>
      <c r="D974" t="s">
        <v>1444</v>
      </c>
      <c r="E974" t="s">
        <v>1445</v>
      </c>
      <c r="F974" t="s">
        <v>155</v>
      </c>
      <c r="G974" t="s">
        <v>499</v>
      </c>
      <c r="H974" t="s">
        <v>157</v>
      </c>
      <c r="I974" t="s">
        <v>36</v>
      </c>
      <c r="J974" t="s">
        <v>5325</v>
      </c>
      <c r="K974" t="s">
        <v>5292</v>
      </c>
      <c r="L974" t="s">
        <v>159</v>
      </c>
      <c r="M974" t="s">
        <v>194</v>
      </c>
      <c r="N974" t="s">
        <v>195</v>
      </c>
      <c r="O974" s="31">
        <v>39577</v>
      </c>
      <c r="Q974">
        <v>146120</v>
      </c>
      <c r="R974">
        <v>89843.3</v>
      </c>
      <c r="S974" s="31">
        <v>45059</v>
      </c>
      <c r="T974">
        <v>89453.2</v>
      </c>
      <c r="V974">
        <v>403.55172413793707</v>
      </c>
      <c r="W974">
        <v>85150.2</v>
      </c>
      <c r="X974" s="31">
        <v>44695</v>
      </c>
      <c r="Y974">
        <v>0</v>
      </c>
      <c r="Z974">
        <v>6800</v>
      </c>
      <c r="AA974">
        <v>0</v>
      </c>
      <c r="AB974" t="s">
        <v>161</v>
      </c>
      <c r="AC974">
        <v>125000</v>
      </c>
      <c r="AD974">
        <v>51986.633000000002</v>
      </c>
      <c r="AE974" t="s">
        <v>5326</v>
      </c>
      <c r="AF974" t="s">
        <v>5327</v>
      </c>
      <c r="AG974" t="s">
        <v>233</v>
      </c>
      <c r="AH974" t="s">
        <v>785</v>
      </c>
      <c r="AI974" t="s">
        <v>1486</v>
      </c>
      <c r="AJ974" t="s">
        <v>1987</v>
      </c>
      <c r="AK974" t="s">
        <v>1988</v>
      </c>
      <c r="AL974" t="s">
        <v>796</v>
      </c>
      <c r="AM974" t="s">
        <v>96</v>
      </c>
      <c r="AN974" t="s">
        <v>1723</v>
      </c>
      <c r="AO974" t="s">
        <v>509</v>
      </c>
      <c r="AQ974" t="s">
        <v>510</v>
      </c>
      <c r="AR974" t="s">
        <v>511</v>
      </c>
    </row>
    <row r="975" spans="1:44" x14ac:dyDescent="0.2">
      <c r="A975" t="s">
        <v>5328</v>
      </c>
      <c r="B975">
        <v>3018</v>
      </c>
      <c r="C975" t="s">
        <v>5329</v>
      </c>
      <c r="D975" t="s">
        <v>1444</v>
      </c>
      <c r="E975" t="s">
        <v>1445</v>
      </c>
      <c r="F975" t="s">
        <v>155</v>
      </c>
      <c r="G975" t="s">
        <v>624</v>
      </c>
      <c r="H975" t="s">
        <v>157</v>
      </c>
      <c r="I975" t="s">
        <v>36</v>
      </c>
      <c r="L975" t="s">
        <v>159</v>
      </c>
      <c r="M975" t="s">
        <v>160</v>
      </c>
      <c r="N975" t="s">
        <v>160</v>
      </c>
      <c r="O975" s="31">
        <v>46508</v>
      </c>
      <c r="R975" t="s">
        <v>161</v>
      </c>
      <c r="S975" s="31">
        <v>45060</v>
      </c>
      <c r="T975" t="s">
        <v>161</v>
      </c>
      <c r="U975" s="31">
        <v>44784</v>
      </c>
      <c r="V975" t="s">
        <v>161</v>
      </c>
      <c r="W975" t="s">
        <v>161</v>
      </c>
      <c r="X975" s="31">
        <v>44695</v>
      </c>
      <c r="Y975">
        <v>22.5</v>
      </c>
      <c r="AA975">
        <v>8238.1</v>
      </c>
      <c r="AB975">
        <v>0.1109296</v>
      </c>
      <c r="AC975">
        <v>125000</v>
      </c>
      <c r="AD975">
        <v>50352.100480847999</v>
      </c>
      <c r="AE975" t="s">
        <v>5330</v>
      </c>
      <c r="AF975" t="s">
        <v>5331</v>
      </c>
      <c r="AH975" t="s">
        <v>624</v>
      </c>
      <c r="AI975" t="s">
        <v>161</v>
      </c>
      <c r="AJ975" t="s">
        <v>161</v>
      </c>
      <c r="AK975" t="s">
        <v>161</v>
      </c>
      <c r="AO975" t="s">
        <v>161</v>
      </c>
    </row>
    <row r="976" spans="1:44" x14ac:dyDescent="0.2">
      <c r="A976" t="s">
        <v>5332</v>
      </c>
      <c r="B976">
        <v>3018</v>
      </c>
      <c r="C976" t="s">
        <v>5333</v>
      </c>
      <c r="D976" t="s">
        <v>1444</v>
      </c>
      <c r="E976" t="s">
        <v>1445</v>
      </c>
      <c r="F976" t="s">
        <v>155</v>
      </c>
      <c r="G976" t="s">
        <v>1284</v>
      </c>
      <c r="H976" t="s">
        <v>157</v>
      </c>
      <c r="I976" t="s">
        <v>36</v>
      </c>
      <c r="J976" t="s">
        <v>5334</v>
      </c>
      <c r="K976" t="s">
        <v>5335</v>
      </c>
      <c r="L976" t="s">
        <v>159</v>
      </c>
      <c r="M976" t="s">
        <v>194</v>
      </c>
      <c r="N976" t="s">
        <v>195</v>
      </c>
      <c r="O976" s="31">
        <v>44377</v>
      </c>
      <c r="Q976">
        <v>580371</v>
      </c>
      <c r="R976">
        <v>16431.2</v>
      </c>
      <c r="S976" s="31">
        <v>45059</v>
      </c>
      <c r="T976">
        <v>15859.7</v>
      </c>
      <c r="U976" s="31">
        <v>44784</v>
      </c>
      <c r="V976">
        <v>591.20689655172418</v>
      </c>
      <c r="W976">
        <v>8317.7999999999993</v>
      </c>
      <c r="X976" s="31">
        <v>44695</v>
      </c>
      <c r="Y976">
        <v>22.4</v>
      </c>
      <c r="Z976">
        <v>7500</v>
      </c>
      <c r="AA976">
        <v>8187.2000000000007</v>
      </c>
      <c r="AB976">
        <v>0.1094928</v>
      </c>
      <c r="AC976">
        <v>125000</v>
      </c>
      <c r="AD976">
        <v>50360.846814064003</v>
      </c>
      <c r="AE976" t="s">
        <v>5336</v>
      </c>
      <c r="AF976" t="s">
        <v>5337</v>
      </c>
      <c r="AG976" t="s">
        <v>233</v>
      </c>
      <c r="AH976" t="s">
        <v>1284</v>
      </c>
      <c r="AI976" t="s">
        <v>2127</v>
      </c>
      <c r="AJ976" t="s">
        <v>2128</v>
      </c>
      <c r="AK976" t="s">
        <v>201</v>
      </c>
      <c r="AL976" t="s">
        <v>796</v>
      </c>
      <c r="AM976" t="s">
        <v>45</v>
      </c>
      <c r="AN976" t="s">
        <v>508</v>
      </c>
      <c r="AO976" t="s">
        <v>2129</v>
      </c>
      <c r="AQ976" t="s">
        <v>206</v>
      </c>
    </row>
    <row r="977" spans="1:44" x14ac:dyDescent="0.2">
      <c r="A977" t="s">
        <v>5338</v>
      </c>
      <c r="B977">
        <v>3018</v>
      </c>
      <c r="C977" t="s">
        <v>5339</v>
      </c>
      <c r="D977" t="s">
        <v>1444</v>
      </c>
      <c r="E977" t="s">
        <v>1445</v>
      </c>
      <c r="F977" t="s">
        <v>155</v>
      </c>
      <c r="G977" t="s">
        <v>1284</v>
      </c>
      <c r="H977" t="s">
        <v>157</v>
      </c>
      <c r="I977" t="s">
        <v>36</v>
      </c>
      <c r="J977" t="s">
        <v>5340</v>
      </c>
      <c r="K977" t="s">
        <v>5335</v>
      </c>
      <c r="L977" t="s">
        <v>159</v>
      </c>
      <c r="M977" t="s">
        <v>194</v>
      </c>
      <c r="N977" t="s">
        <v>195</v>
      </c>
      <c r="O977" s="31">
        <v>44377</v>
      </c>
      <c r="Q977">
        <v>580992</v>
      </c>
      <c r="R977">
        <v>16277.3</v>
      </c>
      <c r="S977" s="31">
        <v>45059</v>
      </c>
      <c r="T977">
        <v>15669.7</v>
      </c>
      <c r="U977" s="31">
        <v>44784</v>
      </c>
      <c r="V977">
        <v>628.55172413792957</v>
      </c>
      <c r="W977">
        <v>8213.2999999999993</v>
      </c>
      <c r="X977" s="31">
        <v>44695</v>
      </c>
      <c r="Y977">
        <v>21.5</v>
      </c>
      <c r="Z977">
        <v>7500</v>
      </c>
      <c r="AA977">
        <v>7881.8000000000011</v>
      </c>
      <c r="AB977">
        <v>0.10826960000000001</v>
      </c>
      <c r="AC977">
        <v>125000</v>
      </c>
      <c r="AD977">
        <v>50368.292885048002</v>
      </c>
      <c r="AE977" t="s">
        <v>5341</v>
      </c>
      <c r="AF977" t="s">
        <v>5342</v>
      </c>
      <c r="AG977" t="s">
        <v>233</v>
      </c>
      <c r="AH977" t="s">
        <v>1284</v>
      </c>
      <c r="AI977" t="s">
        <v>2127</v>
      </c>
      <c r="AJ977" t="s">
        <v>2128</v>
      </c>
      <c r="AK977" t="s">
        <v>201</v>
      </c>
      <c r="AL977" t="s">
        <v>796</v>
      </c>
      <c r="AM977" t="s">
        <v>45</v>
      </c>
      <c r="AN977" t="s">
        <v>508</v>
      </c>
      <c r="AO977" t="s">
        <v>2129</v>
      </c>
      <c r="AQ977" t="s">
        <v>206</v>
      </c>
    </row>
    <row r="978" spans="1:44" x14ac:dyDescent="0.2">
      <c r="A978" t="s">
        <v>5343</v>
      </c>
      <c r="B978">
        <v>3018</v>
      </c>
      <c r="C978" t="s">
        <v>5344</v>
      </c>
      <c r="D978" t="s">
        <v>1444</v>
      </c>
      <c r="E978" t="s">
        <v>1445</v>
      </c>
      <c r="F978" t="s">
        <v>155</v>
      </c>
      <c r="G978" t="s">
        <v>1284</v>
      </c>
      <c r="H978" t="s">
        <v>157</v>
      </c>
      <c r="I978" t="s">
        <v>36</v>
      </c>
      <c r="J978" t="s">
        <v>5345</v>
      </c>
      <c r="K978" t="s">
        <v>5335</v>
      </c>
      <c r="L978" t="s">
        <v>159</v>
      </c>
      <c r="M978" t="s">
        <v>194</v>
      </c>
      <c r="N978" t="s">
        <v>195</v>
      </c>
      <c r="O978" s="31">
        <v>44377</v>
      </c>
      <c r="Q978">
        <v>581102</v>
      </c>
      <c r="R978">
        <v>16047.9</v>
      </c>
      <c r="S978" s="31">
        <v>45059</v>
      </c>
      <c r="T978">
        <v>15483.8</v>
      </c>
      <c r="U978" s="31">
        <v>44784</v>
      </c>
      <c r="V978">
        <v>583.5517241379315</v>
      </c>
      <c r="W978">
        <v>8131.8</v>
      </c>
      <c r="X978" s="31">
        <v>44695</v>
      </c>
      <c r="Y978">
        <v>22.4</v>
      </c>
      <c r="Z978">
        <v>7500</v>
      </c>
      <c r="AA978">
        <v>8211.1</v>
      </c>
      <c r="AB978">
        <v>0.1100488</v>
      </c>
      <c r="AC978">
        <v>125000</v>
      </c>
      <c r="AD978">
        <v>50357.462236343999</v>
      </c>
      <c r="AE978" t="s">
        <v>5346</v>
      </c>
      <c r="AF978" t="s">
        <v>5347</v>
      </c>
      <c r="AG978" t="s">
        <v>233</v>
      </c>
      <c r="AH978" t="s">
        <v>1284</v>
      </c>
      <c r="AI978" t="s">
        <v>2127</v>
      </c>
      <c r="AJ978" t="s">
        <v>2128</v>
      </c>
      <c r="AK978" t="s">
        <v>201</v>
      </c>
      <c r="AL978" t="s">
        <v>796</v>
      </c>
      <c r="AM978" t="s">
        <v>45</v>
      </c>
      <c r="AN978" t="s">
        <v>508</v>
      </c>
      <c r="AO978" t="s">
        <v>2129</v>
      </c>
      <c r="AQ978" t="s">
        <v>206</v>
      </c>
    </row>
    <row r="979" spans="1:44" x14ac:dyDescent="0.2">
      <c r="A979" t="s">
        <v>5348</v>
      </c>
      <c r="B979">
        <v>3018</v>
      </c>
      <c r="C979" t="s">
        <v>5349</v>
      </c>
      <c r="D979" t="s">
        <v>1444</v>
      </c>
      <c r="E979" t="s">
        <v>1445</v>
      </c>
      <c r="F979" t="s">
        <v>155</v>
      </c>
      <c r="G979" t="s">
        <v>1284</v>
      </c>
      <c r="H979" t="s">
        <v>157</v>
      </c>
      <c r="I979" t="s">
        <v>36</v>
      </c>
      <c r="J979" t="s">
        <v>5350</v>
      </c>
      <c r="K979" t="s">
        <v>5335</v>
      </c>
      <c r="L979" t="s">
        <v>159</v>
      </c>
      <c r="M979" t="s">
        <v>194</v>
      </c>
      <c r="N979" t="s">
        <v>195</v>
      </c>
      <c r="O979" s="31">
        <v>44317</v>
      </c>
      <c r="Q979">
        <v>581211</v>
      </c>
      <c r="R979">
        <v>16283.7</v>
      </c>
      <c r="S979" s="31">
        <v>45059</v>
      </c>
      <c r="T979">
        <v>15707</v>
      </c>
      <c r="U979" s="31">
        <v>44784</v>
      </c>
      <c r="V979">
        <v>596.58620689655243</v>
      </c>
      <c r="W979">
        <v>8282.6</v>
      </c>
      <c r="X979" s="31">
        <v>44695</v>
      </c>
      <c r="Y979">
        <v>20.6</v>
      </c>
      <c r="Z979">
        <v>7500</v>
      </c>
      <c r="AA979">
        <v>7527.3000000000011</v>
      </c>
      <c r="AB979">
        <v>0.1019656</v>
      </c>
      <c r="AC979">
        <v>125000</v>
      </c>
      <c r="AD979">
        <v>50406.667665528003</v>
      </c>
      <c r="AE979" t="s">
        <v>5351</v>
      </c>
      <c r="AF979" t="s">
        <v>5352</v>
      </c>
      <c r="AG979" t="s">
        <v>233</v>
      </c>
      <c r="AH979" t="s">
        <v>1284</v>
      </c>
      <c r="AI979" t="s">
        <v>2127</v>
      </c>
      <c r="AJ979" t="s">
        <v>2128</v>
      </c>
      <c r="AK979" t="s">
        <v>201</v>
      </c>
      <c r="AL979" t="s">
        <v>796</v>
      </c>
      <c r="AM979" t="s">
        <v>45</v>
      </c>
      <c r="AN979" t="s">
        <v>508</v>
      </c>
      <c r="AO979" t="s">
        <v>2129</v>
      </c>
      <c r="AQ979" t="s">
        <v>206</v>
      </c>
    </row>
    <row r="980" spans="1:44" x14ac:dyDescent="0.2">
      <c r="A980" t="s">
        <v>5353</v>
      </c>
      <c r="B980">
        <v>3018</v>
      </c>
      <c r="C980" t="s">
        <v>5354</v>
      </c>
      <c r="D980" t="s">
        <v>1444</v>
      </c>
      <c r="E980" t="s">
        <v>1445</v>
      </c>
      <c r="F980" t="s">
        <v>155</v>
      </c>
      <c r="G980" t="s">
        <v>1284</v>
      </c>
      <c r="H980" t="s">
        <v>157</v>
      </c>
      <c r="I980" t="s">
        <v>36</v>
      </c>
      <c r="J980" t="s">
        <v>5355</v>
      </c>
      <c r="K980" t="s">
        <v>5356</v>
      </c>
      <c r="L980" t="s">
        <v>159</v>
      </c>
      <c r="M980" t="s">
        <v>194</v>
      </c>
      <c r="N980" t="s">
        <v>195</v>
      </c>
      <c r="O980" s="31">
        <v>44377</v>
      </c>
      <c r="Q980">
        <v>581320</v>
      </c>
      <c r="R980">
        <v>15262.5</v>
      </c>
      <c r="S980" s="31">
        <v>45059</v>
      </c>
      <c r="T980">
        <v>14682.5</v>
      </c>
      <c r="U980" s="31">
        <v>44784</v>
      </c>
      <c r="V980">
        <v>600</v>
      </c>
      <c r="W980">
        <v>7866.9</v>
      </c>
      <c r="X980" s="31">
        <v>44695</v>
      </c>
      <c r="Y980">
        <v>22.3</v>
      </c>
      <c r="Z980">
        <v>7500</v>
      </c>
      <c r="AA980">
        <v>8154.5</v>
      </c>
      <c r="AB980">
        <v>0.1045912</v>
      </c>
      <c r="AC980">
        <v>125000</v>
      </c>
      <c r="AD980">
        <v>50390.684666856003</v>
      </c>
      <c r="AE980" t="s">
        <v>5357</v>
      </c>
      <c r="AF980" t="s">
        <v>5358</v>
      </c>
      <c r="AG980" t="s">
        <v>233</v>
      </c>
      <c r="AH980" t="s">
        <v>1284</v>
      </c>
      <c r="AI980" t="s">
        <v>2127</v>
      </c>
      <c r="AJ980" t="s">
        <v>2128</v>
      </c>
      <c r="AK980" t="s">
        <v>201</v>
      </c>
      <c r="AL980" t="s">
        <v>796</v>
      </c>
      <c r="AM980" t="s">
        <v>45</v>
      </c>
      <c r="AN980" t="s">
        <v>508</v>
      </c>
      <c r="AO980" t="s">
        <v>2129</v>
      </c>
      <c r="AQ980" t="s">
        <v>206</v>
      </c>
    </row>
    <row r="981" spans="1:44" x14ac:dyDescent="0.2">
      <c r="A981" t="s">
        <v>5359</v>
      </c>
      <c r="B981">
        <v>3018</v>
      </c>
      <c r="C981" t="s">
        <v>5360</v>
      </c>
      <c r="D981" t="s">
        <v>1444</v>
      </c>
      <c r="E981" t="s">
        <v>1445</v>
      </c>
      <c r="F981" t="s">
        <v>155</v>
      </c>
      <c r="G981" t="s">
        <v>1284</v>
      </c>
      <c r="H981" t="s">
        <v>157</v>
      </c>
      <c r="I981" t="s">
        <v>36</v>
      </c>
      <c r="J981" t="s">
        <v>5361</v>
      </c>
      <c r="K981" t="s">
        <v>5356</v>
      </c>
      <c r="L981" t="s">
        <v>159</v>
      </c>
      <c r="M981" t="s">
        <v>194</v>
      </c>
      <c r="N981" t="s">
        <v>195</v>
      </c>
      <c r="O981" s="31">
        <v>44377</v>
      </c>
      <c r="Q981">
        <v>581204</v>
      </c>
      <c r="R981">
        <v>15562.6</v>
      </c>
      <c r="S981" s="31">
        <v>45059</v>
      </c>
      <c r="T981">
        <v>14929.9</v>
      </c>
      <c r="U981" s="31">
        <v>44784</v>
      </c>
      <c r="V981">
        <v>654.51724137931114</v>
      </c>
      <c r="W981">
        <v>7663.1</v>
      </c>
      <c r="X981" s="31">
        <v>44695</v>
      </c>
      <c r="Y981">
        <v>22</v>
      </c>
      <c r="Z981">
        <v>7500</v>
      </c>
      <c r="AA981">
        <v>8038.1</v>
      </c>
      <c r="AB981">
        <v>0.10467360000000001</v>
      </c>
      <c r="AC981">
        <v>125000</v>
      </c>
      <c r="AD981">
        <v>50390.183067568003</v>
      </c>
      <c r="AE981" t="s">
        <v>5362</v>
      </c>
      <c r="AF981" t="s">
        <v>5363</v>
      </c>
      <c r="AG981" t="s">
        <v>233</v>
      </c>
      <c r="AH981" t="s">
        <v>1284</v>
      </c>
      <c r="AI981" t="s">
        <v>2127</v>
      </c>
      <c r="AJ981" t="s">
        <v>2128</v>
      </c>
      <c r="AK981" t="s">
        <v>201</v>
      </c>
      <c r="AL981" t="s">
        <v>796</v>
      </c>
      <c r="AM981" t="s">
        <v>45</v>
      </c>
      <c r="AN981" t="s">
        <v>508</v>
      </c>
      <c r="AO981" t="s">
        <v>2129</v>
      </c>
      <c r="AQ981" t="s">
        <v>206</v>
      </c>
    </row>
    <row r="982" spans="1:44" x14ac:dyDescent="0.2">
      <c r="A982" t="s">
        <v>5364</v>
      </c>
      <c r="B982">
        <v>3018</v>
      </c>
      <c r="C982" t="s">
        <v>5365</v>
      </c>
      <c r="D982" t="s">
        <v>1444</v>
      </c>
      <c r="E982" t="s">
        <v>1445</v>
      </c>
      <c r="F982" t="s">
        <v>155</v>
      </c>
      <c r="G982" t="s">
        <v>1284</v>
      </c>
      <c r="H982" t="s">
        <v>157</v>
      </c>
      <c r="I982" t="s">
        <v>36</v>
      </c>
      <c r="J982" t="s">
        <v>5366</v>
      </c>
      <c r="K982" t="s">
        <v>5356</v>
      </c>
      <c r="L982" t="s">
        <v>159</v>
      </c>
      <c r="M982" t="s">
        <v>194</v>
      </c>
      <c r="N982" t="s">
        <v>195</v>
      </c>
      <c r="O982" s="31">
        <v>44377</v>
      </c>
      <c r="Q982">
        <v>581532</v>
      </c>
      <c r="R982">
        <v>15750.5</v>
      </c>
      <c r="S982" s="31">
        <v>45059</v>
      </c>
      <c r="T982">
        <v>15082.8</v>
      </c>
      <c r="U982" s="31">
        <v>44784</v>
      </c>
      <c r="V982">
        <v>690.72413793103533</v>
      </c>
      <c r="W982">
        <v>7772.5</v>
      </c>
      <c r="X982" s="31">
        <v>44695</v>
      </c>
      <c r="Y982">
        <v>20.2</v>
      </c>
      <c r="Z982">
        <v>7500</v>
      </c>
      <c r="AA982">
        <v>7384.9</v>
      </c>
      <c r="AB982">
        <v>0.110288</v>
      </c>
      <c r="AC982">
        <v>125000</v>
      </c>
      <c r="AD982">
        <v>50356.006137440003</v>
      </c>
      <c r="AE982" t="s">
        <v>5367</v>
      </c>
      <c r="AF982" t="s">
        <v>5368</v>
      </c>
      <c r="AG982" t="s">
        <v>233</v>
      </c>
      <c r="AH982" t="s">
        <v>1284</v>
      </c>
      <c r="AI982" t="s">
        <v>2127</v>
      </c>
      <c r="AJ982" t="s">
        <v>2128</v>
      </c>
      <c r="AK982" t="s">
        <v>201</v>
      </c>
      <c r="AL982" t="s">
        <v>796</v>
      </c>
      <c r="AM982" t="s">
        <v>45</v>
      </c>
      <c r="AN982" t="s">
        <v>508</v>
      </c>
      <c r="AO982" t="s">
        <v>2129</v>
      </c>
      <c r="AQ982" t="s">
        <v>206</v>
      </c>
    </row>
    <row r="983" spans="1:44" x14ac:dyDescent="0.2">
      <c r="A983" t="s">
        <v>5369</v>
      </c>
      <c r="B983">
        <v>3018</v>
      </c>
      <c r="C983" t="s">
        <v>5370</v>
      </c>
      <c r="D983" t="s">
        <v>1444</v>
      </c>
      <c r="E983" t="s">
        <v>1445</v>
      </c>
      <c r="F983" t="s">
        <v>155</v>
      </c>
      <c r="G983" t="s">
        <v>1284</v>
      </c>
      <c r="H983" t="s">
        <v>157</v>
      </c>
      <c r="I983" t="s">
        <v>36</v>
      </c>
      <c r="J983" t="s">
        <v>5371</v>
      </c>
      <c r="K983" t="s">
        <v>2178</v>
      </c>
      <c r="L983" t="s">
        <v>159</v>
      </c>
      <c r="M983" t="s">
        <v>194</v>
      </c>
      <c r="N983" t="s">
        <v>195</v>
      </c>
      <c r="O983" s="31">
        <v>44377</v>
      </c>
      <c r="Q983">
        <v>578058</v>
      </c>
      <c r="R983">
        <v>16286.4</v>
      </c>
      <c r="S983" s="31">
        <v>45059</v>
      </c>
      <c r="T983">
        <v>15685.5</v>
      </c>
      <c r="V983">
        <v>621.62068965517199</v>
      </c>
      <c r="W983">
        <v>8684.2999999999993</v>
      </c>
      <c r="X983" s="31">
        <v>44695</v>
      </c>
      <c r="Y983">
        <v>0</v>
      </c>
      <c r="Z983">
        <v>7500</v>
      </c>
      <c r="AA983">
        <v>0</v>
      </c>
      <c r="AB983" t="s">
        <v>161</v>
      </c>
      <c r="AC983">
        <v>125000</v>
      </c>
      <c r="AD983">
        <v>51986.633000000002</v>
      </c>
      <c r="AE983" t="s">
        <v>5372</v>
      </c>
      <c r="AF983" t="s">
        <v>5373</v>
      </c>
      <c r="AG983" t="s">
        <v>233</v>
      </c>
      <c r="AH983" t="s">
        <v>1284</v>
      </c>
      <c r="AI983" t="s">
        <v>2127</v>
      </c>
      <c r="AJ983" t="s">
        <v>2128</v>
      </c>
      <c r="AK983" t="s">
        <v>201</v>
      </c>
      <c r="AL983" t="s">
        <v>796</v>
      </c>
      <c r="AO983" t="s">
        <v>2129</v>
      </c>
      <c r="AQ983" t="s">
        <v>206</v>
      </c>
    </row>
    <row r="984" spans="1:44" x14ac:dyDescent="0.2">
      <c r="A984" t="s">
        <v>5374</v>
      </c>
      <c r="B984">
        <v>3018</v>
      </c>
      <c r="C984" t="s">
        <v>5375</v>
      </c>
      <c r="D984" t="s">
        <v>1444</v>
      </c>
      <c r="E984" t="s">
        <v>1445</v>
      </c>
      <c r="F984" t="s">
        <v>155</v>
      </c>
      <c r="G984" t="s">
        <v>624</v>
      </c>
      <c r="H984" t="s">
        <v>157</v>
      </c>
      <c r="I984" t="s">
        <v>36</v>
      </c>
      <c r="L984" t="s">
        <v>159</v>
      </c>
      <c r="M984" t="s">
        <v>160</v>
      </c>
      <c r="N984" t="s">
        <v>160</v>
      </c>
      <c r="O984" s="31">
        <v>46508</v>
      </c>
      <c r="R984" t="s">
        <v>161</v>
      </c>
      <c r="S984" s="31">
        <v>45060</v>
      </c>
      <c r="T984" t="s">
        <v>161</v>
      </c>
      <c r="U984" s="31">
        <v>44784</v>
      </c>
      <c r="V984" t="s">
        <v>161</v>
      </c>
      <c r="W984" t="s">
        <v>161</v>
      </c>
      <c r="X984" s="31">
        <v>44695</v>
      </c>
      <c r="Y984">
        <v>15.4</v>
      </c>
      <c r="AA984">
        <v>5628.3000000000029</v>
      </c>
      <c r="AB984">
        <v>0.60277599999999998</v>
      </c>
      <c r="AC984">
        <v>125000</v>
      </c>
      <c r="AD984">
        <v>48237.340173927274</v>
      </c>
      <c r="AE984" t="s">
        <v>5376</v>
      </c>
      <c r="AF984" t="s">
        <v>5377</v>
      </c>
      <c r="AH984" t="s">
        <v>624</v>
      </c>
      <c r="AI984" t="s">
        <v>161</v>
      </c>
      <c r="AJ984" t="s">
        <v>161</v>
      </c>
      <c r="AK984" t="s">
        <v>161</v>
      </c>
      <c r="AO984" t="s">
        <v>161</v>
      </c>
    </row>
    <row r="985" spans="1:44" x14ac:dyDescent="0.2">
      <c r="A985" t="s">
        <v>5378</v>
      </c>
      <c r="B985">
        <v>3022</v>
      </c>
      <c r="C985" t="s">
        <v>5379</v>
      </c>
      <c r="D985" t="s">
        <v>474</v>
      </c>
      <c r="E985" t="s">
        <v>475</v>
      </c>
      <c r="F985" t="s">
        <v>155</v>
      </c>
      <c r="G985" t="s">
        <v>1534</v>
      </c>
      <c r="H985" t="s">
        <v>157</v>
      </c>
      <c r="I985" t="s">
        <v>158</v>
      </c>
      <c r="J985" t="s">
        <v>5380</v>
      </c>
      <c r="K985" t="s">
        <v>1536</v>
      </c>
      <c r="L985" t="s">
        <v>159</v>
      </c>
      <c r="M985" t="s">
        <v>194</v>
      </c>
      <c r="N985" t="s">
        <v>195</v>
      </c>
      <c r="O985" s="31">
        <v>40107</v>
      </c>
      <c r="Q985">
        <v>147981</v>
      </c>
      <c r="R985">
        <v>76857.7</v>
      </c>
      <c r="S985" s="31">
        <v>45059</v>
      </c>
      <c r="T985">
        <v>76523.399999999994</v>
      </c>
      <c r="V985">
        <v>345.82758620689958</v>
      </c>
      <c r="W985">
        <v>70652.100000000006</v>
      </c>
      <c r="X985" s="31">
        <v>44695</v>
      </c>
      <c r="Y985">
        <v>0</v>
      </c>
      <c r="Z985">
        <v>5500</v>
      </c>
      <c r="AA985">
        <v>0</v>
      </c>
      <c r="AB985" t="s">
        <v>161</v>
      </c>
      <c r="AC985">
        <v>125000</v>
      </c>
      <c r="AD985">
        <v>51986.633000000002</v>
      </c>
      <c r="AE985" t="s">
        <v>5381</v>
      </c>
      <c r="AF985" t="s">
        <v>5382</v>
      </c>
      <c r="AG985" t="s">
        <v>233</v>
      </c>
      <c r="AH985" t="s">
        <v>1534</v>
      </c>
      <c r="AI985" t="s">
        <v>1539</v>
      </c>
      <c r="AJ985" t="s">
        <v>1540</v>
      </c>
      <c r="AK985" t="s">
        <v>201</v>
      </c>
      <c r="AL985" t="s">
        <v>796</v>
      </c>
      <c r="AM985" t="s">
        <v>203</v>
      </c>
      <c r="AN985">
        <v>3516</v>
      </c>
      <c r="AO985" t="s">
        <v>1541</v>
      </c>
      <c r="AQ985" t="s">
        <v>510</v>
      </c>
      <c r="AR985" t="s">
        <v>511</v>
      </c>
    </row>
    <row r="986" spans="1:44" x14ac:dyDescent="0.2">
      <c r="A986" t="s">
        <v>5383</v>
      </c>
      <c r="B986">
        <v>3018</v>
      </c>
      <c r="C986" t="s">
        <v>5384</v>
      </c>
      <c r="D986" t="s">
        <v>1444</v>
      </c>
      <c r="E986" t="s">
        <v>1445</v>
      </c>
      <c r="F986" t="s">
        <v>155</v>
      </c>
      <c r="G986" t="s">
        <v>624</v>
      </c>
      <c r="H986" t="s">
        <v>157</v>
      </c>
      <c r="I986" t="s">
        <v>36</v>
      </c>
      <c r="L986" t="s">
        <v>159</v>
      </c>
      <c r="M986" t="s">
        <v>160</v>
      </c>
      <c r="N986" t="s">
        <v>160</v>
      </c>
      <c r="O986" s="31">
        <v>46508</v>
      </c>
      <c r="R986" t="s">
        <v>161</v>
      </c>
      <c r="S986" s="31">
        <v>45060</v>
      </c>
      <c r="T986" t="s">
        <v>161</v>
      </c>
      <c r="V986" t="s">
        <v>161</v>
      </c>
      <c r="W986" t="s">
        <v>161</v>
      </c>
      <c r="X986" s="31">
        <v>44695</v>
      </c>
      <c r="Y986">
        <v>0</v>
      </c>
      <c r="AA986">
        <v>0</v>
      </c>
      <c r="AB986" t="s">
        <v>161</v>
      </c>
      <c r="AC986">
        <v>125000</v>
      </c>
      <c r="AD986">
        <v>51986.633000000002</v>
      </c>
      <c r="AE986" t="s">
        <v>5385</v>
      </c>
      <c r="AF986" t="s">
        <v>5386</v>
      </c>
      <c r="AH986" t="s">
        <v>624</v>
      </c>
      <c r="AI986" t="s">
        <v>161</v>
      </c>
      <c r="AJ986" t="s">
        <v>161</v>
      </c>
      <c r="AK986" t="s">
        <v>161</v>
      </c>
      <c r="AO986" t="s">
        <v>161</v>
      </c>
    </row>
    <row r="987" spans="1:44" x14ac:dyDescent="0.2">
      <c r="A987" t="s">
        <v>5387</v>
      </c>
      <c r="B987">
        <v>3018</v>
      </c>
      <c r="C987" t="s">
        <v>5388</v>
      </c>
      <c r="D987" t="s">
        <v>1444</v>
      </c>
      <c r="E987" t="s">
        <v>1445</v>
      </c>
      <c r="F987" t="s">
        <v>155</v>
      </c>
      <c r="G987" t="s">
        <v>624</v>
      </c>
      <c r="H987" t="s">
        <v>157</v>
      </c>
      <c r="I987" t="s">
        <v>36</v>
      </c>
      <c r="L987" t="s">
        <v>159</v>
      </c>
      <c r="M987" t="s">
        <v>160</v>
      </c>
      <c r="N987" t="s">
        <v>160</v>
      </c>
      <c r="O987" s="31">
        <v>46508</v>
      </c>
      <c r="R987" t="s">
        <v>161</v>
      </c>
      <c r="S987" s="31">
        <v>45060</v>
      </c>
      <c r="T987" t="s">
        <v>161</v>
      </c>
      <c r="V987" t="s">
        <v>161</v>
      </c>
      <c r="W987" t="s">
        <v>161</v>
      </c>
      <c r="X987" s="31">
        <v>44695</v>
      </c>
      <c r="Y987">
        <v>0</v>
      </c>
      <c r="AA987">
        <v>0</v>
      </c>
      <c r="AB987" t="s">
        <v>161</v>
      </c>
      <c r="AC987">
        <v>125000</v>
      </c>
      <c r="AD987">
        <v>51986.633000000002</v>
      </c>
      <c r="AE987" t="s">
        <v>5389</v>
      </c>
      <c r="AF987" t="s">
        <v>5390</v>
      </c>
      <c r="AH987" t="s">
        <v>624</v>
      </c>
      <c r="AI987" t="s">
        <v>161</v>
      </c>
      <c r="AJ987" t="s">
        <v>161</v>
      </c>
      <c r="AK987" t="s">
        <v>161</v>
      </c>
      <c r="AO987" t="s">
        <v>161</v>
      </c>
    </row>
    <row r="988" spans="1:44" x14ac:dyDescent="0.2">
      <c r="A988" t="s">
        <v>5391</v>
      </c>
      <c r="B988">
        <v>3018</v>
      </c>
      <c r="C988" t="s">
        <v>5392</v>
      </c>
      <c r="D988" t="s">
        <v>1444</v>
      </c>
      <c r="E988" t="s">
        <v>1445</v>
      </c>
      <c r="F988" t="s">
        <v>155</v>
      </c>
      <c r="G988" t="s">
        <v>624</v>
      </c>
      <c r="H988" t="s">
        <v>157</v>
      </c>
      <c r="I988" t="s">
        <v>36</v>
      </c>
      <c r="L988" t="s">
        <v>159</v>
      </c>
      <c r="M988" t="s">
        <v>160</v>
      </c>
      <c r="N988" t="s">
        <v>160</v>
      </c>
      <c r="O988" s="31">
        <v>46508</v>
      </c>
      <c r="R988" t="s">
        <v>161</v>
      </c>
      <c r="S988" s="31">
        <v>45060</v>
      </c>
      <c r="T988" t="s">
        <v>161</v>
      </c>
      <c r="V988" t="s">
        <v>161</v>
      </c>
      <c r="W988" t="s">
        <v>161</v>
      </c>
      <c r="X988" s="31">
        <v>44695</v>
      </c>
      <c r="Y988">
        <v>0</v>
      </c>
      <c r="AA988">
        <v>0</v>
      </c>
      <c r="AB988" t="s">
        <v>161</v>
      </c>
      <c r="AC988">
        <v>125000</v>
      </c>
      <c r="AD988" t="s">
        <v>161</v>
      </c>
      <c r="AE988" t="s">
        <v>5393</v>
      </c>
      <c r="AF988" t="s">
        <v>5394</v>
      </c>
      <c r="AH988" t="s">
        <v>624</v>
      </c>
      <c r="AI988" t="s">
        <v>161</v>
      </c>
      <c r="AJ988" t="s">
        <v>161</v>
      </c>
      <c r="AK988" t="s">
        <v>161</v>
      </c>
      <c r="AO988" t="s">
        <v>161</v>
      </c>
    </row>
    <row r="989" spans="1:44" x14ac:dyDescent="0.2">
      <c r="A989" t="s">
        <v>5395</v>
      </c>
      <c r="B989">
        <v>3010</v>
      </c>
      <c r="C989" t="s">
        <v>5396</v>
      </c>
      <c r="D989" t="s">
        <v>818</v>
      </c>
      <c r="E989" t="s">
        <v>819</v>
      </c>
      <c r="F989" t="s">
        <v>155</v>
      </c>
      <c r="G989" t="s">
        <v>344</v>
      </c>
      <c r="H989" t="s">
        <v>191</v>
      </c>
      <c r="I989" t="s">
        <v>158</v>
      </c>
      <c r="L989" t="s">
        <v>159</v>
      </c>
      <c r="M989" t="s">
        <v>160</v>
      </c>
      <c r="N989" t="s">
        <v>160</v>
      </c>
      <c r="O989" s="31">
        <v>45292</v>
      </c>
      <c r="R989" t="s">
        <v>161</v>
      </c>
      <c r="S989" s="31">
        <v>45060</v>
      </c>
      <c r="T989" t="s">
        <v>161</v>
      </c>
      <c r="U989" s="31">
        <v>44784</v>
      </c>
      <c r="V989" t="s">
        <v>161</v>
      </c>
      <c r="W989" t="s">
        <v>161</v>
      </c>
      <c r="X989" s="31">
        <v>44695</v>
      </c>
      <c r="Y989">
        <v>13.8</v>
      </c>
      <c r="AA989">
        <v>5048.4000000000087</v>
      </c>
      <c r="AB989">
        <v>0.69838080000000002</v>
      </c>
      <c r="AC989">
        <v>80000</v>
      </c>
      <c r="AD989">
        <v>46965.07463548235</v>
      </c>
      <c r="AE989" t="s">
        <v>5397</v>
      </c>
      <c r="AF989" t="s">
        <v>5398</v>
      </c>
      <c r="AG989" t="s">
        <v>198</v>
      </c>
      <c r="AH989" t="s">
        <v>344</v>
      </c>
      <c r="AI989" t="s">
        <v>161</v>
      </c>
      <c r="AJ989" t="s">
        <v>161</v>
      </c>
      <c r="AK989" t="s">
        <v>161</v>
      </c>
      <c r="AL989" t="s">
        <v>796</v>
      </c>
      <c r="AO989" t="s">
        <v>161</v>
      </c>
    </row>
    <row r="990" spans="1:44" x14ac:dyDescent="0.2">
      <c r="A990" t="s">
        <v>5399</v>
      </c>
      <c r="B990">
        <v>3018</v>
      </c>
      <c r="C990" t="s">
        <v>5400</v>
      </c>
      <c r="D990" t="s">
        <v>1444</v>
      </c>
      <c r="E990" t="s">
        <v>1445</v>
      </c>
      <c r="F990" t="s">
        <v>155</v>
      </c>
      <c r="G990" t="s">
        <v>499</v>
      </c>
      <c r="H990" t="s">
        <v>157</v>
      </c>
      <c r="I990" t="s">
        <v>36</v>
      </c>
      <c r="J990" t="s">
        <v>5401</v>
      </c>
      <c r="K990" t="s">
        <v>5292</v>
      </c>
      <c r="L990" t="s">
        <v>159</v>
      </c>
      <c r="M990" t="s">
        <v>194</v>
      </c>
      <c r="N990" t="s">
        <v>195</v>
      </c>
      <c r="O990" s="31">
        <v>39577</v>
      </c>
      <c r="Q990">
        <v>186489</v>
      </c>
      <c r="R990">
        <v>88605.9</v>
      </c>
      <c r="S990" s="31">
        <v>45059</v>
      </c>
      <c r="T990">
        <v>88363.199999999997</v>
      </c>
      <c r="U990" s="31">
        <v>44747</v>
      </c>
      <c r="V990">
        <v>251.06896551723835</v>
      </c>
      <c r="W990">
        <v>84162.4</v>
      </c>
      <c r="X990" s="31">
        <v>44695</v>
      </c>
      <c r="Y990">
        <v>7.9</v>
      </c>
      <c r="Z990">
        <v>6800</v>
      </c>
      <c r="AA990">
        <v>2910</v>
      </c>
      <c r="AB990">
        <v>0.86797500000000005</v>
      </c>
      <c r="AC990">
        <v>125000</v>
      </c>
      <c r="AD990">
        <v>45538.948019399999</v>
      </c>
      <c r="AE990" t="s">
        <v>5402</v>
      </c>
      <c r="AF990" t="s">
        <v>5403</v>
      </c>
      <c r="AG990" t="s">
        <v>233</v>
      </c>
      <c r="AH990" t="s">
        <v>785</v>
      </c>
      <c r="AI990" t="s">
        <v>1486</v>
      </c>
      <c r="AJ990" t="s">
        <v>1987</v>
      </c>
      <c r="AK990" t="s">
        <v>1988</v>
      </c>
      <c r="AL990" t="s">
        <v>796</v>
      </c>
      <c r="AM990" t="s">
        <v>96</v>
      </c>
      <c r="AN990" t="s">
        <v>1723</v>
      </c>
      <c r="AO990" t="s">
        <v>509</v>
      </c>
      <c r="AQ990" t="s">
        <v>510</v>
      </c>
      <c r="AR990" t="s">
        <v>511</v>
      </c>
    </row>
    <row r="991" spans="1:44" x14ac:dyDescent="0.2">
      <c r="A991" t="s">
        <v>5404</v>
      </c>
      <c r="B991">
        <v>3018</v>
      </c>
      <c r="C991" t="s">
        <v>5405</v>
      </c>
      <c r="D991" t="s">
        <v>1444</v>
      </c>
      <c r="E991" t="s">
        <v>1445</v>
      </c>
      <c r="F991" t="s">
        <v>155</v>
      </c>
      <c r="G991" t="s">
        <v>487</v>
      </c>
      <c r="H991" t="s">
        <v>191</v>
      </c>
      <c r="I991" t="s">
        <v>158</v>
      </c>
      <c r="J991" t="s">
        <v>5406</v>
      </c>
      <c r="K991" t="s">
        <v>489</v>
      </c>
      <c r="L991" t="s">
        <v>159</v>
      </c>
      <c r="M991" t="s">
        <v>194</v>
      </c>
      <c r="N991" t="s">
        <v>195</v>
      </c>
      <c r="O991" s="31">
        <v>39587</v>
      </c>
      <c r="Q991">
        <v>163063</v>
      </c>
      <c r="R991">
        <v>71311</v>
      </c>
      <c r="S991" s="31">
        <v>45047</v>
      </c>
      <c r="T991">
        <v>70947</v>
      </c>
      <c r="U991" s="31">
        <v>44784</v>
      </c>
      <c r="V991">
        <v>303.33333333333331</v>
      </c>
      <c r="W991">
        <v>68094</v>
      </c>
      <c r="X991" s="31">
        <v>44675</v>
      </c>
      <c r="Y991">
        <v>8.6999999999999993</v>
      </c>
      <c r="Z991">
        <v>6000</v>
      </c>
      <c r="AA991">
        <v>3199</v>
      </c>
      <c r="AB991">
        <v>0.86695</v>
      </c>
      <c r="AC991">
        <v>80000</v>
      </c>
      <c r="AD991">
        <v>45543.939662800003</v>
      </c>
      <c r="AE991" t="s">
        <v>5407</v>
      </c>
      <c r="AF991" t="s">
        <v>5408</v>
      </c>
      <c r="AG991" t="s">
        <v>198</v>
      </c>
      <c r="AH991" t="s">
        <v>487</v>
      </c>
      <c r="AI991" t="s">
        <v>1449</v>
      </c>
      <c r="AJ991" t="s">
        <v>5409</v>
      </c>
      <c r="AK991" t="s">
        <v>1434</v>
      </c>
      <c r="AL991" t="s">
        <v>796</v>
      </c>
      <c r="AM991" t="s">
        <v>203</v>
      </c>
      <c r="AN991" t="s">
        <v>549</v>
      </c>
      <c r="AO991" t="s">
        <v>550</v>
      </c>
      <c r="AQ991" t="s">
        <v>510</v>
      </c>
      <c r="AR991" t="s">
        <v>511</v>
      </c>
    </row>
    <row r="992" spans="1:44" x14ac:dyDescent="0.2">
      <c r="A992" t="s">
        <v>5410</v>
      </c>
      <c r="B992">
        <v>3018</v>
      </c>
      <c r="C992" t="s">
        <v>5411</v>
      </c>
      <c r="D992" t="s">
        <v>1444</v>
      </c>
      <c r="E992" t="s">
        <v>1445</v>
      </c>
      <c r="F992" t="s">
        <v>155</v>
      </c>
      <c r="G992" t="s">
        <v>487</v>
      </c>
      <c r="H992" t="s">
        <v>191</v>
      </c>
      <c r="I992" t="s">
        <v>158</v>
      </c>
      <c r="J992" t="s">
        <v>5412</v>
      </c>
      <c r="K992" t="s">
        <v>489</v>
      </c>
      <c r="L992" t="s">
        <v>159</v>
      </c>
      <c r="M992" t="s">
        <v>194</v>
      </c>
      <c r="N992" t="s">
        <v>195</v>
      </c>
      <c r="O992" s="31">
        <v>40162</v>
      </c>
      <c r="Q992">
        <v>199199</v>
      </c>
      <c r="R992">
        <v>71295</v>
      </c>
      <c r="S992" s="31">
        <v>45047</v>
      </c>
      <c r="T992">
        <v>71157</v>
      </c>
      <c r="V992">
        <v>115</v>
      </c>
      <c r="W992">
        <v>68341</v>
      </c>
      <c r="X992" s="31">
        <v>44675</v>
      </c>
      <c r="Y992">
        <v>0</v>
      </c>
      <c r="Z992">
        <v>6000</v>
      </c>
      <c r="AA992">
        <v>0</v>
      </c>
      <c r="AB992" t="s">
        <v>161</v>
      </c>
      <c r="AC992">
        <v>80000</v>
      </c>
      <c r="AD992" t="s">
        <v>161</v>
      </c>
      <c r="AE992" t="s">
        <v>5413</v>
      </c>
      <c r="AF992" t="s">
        <v>5414</v>
      </c>
      <c r="AG992" t="s">
        <v>198</v>
      </c>
      <c r="AH992" t="s">
        <v>487</v>
      </c>
      <c r="AI992" t="s">
        <v>1449</v>
      </c>
      <c r="AJ992" t="s">
        <v>5409</v>
      </c>
      <c r="AK992" t="s">
        <v>1434</v>
      </c>
      <c r="AL992" t="s">
        <v>796</v>
      </c>
      <c r="AM992" t="s">
        <v>203</v>
      </c>
      <c r="AN992" t="s">
        <v>549</v>
      </c>
      <c r="AO992" t="s">
        <v>550</v>
      </c>
      <c r="AQ992" t="s">
        <v>510</v>
      </c>
      <c r="AR992" t="s">
        <v>511</v>
      </c>
    </row>
    <row r="993" spans="1:44" x14ac:dyDescent="0.2">
      <c r="A993" t="s">
        <v>5415</v>
      </c>
      <c r="B993">
        <v>3022</v>
      </c>
      <c r="C993" t="s">
        <v>5416</v>
      </c>
      <c r="D993" t="s">
        <v>474</v>
      </c>
      <c r="E993" t="s">
        <v>475</v>
      </c>
      <c r="F993" t="s">
        <v>155</v>
      </c>
      <c r="G993" t="s">
        <v>499</v>
      </c>
      <c r="H993" t="s">
        <v>157</v>
      </c>
      <c r="I993" t="s">
        <v>36</v>
      </c>
      <c r="J993" t="s">
        <v>5417</v>
      </c>
      <c r="L993" t="s">
        <v>159</v>
      </c>
      <c r="M993" t="s">
        <v>194</v>
      </c>
      <c r="N993" t="s">
        <v>195</v>
      </c>
      <c r="O993" s="31">
        <v>45017</v>
      </c>
      <c r="Q993">
        <v>618494</v>
      </c>
      <c r="R993" t="s">
        <v>161</v>
      </c>
      <c r="S993" s="31">
        <v>45060</v>
      </c>
      <c r="T993" t="s">
        <v>161</v>
      </c>
      <c r="V993" t="s">
        <v>161</v>
      </c>
      <c r="W993" t="s">
        <v>161</v>
      </c>
      <c r="X993" s="31">
        <v>44695</v>
      </c>
      <c r="Y993">
        <v>0</v>
      </c>
      <c r="Z993">
        <v>6196.2686567164183</v>
      </c>
      <c r="AA993">
        <v>0</v>
      </c>
      <c r="AB993" t="s">
        <v>161</v>
      </c>
      <c r="AC993">
        <v>125000</v>
      </c>
      <c r="AD993" t="s">
        <v>161</v>
      </c>
      <c r="AE993" t="s">
        <v>5418</v>
      </c>
      <c r="AF993" t="s">
        <v>5419</v>
      </c>
      <c r="AG993" t="s">
        <v>233</v>
      </c>
      <c r="AH993" t="s">
        <v>538</v>
      </c>
      <c r="AI993" t="s">
        <v>794</v>
      </c>
      <c r="AJ993" t="s">
        <v>795</v>
      </c>
      <c r="AK993" t="s">
        <v>201</v>
      </c>
      <c r="AL993" t="s">
        <v>5420</v>
      </c>
      <c r="AO993" t="s">
        <v>161</v>
      </c>
    </row>
    <row r="994" spans="1:44" x14ac:dyDescent="0.2">
      <c r="A994" t="s">
        <v>5421</v>
      </c>
      <c r="B994">
        <v>3022</v>
      </c>
      <c r="C994" t="s">
        <v>5422</v>
      </c>
      <c r="D994" t="s">
        <v>474</v>
      </c>
      <c r="E994" t="s">
        <v>475</v>
      </c>
      <c r="F994" t="s">
        <v>155</v>
      </c>
      <c r="G994" t="s">
        <v>499</v>
      </c>
      <c r="H994" t="s">
        <v>157</v>
      </c>
      <c r="I994" t="s">
        <v>36</v>
      </c>
      <c r="J994" t="s">
        <v>5423</v>
      </c>
      <c r="L994" t="s">
        <v>159</v>
      </c>
      <c r="M994" t="s">
        <v>194</v>
      </c>
      <c r="N994" t="s">
        <v>195</v>
      </c>
      <c r="O994" s="31">
        <v>45017</v>
      </c>
      <c r="Q994">
        <v>619055</v>
      </c>
      <c r="R994" t="s">
        <v>161</v>
      </c>
      <c r="S994" s="31">
        <v>45060</v>
      </c>
      <c r="T994" t="s">
        <v>161</v>
      </c>
      <c r="V994" t="s">
        <v>161</v>
      </c>
      <c r="W994" t="s">
        <v>161</v>
      </c>
      <c r="X994" s="31">
        <v>44695</v>
      </c>
      <c r="Y994">
        <v>0</v>
      </c>
      <c r="Z994">
        <v>6196.2686567164183</v>
      </c>
      <c r="AA994">
        <v>0</v>
      </c>
      <c r="AB994" t="s">
        <v>161</v>
      </c>
      <c r="AC994">
        <v>125000</v>
      </c>
      <c r="AD994" t="s">
        <v>161</v>
      </c>
      <c r="AE994" t="s">
        <v>5424</v>
      </c>
      <c r="AF994" t="s">
        <v>5425</v>
      </c>
      <c r="AG994" t="s">
        <v>233</v>
      </c>
      <c r="AH994" t="s">
        <v>538</v>
      </c>
      <c r="AI994" t="s">
        <v>794</v>
      </c>
      <c r="AJ994" t="s">
        <v>795</v>
      </c>
      <c r="AK994" t="s">
        <v>201</v>
      </c>
      <c r="AL994" t="s">
        <v>5420</v>
      </c>
      <c r="AO994" t="s">
        <v>161</v>
      </c>
    </row>
    <row r="995" spans="1:44" x14ac:dyDescent="0.2">
      <c r="A995" t="s">
        <v>5426</v>
      </c>
      <c r="B995">
        <v>3022</v>
      </c>
      <c r="C995" t="s">
        <v>5427</v>
      </c>
      <c r="D995" t="s">
        <v>474</v>
      </c>
      <c r="E995" t="s">
        <v>475</v>
      </c>
      <c r="F995" t="s">
        <v>155</v>
      </c>
      <c r="G995" t="s">
        <v>499</v>
      </c>
      <c r="H995" t="s">
        <v>157</v>
      </c>
      <c r="I995" t="s">
        <v>36</v>
      </c>
      <c r="L995" t="s">
        <v>159</v>
      </c>
      <c r="M995" t="s">
        <v>160</v>
      </c>
      <c r="N995" t="s">
        <v>160</v>
      </c>
      <c r="O995" s="31">
        <v>45292</v>
      </c>
      <c r="R995" t="s">
        <v>161</v>
      </c>
      <c r="S995" s="31">
        <v>45060</v>
      </c>
      <c r="T995" t="s">
        <v>161</v>
      </c>
      <c r="V995" t="s">
        <v>161</v>
      </c>
      <c r="W995" t="s">
        <v>161</v>
      </c>
      <c r="X995" s="31">
        <v>44695</v>
      </c>
      <c r="Y995">
        <v>0</v>
      </c>
      <c r="AA995">
        <v>0</v>
      </c>
      <c r="AB995" t="s">
        <v>161</v>
      </c>
      <c r="AC995">
        <v>125000</v>
      </c>
      <c r="AD995" t="s">
        <v>161</v>
      </c>
      <c r="AE995" t="s">
        <v>5428</v>
      </c>
      <c r="AF995" t="s">
        <v>5429</v>
      </c>
      <c r="AG995" t="s">
        <v>233</v>
      </c>
      <c r="AH995" t="s">
        <v>499</v>
      </c>
      <c r="AI995" t="s">
        <v>161</v>
      </c>
      <c r="AJ995" t="s">
        <v>161</v>
      </c>
      <c r="AK995" t="s">
        <v>161</v>
      </c>
      <c r="AL995" t="s">
        <v>5420</v>
      </c>
      <c r="AO995" t="s">
        <v>161</v>
      </c>
    </row>
    <row r="996" spans="1:44" x14ac:dyDescent="0.2">
      <c r="A996" t="s">
        <v>5430</v>
      </c>
      <c r="B996">
        <v>3022</v>
      </c>
      <c r="C996" t="s">
        <v>5431</v>
      </c>
      <c r="D996" t="s">
        <v>474</v>
      </c>
      <c r="E996" t="s">
        <v>475</v>
      </c>
      <c r="F996" t="s">
        <v>155</v>
      </c>
      <c r="G996" t="s">
        <v>499</v>
      </c>
      <c r="H996" t="s">
        <v>157</v>
      </c>
      <c r="I996" t="s">
        <v>36</v>
      </c>
      <c r="L996" t="s">
        <v>159</v>
      </c>
      <c r="M996" t="s">
        <v>160</v>
      </c>
      <c r="N996" t="s">
        <v>160</v>
      </c>
      <c r="O996" s="31">
        <v>45292</v>
      </c>
      <c r="R996" t="s">
        <v>161</v>
      </c>
      <c r="S996" s="31">
        <v>45060</v>
      </c>
      <c r="T996" t="s">
        <v>161</v>
      </c>
      <c r="V996" t="s">
        <v>161</v>
      </c>
      <c r="W996" t="s">
        <v>161</v>
      </c>
      <c r="X996" s="31">
        <v>44695</v>
      </c>
      <c r="Y996">
        <v>0</v>
      </c>
      <c r="AA996">
        <v>0</v>
      </c>
      <c r="AB996" t="s">
        <v>161</v>
      </c>
      <c r="AC996">
        <v>125000</v>
      </c>
      <c r="AD996" t="s">
        <v>161</v>
      </c>
      <c r="AE996" t="s">
        <v>5432</v>
      </c>
      <c r="AF996" t="s">
        <v>5433</v>
      </c>
      <c r="AG996" t="s">
        <v>233</v>
      </c>
      <c r="AH996" t="s">
        <v>499</v>
      </c>
      <c r="AI996" t="s">
        <v>161</v>
      </c>
      <c r="AJ996" t="s">
        <v>161</v>
      </c>
      <c r="AK996" t="s">
        <v>161</v>
      </c>
      <c r="AL996" t="s">
        <v>5420</v>
      </c>
      <c r="AO996" t="s">
        <v>161</v>
      </c>
    </row>
    <row r="997" spans="1:44" x14ac:dyDescent="0.2">
      <c r="A997" t="s">
        <v>5434</v>
      </c>
      <c r="B997">
        <v>3022</v>
      </c>
      <c r="C997" t="s">
        <v>5435</v>
      </c>
      <c r="D997" t="s">
        <v>474</v>
      </c>
      <c r="E997" t="s">
        <v>475</v>
      </c>
      <c r="F997" t="s">
        <v>155</v>
      </c>
      <c r="G997" t="s">
        <v>499</v>
      </c>
      <c r="H997" t="s">
        <v>157</v>
      </c>
      <c r="I997" t="s">
        <v>36</v>
      </c>
      <c r="L997" t="s">
        <v>159</v>
      </c>
      <c r="M997" t="s">
        <v>160</v>
      </c>
      <c r="N997" t="s">
        <v>160</v>
      </c>
      <c r="O997" s="31">
        <v>45292</v>
      </c>
      <c r="R997" t="s">
        <v>161</v>
      </c>
      <c r="S997" s="31">
        <v>45060</v>
      </c>
      <c r="T997" t="s">
        <v>161</v>
      </c>
      <c r="V997" t="s">
        <v>161</v>
      </c>
      <c r="W997" t="s">
        <v>161</v>
      </c>
      <c r="X997" s="31">
        <v>44695</v>
      </c>
      <c r="Y997">
        <v>0</v>
      </c>
      <c r="AA997">
        <v>0</v>
      </c>
      <c r="AB997" t="s">
        <v>161</v>
      </c>
      <c r="AC997">
        <v>125000</v>
      </c>
      <c r="AD997" t="s">
        <v>161</v>
      </c>
      <c r="AE997" t="s">
        <v>5436</v>
      </c>
      <c r="AF997" t="s">
        <v>5437</v>
      </c>
      <c r="AG997" t="s">
        <v>233</v>
      </c>
      <c r="AH997" t="s">
        <v>499</v>
      </c>
      <c r="AI997" t="s">
        <v>161</v>
      </c>
      <c r="AJ997" t="s">
        <v>161</v>
      </c>
      <c r="AK997" t="s">
        <v>161</v>
      </c>
      <c r="AL997" t="s">
        <v>5420</v>
      </c>
      <c r="AO997" t="s">
        <v>161</v>
      </c>
    </row>
    <row r="998" spans="1:44" x14ac:dyDescent="0.2">
      <c r="A998" t="s">
        <v>5438</v>
      </c>
      <c r="B998">
        <v>3022</v>
      </c>
      <c r="C998" t="s">
        <v>5439</v>
      </c>
      <c r="D998" t="s">
        <v>474</v>
      </c>
      <c r="E998" t="s">
        <v>475</v>
      </c>
      <c r="F998" t="s">
        <v>155</v>
      </c>
      <c r="G998" t="s">
        <v>499</v>
      </c>
      <c r="H998" t="s">
        <v>157</v>
      </c>
      <c r="I998" t="s">
        <v>36</v>
      </c>
      <c r="L998" t="s">
        <v>159</v>
      </c>
      <c r="M998" t="s">
        <v>160</v>
      </c>
      <c r="N998" t="s">
        <v>160</v>
      </c>
      <c r="O998" s="31">
        <v>45474</v>
      </c>
      <c r="R998" t="s">
        <v>161</v>
      </c>
      <c r="S998" s="31">
        <v>45060</v>
      </c>
      <c r="T998" t="s">
        <v>161</v>
      </c>
      <c r="U998" s="31">
        <v>44784</v>
      </c>
      <c r="V998" t="s">
        <v>161</v>
      </c>
      <c r="W998" t="s">
        <v>161</v>
      </c>
      <c r="X998" s="31">
        <v>44695</v>
      </c>
      <c r="Y998">
        <v>6.7</v>
      </c>
      <c r="AA998">
        <v>2460.3000000000029</v>
      </c>
      <c r="AB998">
        <v>0.69356125000000002</v>
      </c>
      <c r="AC998">
        <v>125000</v>
      </c>
      <c r="AD998">
        <v>46929.766457160003</v>
      </c>
      <c r="AE998" t="s">
        <v>5440</v>
      </c>
      <c r="AF998" t="s">
        <v>5441</v>
      </c>
      <c r="AG998" t="s">
        <v>233</v>
      </c>
      <c r="AH998" t="s">
        <v>499</v>
      </c>
      <c r="AI998" t="s">
        <v>161</v>
      </c>
      <c r="AJ998" t="s">
        <v>161</v>
      </c>
      <c r="AK998" t="s">
        <v>161</v>
      </c>
      <c r="AL998" t="s">
        <v>5420</v>
      </c>
      <c r="AO998" t="s">
        <v>161</v>
      </c>
    </row>
    <row r="999" spans="1:44" x14ac:dyDescent="0.2">
      <c r="A999" t="s">
        <v>5442</v>
      </c>
      <c r="B999">
        <v>3022</v>
      </c>
      <c r="C999" t="s">
        <v>5443</v>
      </c>
      <c r="D999" t="s">
        <v>474</v>
      </c>
      <c r="E999" t="s">
        <v>475</v>
      </c>
      <c r="F999" t="s">
        <v>155</v>
      </c>
      <c r="G999" t="s">
        <v>487</v>
      </c>
      <c r="H999" t="s">
        <v>191</v>
      </c>
      <c r="I999" t="s">
        <v>158</v>
      </c>
      <c r="J999" t="s">
        <v>5444</v>
      </c>
      <c r="K999" t="s">
        <v>489</v>
      </c>
      <c r="L999" t="s">
        <v>159</v>
      </c>
      <c r="M999" t="s">
        <v>194</v>
      </c>
      <c r="N999" t="s">
        <v>195</v>
      </c>
      <c r="O999" s="31">
        <v>40207</v>
      </c>
      <c r="Q999">
        <v>199884</v>
      </c>
      <c r="R999">
        <v>56554.6</v>
      </c>
      <c r="S999" s="31">
        <v>45059</v>
      </c>
      <c r="T999">
        <v>56260.2</v>
      </c>
      <c r="V999">
        <v>304.55172413793252</v>
      </c>
      <c r="W999">
        <v>54267.7</v>
      </c>
      <c r="X999" s="31">
        <v>44695</v>
      </c>
      <c r="Y999">
        <v>0</v>
      </c>
      <c r="Z999">
        <v>4500</v>
      </c>
      <c r="AA999">
        <v>0</v>
      </c>
      <c r="AB999" t="s">
        <v>161</v>
      </c>
      <c r="AC999">
        <v>80000</v>
      </c>
      <c r="AD999" t="s">
        <v>161</v>
      </c>
      <c r="AE999" t="s">
        <v>5445</v>
      </c>
      <c r="AF999" t="s">
        <v>5446</v>
      </c>
      <c r="AG999" t="s">
        <v>198</v>
      </c>
      <c r="AH999" t="s">
        <v>487</v>
      </c>
      <c r="AI999" t="s">
        <v>483</v>
      </c>
      <c r="AJ999" t="s">
        <v>5219</v>
      </c>
      <c r="AK999" t="s">
        <v>201</v>
      </c>
      <c r="AL999" t="s">
        <v>796</v>
      </c>
      <c r="AM999" t="s">
        <v>203</v>
      </c>
      <c r="AN999" t="s">
        <v>549</v>
      </c>
      <c r="AO999" t="s">
        <v>550</v>
      </c>
      <c r="AQ999" t="s">
        <v>510</v>
      </c>
      <c r="AR999" t="s">
        <v>511</v>
      </c>
    </row>
    <row r="1000" spans="1:44" x14ac:dyDescent="0.2">
      <c r="A1000" t="s">
        <v>5447</v>
      </c>
      <c r="B1000">
        <v>3022</v>
      </c>
      <c r="C1000" t="s">
        <v>5448</v>
      </c>
      <c r="D1000" t="s">
        <v>474</v>
      </c>
      <c r="E1000" t="s">
        <v>475</v>
      </c>
      <c r="F1000" t="s">
        <v>155</v>
      </c>
      <c r="G1000" t="s">
        <v>499</v>
      </c>
      <c r="H1000" t="s">
        <v>157</v>
      </c>
      <c r="I1000" t="s">
        <v>36</v>
      </c>
      <c r="L1000" t="s">
        <v>159</v>
      </c>
      <c r="M1000" t="s">
        <v>160</v>
      </c>
      <c r="N1000" t="s">
        <v>160</v>
      </c>
      <c r="O1000" s="31">
        <v>45839</v>
      </c>
      <c r="R1000" t="s">
        <v>161</v>
      </c>
      <c r="S1000" s="31">
        <v>45060</v>
      </c>
      <c r="T1000" t="s">
        <v>161</v>
      </c>
      <c r="V1000" t="s">
        <v>161</v>
      </c>
      <c r="W1000" t="s">
        <v>161</v>
      </c>
      <c r="X1000" s="31">
        <v>44695</v>
      </c>
      <c r="Y1000">
        <v>0</v>
      </c>
      <c r="AA1000">
        <v>0</v>
      </c>
      <c r="AB1000" t="s">
        <v>161</v>
      </c>
      <c r="AC1000">
        <v>125000</v>
      </c>
      <c r="AD1000" t="s">
        <v>161</v>
      </c>
      <c r="AE1000" t="s">
        <v>5449</v>
      </c>
      <c r="AF1000" t="s">
        <v>5450</v>
      </c>
      <c r="AG1000" t="s">
        <v>233</v>
      </c>
      <c r="AH1000" t="s">
        <v>499</v>
      </c>
      <c r="AI1000" t="s">
        <v>161</v>
      </c>
      <c r="AJ1000" t="s">
        <v>161</v>
      </c>
      <c r="AK1000" t="s">
        <v>161</v>
      </c>
      <c r="AL1000" t="s">
        <v>5420</v>
      </c>
      <c r="AO1000" t="s">
        <v>161</v>
      </c>
    </row>
    <row r="1001" spans="1:44" x14ac:dyDescent="0.2">
      <c r="A1001" t="s">
        <v>5451</v>
      </c>
      <c r="B1001">
        <v>3022</v>
      </c>
      <c r="C1001" t="s">
        <v>5452</v>
      </c>
      <c r="D1001" t="s">
        <v>474</v>
      </c>
      <c r="E1001" t="s">
        <v>475</v>
      </c>
      <c r="F1001" t="s">
        <v>155</v>
      </c>
      <c r="G1001" t="s">
        <v>499</v>
      </c>
      <c r="H1001" t="s">
        <v>157</v>
      </c>
      <c r="I1001" t="s">
        <v>36</v>
      </c>
      <c r="L1001" t="s">
        <v>159</v>
      </c>
      <c r="M1001" t="s">
        <v>160</v>
      </c>
      <c r="N1001" t="s">
        <v>160</v>
      </c>
      <c r="O1001" s="31">
        <v>45839</v>
      </c>
      <c r="R1001" t="s">
        <v>161</v>
      </c>
      <c r="S1001" s="31">
        <v>45060</v>
      </c>
      <c r="T1001" t="s">
        <v>161</v>
      </c>
      <c r="V1001" t="s">
        <v>161</v>
      </c>
      <c r="W1001" t="s">
        <v>161</v>
      </c>
      <c r="X1001" s="31">
        <v>44695</v>
      </c>
      <c r="Y1001">
        <v>0</v>
      </c>
      <c r="AA1001">
        <v>0</v>
      </c>
      <c r="AB1001" t="s">
        <v>161</v>
      </c>
      <c r="AC1001">
        <v>125000</v>
      </c>
      <c r="AD1001" t="s">
        <v>161</v>
      </c>
      <c r="AE1001" t="s">
        <v>5453</v>
      </c>
      <c r="AF1001" t="s">
        <v>5454</v>
      </c>
      <c r="AG1001" t="s">
        <v>233</v>
      </c>
      <c r="AH1001" t="s">
        <v>499</v>
      </c>
      <c r="AI1001" t="s">
        <v>161</v>
      </c>
      <c r="AJ1001" t="s">
        <v>161</v>
      </c>
      <c r="AK1001" t="s">
        <v>161</v>
      </c>
      <c r="AL1001" t="s">
        <v>5420</v>
      </c>
      <c r="AO1001" t="s">
        <v>161</v>
      </c>
    </row>
    <row r="1002" spans="1:44" x14ac:dyDescent="0.2">
      <c r="A1002" t="s">
        <v>5455</v>
      </c>
      <c r="B1002">
        <v>3022</v>
      </c>
      <c r="C1002" t="s">
        <v>5456</v>
      </c>
      <c r="D1002" t="s">
        <v>474</v>
      </c>
      <c r="E1002" t="s">
        <v>475</v>
      </c>
      <c r="F1002" t="s">
        <v>155</v>
      </c>
      <c r="G1002" t="s">
        <v>499</v>
      </c>
      <c r="H1002" t="s">
        <v>157</v>
      </c>
      <c r="I1002" t="s">
        <v>36</v>
      </c>
      <c r="L1002" t="s">
        <v>159</v>
      </c>
      <c r="M1002" t="s">
        <v>160</v>
      </c>
      <c r="N1002" t="s">
        <v>160</v>
      </c>
      <c r="O1002" s="31">
        <v>46023</v>
      </c>
      <c r="R1002" t="s">
        <v>161</v>
      </c>
      <c r="S1002" s="31">
        <v>45060</v>
      </c>
      <c r="T1002" t="s">
        <v>161</v>
      </c>
      <c r="V1002" t="s">
        <v>161</v>
      </c>
      <c r="W1002" t="s">
        <v>161</v>
      </c>
      <c r="X1002" s="31">
        <v>44695</v>
      </c>
      <c r="Y1002">
        <v>0</v>
      </c>
      <c r="AA1002">
        <v>0</v>
      </c>
      <c r="AB1002" t="s">
        <v>161</v>
      </c>
      <c r="AC1002">
        <v>125000</v>
      </c>
      <c r="AD1002">
        <v>45878.633000000002</v>
      </c>
      <c r="AE1002" t="s">
        <v>5457</v>
      </c>
      <c r="AF1002" t="s">
        <v>5458</v>
      </c>
      <c r="AG1002" t="s">
        <v>233</v>
      </c>
      <c r="AH1002" t="s">
        <v>499</v>
      </c>
      <c r="AI1002" t="s">
        <v>161</v>
      </c>
      <c r="AJ1002" t="s">
        <v>161</v>
      </c>
      <c r="AK1002" t="s">
        <v>161</v>
      </c>
      <c r="AL1002" t="s">
        <v>5420</v>
      </c>
      <c r="AO1002" t="s">
        <v>161</v>
      </c>
    </row>
    <row r="1003" spans="1:44" x14ac:dyDescent="0.2">
      <c r="A1003" t="s">
        <v>5459</v>
      </c>
      <c r="B1003">
        <v>3072</v>
      </c>
      <c r="C1003" t="s">
        <v>5460</v>
      </c>
      <c r="D1003" t="s">
        <v>5461</v>
      </c>
      <c r="E1003" t="s">
        <v>5462</v>
      </c>
      <c r="F1003" t="s">
        <v>155</v>
      </c>
      <c r="G1003" t="s">
        <v>5463</v>
      </c>
      <c r="H1003" t="s">
        <v>157</v>
      </c>
      <c r="I1003" t="s">
        <v>158</v>
      </c>
      <c r="J1003" t="s">
        <v>5464</v>
      </c>
      <c r="K1003" t="s">
        <v>5465</v>
      </c>
      <c r="L1003" t="s">
        <v>159</v>
      </c>
      <c r="M1003" t="s">
        <v>554</v>
      </c>
      <c r="N1003" t="s">
        <v>1493</v>
      </c>
      <c r="O1003" s="31">
        <v>40330</v>
      </c>
      <c r="P1003" s="31">
        <v>44166</v>
      </c>
      <c r="R1003" t="s">
        <v>161</v>
      </c>
      <c r="S1003" s="31">
        <v>45060</v>
      </c>
      <c r="T1003" t="s">
        <v>161</v>
      </c>
      <c r="V1003" t="s">
        <v>161</v>
      </c>
      <c r="W1003" t="s">
        <v>161</v>
      </c>
      <c r="X1003" s="31">
        <v>44695</v>
      </c>
      <c r="Y1003">
        <v>0</v>
      </c>
      <c r="Z1003">
        <v>732</v>
      </c>
      <c r="AA1003">
        <v>0</v>
      </c>
      <c r="AB1003" t="s">
        <v>161</v>
      </c>
      <c r="AC1003">
        <v>15</v>
      </c>
      <c r="AD1003">
        <v>45878.633000000002</v>
      </c>
      <c r="AE1003" t="s">
        <v>5466</v>
      </c>
      <c r="AF1003" t="s">
        <v>5467</v>
      </c>
      <c r="AG1003" t="s">
        <v>233</v>
      </c>
      <c r="AH1003" t="s">
        <v>5463</v>
      </c>
      <c r="AI1003" t="s">
        <v>5468</v>
      </c>
      <c r="AJ1003" t="s">
        <v>5469</v>
      </c>
      <c r="AK1003" t="s">
        <v>3705</v>
      </c>
      <c r="AL1003" t="s">
        <v>796</v>
      </c>
      <c r="AM1003" t="s">
        <v>203</v>
      </c>
      <c r="AN1003" t="s">
        <v>2092</v>
      </c>
      <c r="AQ1003" t="s">
        <v>510</v>
      </c>
      <c r="AR1003" t="s">
        <v>511</v>
      </c>
    </row>
    <row r="1004" spans="1:44" x14ac:dyDescent="0.2">
      <c r="A1004" t="s">
        <v>5470</v>
      </c>
      <c r="B1004">
        <v>3072</v>
      </c>
      <c r="C1004" t="s">
        <v>5471</v>
      </c>
      <c r="D1004" t="s">
        <v>5461</v>
      </c>
      <c r="E1004" t="s">
        <v>5462</v>
      </c>
      <c r="F1004" t="s">
        <v>155</v>
      </c>
      <c r="G1004" t="s">
        <v>5463</v>
      </c>
      <c r="H1004" t="s">
        <v>157</v>
      </c>
      <c r="I1004" t="s">
        <v>158</v>
      </c>
      <c r="J1004" t="s">
        <v>5472</v>
      </c>
      <c r="K1004" t="s">
        <v>5465</v>
      </c>
      <c r="L1004" t="s">
        <v>159</v>
      </c>
      <c r="M1004" t="s">
        <v>554</v>
      </c>
      <c r="N1004" t="s">
        <v>1493</v>
      </c>
      <c r="O1004" s="31">
        <v>40400</v>
      </c>
      <c r="P1004" s="31">
        <v>44144</v>
      </c>
      <c r="R1004" t="s">
        <v>161</v>
      </c>
      <c r="S1004" s="31">
        <v>45060</v>
      </c>
      <c r="T1004" t="s">
        <v>161</v>
      </c>
      <c r="U1004" s="31">
        <v>44784</v>
      </c>
      <c r="V1004" t="s">
        <v>161</v>
      </c>
      <c r="W1004" t="s">
        <v>161</v>
      </c>
      <c r="X1004" s="31">
        <v>44695</v>
      </c>
      <c r="Y1004">
        <v>13.4</v>
      </c>
      <c r="Z1004">
        <v>750</v>
      </c>
      <c r="AA1004">
        <v>4925</v>
      </c>
      <c r="AB1004">
        <v>0.75968749999999996</v>
      </c>
      <c r="AC1004">
        <v>15</v>
      </c>
      <c r="AD1004">
        <v>46066.296882499999</v>
      </c>
      <c r="AE1004" t="s">
        <v>5473</v>
      </c>
      <c r="AF1004" t="s">
        <v>5474</v>
      </c>
      <c r="AG1004" t="s">
        <v>233</v>
      </c>
      <c r="AH1004" t="s">
        <v>5463</v>
      </c>
      <c r="AI1004" t="s">
        <v>5468</v>
      </c>
      <c r="AJ1004" t="s">
        <v>5469</v>
      </c>
      <c r="AK1004" t="s">
        <v>3705</v>
      </c>
      <c r="AL1004" t="s">
        <v>796</v>
      </c>
      <c r="AM1004" t="s">
        <v>203</v>
      </c>
      <c r="AN1004" t="s">
        <v>2092</v>
      </c>
      <c r="AQ1004" t="s">
        <v>510</v>
      </c>
      <c r="AR1004" t="s">
        <v>511</v>
      </c>
    </row>
    <row r="1005" spans="1:44" x14ac:dyDescent="0.2">
      <c r="A1005" t="s">
        <v>5475</v>
      </c>
      <c r="B1005">
        <v>3018</v>
      </c>
      <c r="C1005" t="s">
        <v>5476</v>
      </c>
      <c r="D1005" t="s">
        <v>1444</v>
      </c>
      <c r="E1005" t="s">
        <v>1445</v>
      </c>
      <c r="F1005" t="s">
        <v>155</v>
      </c>
      <c r="G1005" t="s">
        <v>487</v>
      </c>
      <c r="H1005" t="s">
        <v>191</v>
      </c>
      <c r="I1005" t="s">
        <v>158</v>
      </c>
      <c r="J1005" t="s">
        <v>5477</v>
      </c>
      <c r="K1005" t="s">
        <v>1080</v>
      </c>
      <c r="L1005" t="s">
        <v>159</v>
      </c>
      <c r="M1005" t="s">
        <v>194</v>
      </c>
      <c r="N1005" t="s">
        <v>195</v>
      </c>
      <c r="O1005" s="31">
        <v>40800</v>
      </c>
      <c r="Q1005">
        <v>243587</v>
      </c>
      <c r="R1005">
        <v>62754</v>
      </c>
      <c r="S1005" s="31">
        <v>45047</v>
      </c>
      <c r="T1005">
        <v>62506</v>
      </c>
      <c r="U1005" s="31">
        <v>44784</v>
      </c>
      <c r="V1005">
        <v>206.66666666666669</v>
      </c>
      <c r="W1005">
        <v>57616</v>
      </c>
      <c r="X1005" s="31">
        <v>44675</v>
      </c>
      <c r="Y1005">
        <v>12.1</v>
      </c>
      <c r="Z1005">
        <v>6000</v>
      </c>
      <c r="AA1005">
        <v>4424</v>
      </c>
      <c r="AB1005">
        <v>0.69543750000000004</v>
      </c>
      <c r="AC1005">
        <v>80000</v>
      </c>
      <c r="AD1005">
        <v>46379.187700499999</v>
      </c>
      <c r="AE1005" t="s">
        <v>5478</v>
      </c>
      <c r="AF1005" t="s">
        <v>5479</v>
      </c>
      <c r="AG1005" t="s">
        <v>198</v>
      </c>
      <c r="AH1005" t="s">
        <v>487</v>
      </c>
      <c r="AI1005" t="s">
        <v>1449</v>
      </c>
      <c r="AJ1005" t="s">
        <v>5409</v>
      </c>
      <c r="AK1005" t="s">
        <v>1434</v>
      </c>
      <c r="AL1005" t="s">
        <v>796</v>
      </c>
      <c r="AM1005" t="s">
        <v>203</v>
      </c>
      <c r="AN1005" t="s">
        <v>549</v>
      </c>
      <c r="AO1005" t="s">
        <v>1085</v>
      </c>
      <c r="AQ1005" t="s">
        <v>1075</v>
      </c>
      <c r="AR1005" t="s">
        <v>5480</v>
      </c>
    </row>
    <row r="1006" spans="1:44" x14ac:dyDescent="0.2">
      <c r="A1006" t="s">
        <v>5481</v>
      </c>
      <c r="B1006">
        <v>3018</v>
      </c>
      <c r="C1006" t="s">
        <v>5482</v>
      </c>
      <c r="D1006" t="s">
        <v>1444</v>
      </c>
      <c r="E1006" t="s">
        <v>1445</v>
      </c>
      <c r="F1006" t="s">
        <v>155</v>
      </c>
      <c r="G1006" t="s">
        <v>487</v>
      </c>
      <c r="H1006" t="s">
        <v>191</v>
      </c>
      <c r="I1006" t="s">
        <v>158</v>
      </c>
      <c r="J1006" t="s">
        <v>5483</v>
      </c>
      <c r="K1006" t="s">
        <v>1080</v>
      </c>
      <c r="L1006" t="s">
        <v>159</v>
      </c>
      <c r="M1006" t="s">
        <v>194</v>
      </c>
      <c r="N1006" t="s">
        <v>195</v>
      </c>
      <c r="O1006" s="31">
        <v>40800</v>
      </c>
      <c r="Q1006">
        <v>243730</v>
      </c>
      <c r="R1006">
        <v>57950</v>
      </c>
      <c r="S1006" s="31">
        <v>45047</v>
      </c>
      <c r="T1006">
        <v>57843</v>
      </c>
      <c r="U1006" s="31">
        <v>44784</v>
      </c>
      <c r="V1006">
        <v>89.166666666666671</v>
      </c>
      <c r="W1006">
        <v>52960</v>
      </c>
      <c r="X1006" s="31">
        <v>44675</v>
      </c>
      <c r="Y1006">
        <v>17.8</v>
      </c>
      <c r="Z1006">
        <v>6000</v>
      </c>
      <c r="AA1006">
        <v>6509.6000000000058</v>
      </c>
      <c r="AB1006">
        <v>0.4997144</v>
      </c>
      <c r="AC1006">
        <v>80000</v>
      </c>
      <c r="AD1006">
        <v>48746.779441090002</v>
      </c>
      <c r="AE1006" t="s">
        <v>5484</v>
      </c>
      <c r="AF1006" t="s">
        <v>5485</v>
      </c>
      <c r="AG1006" t="s">
        <v>198</v>
      </c>
      <c r="AH1006" t="s">
        <v>487</v>
      </c>
      <c r="AI1006" t="s">
        <v>1449</v>
      </c>
      <c r="AJ1006" t="s">
        <v>5409</v>
      </c>
      <c r="AK1006" t="s">
        <v>1434</v>
      </c>
      <c r="AL1006" t="s">
        <v>796</v>
      </c>
      <c r="AM1006" t="s">
        <v>203</v>
      </c>
      <c r="AN1006" t="s">
        <v>549</v>
      </c>
      <c r="AO1006" t="s">
        <v>1085</v>
      </c>
      <c r="AQ1006" t="s">
        <v>1075</v>
      </c>
      <c r="AR1006" t="s">
        <v>5486</v>
      </c>
    </row>
    <row r="1007" spans="1:44" x14ac:dyDescent="0.2">
      <c r="A1007" t="s">
        <v>5487</v>
      </c>
      <c r="B1007">
        <v>3022</v>
      </c>
      <c r="C1007" t="s">
        <v>5488</v>
      </c>
      <c r="D1007" t="s">
        <v>474</v>
      </c>
      <c r="E1007" t="s">
        <v>475</v>
      </c>
      <c r="F1007" t="s">
        <v>155</v>
      </c>
      <c r="G1007" t="s">
        <v>533</v>
      </c>
      <c r="H1007" t="s">
        <v>157</v>
      </c>
      <c r="I1007" t="s">
        <v>36</v>
      </c>
      <c r="J1007" t="s">
        <v>5489</v>
      </c>
      <c r="K1007" t="s">
        <v>782</v>
      </c>
      <c r="L1007" t="s">
        <v>159</v>
      </c>
      <c r="M1007" t="s">
        <v>194</v>
      </c>
      <c r="N1007" t="s">
        <v>195</v>
      </c>
      <c r="O1007" s="31">
        <v>41118</v>
      </c>
      <c r="Q1007">
        <v>267217</v>
      </c>
      <c r="R1007">
        <v>64577.9</v>
      </c>
      <c r="S1007" s="31">
        <v>45059</v>
      </c>
      <c r="T1007">
        <v>64034.2</v>
      </c>
      <c r="U1007" s="31">
        <v>44699</v>
      </c>
      <c r="V1007">
        <v>562.44827586207339</v>
      </c>
      <c r="W1007">
        <v>57721.599999999999</v>
      </c>
      <c r="X1007" s="31">
        <v>44695</v>
      </c>
      <c r="Y1007">
        <v>16.8</v>
      </c>
      <c r="Z1007">
        <v>6000</v>
      </c>
      <c r="AA1007">
        <v>6147.7999999999956</v>
      </c>
      <c r="AB1007">
        <v>0.49691279999999999</v>
      </c>
      <c r="AC1007">
        <v>125000</v>
      </c>
      <c r="AD1007">
        <v>49193.441567588889</v>
      </c>
      <c r="AE1007" t="s">
        <v>5490</v>
      </c>
      <c r="AF1007" t="s">
        <v>5491</v>
      </c>
      <c r="AG1007" t="s">
        <v>233</v>
      </c>
      <c r="AH1007" t="s">
        <v>538</v>
      </c>
      <c r="AI1007" t="s">
        <v>794</v>
      </c>
      <c r="AJ1007" t="s">
        <v>795</v>
      </c>
      <c r="AK1007" t="s">
        <v>201</v>
      </c>
      <c r="AL1007" t="s">
        <v>796</v>
      </c>
      <c r="AM1007" t="s">
        <v>45</v>
      </c>
      <c r="AN1007" t="s">
        <v>508</v>
      </c>
      <c r="AO1007" t="s">
        <v>509</v>
      </c>
      <c r="AP1007" t="s">
        <v>205</v>
      </c>
      <c r="AQ1007" t="s">
        <v>510</v>
      </c>
      <c r="AR1007" t="s">
        <v>511</v>
      </c>
    </row>
    <row r="1008" spans="1:44" x14ac:dyDescent="0.2">
      <c r="A1008" t="s">
        <v>5492</v>
      </c>
      <c r="B1008">
        <v>3010</v>
      </c>
      <c r="C1008" t="s">
        <v>5493</v>
      </c>
      <c r="D1008" t="s">
        <v>818</v>
      </c>
      <c r="E1008" t="s">
        <v>819</v>
      </c>
      <c r="F1008" t="s">
        <v>155</v>
      </c>
      <c r="G1008" t="s">
        <v>533</v>
      </c>
      <c r="H1008" t="s">
        <v>157</v>
      </c>
      <c r="I1008" t="s">
        <v>36</v>
      </c>
      <c r="J1008" t="s">
        <v>5494</v>
      </c>
      <c r="K1008" t="s">
        <v>782</v>
      </c>
      <c r="L1008" t="s">
        <v>159</v>
      </c>
      <c r="M1008" t="s">
        <v>194</v>
      </c>
      <c r="N1008" t="s">
        <v>195</v>
      </c>
      <c r="O1008" s="31">
        <v>41118</v>
      </c>
      <c r="Q1008">
        <v>267597</v>
      </c>
      <c r="R1008">
        <v>64034.3</v>
      </c>
      <c r="S1008" s="31">
        <v>45059</v>
      </c>
      <c r="T1008">
        <v>63515</v>
      </c>
      <c r="U1008" s="31">
        <v>44784</v>
      </c>
      <c r="V1008">
        <v>537.20689655172714</v>
      </c>
      <c r="W1008">
        <v>57974.1</v>
      </c>
      <c r="X1008" s="31">
        <v>44695</v>
      </c>
      <c r="Y1008">
        <v>13.1</v>
      </c>
      <c r="Z1008">
        <v>6500</v>
      </c>
      <c r="AA1008">
        <v>4787.0999999999985</v>
      </c>
      <c r="AB1008">
        <v>0.51751749999999996</v>
      </c>
      <c r="AC1008">
        <v>125000</v>
      </c>
      <c r="AD1008">
        <v>48072.852795760002</v>
      </c>
      <c r="AE1008" t="s">
        <v>5495</v>
      </c>
      <c r="AF1008" t="s">
        <v>5496</v>
      </c>
      <c r="AG1008" t="s">
        <v>233</v>
      </c>
      <c r="AH1008" t="s">
        <v>538</v>
      </c>
      <c r="AI1008" t="s">
        <v>823</v>
      </c>
      <c r="AJ1008" t="s">
        <v>824</v>
      </c>
      <c r="AK1008" t="s">
        <v>201</v>
      </c>
      <c r="AL1008" t="s">
        <v>796</v>
      </c>
      <c r="AM1008" t="s">
        <v>45</v>
      </c>
      <c r="AN1008" t="s">
        <v>508</v>
      </c>
      <c r="AO1008" t="s">
        <v>509</v>
      </c>
      <c r="AP1008" t="s">
        <v>205</v>
      </c>
      <c r="AQ1008" t="s">
        <v>510</v>
      </c>
      <c r="AR1008" t="s">
        <v>511</v>
      </c>
    </row>
    <row r="1009" spans="1:45" x14ac:dyDescent="0.2">
      <c r="A1009" t="s">
        <v>5497</v>
      </c>
      <c r="B1009">
        <v>3022</v>
      </c>
      <c r="C1009" t="s">
        <v>5498</v>
      </c>
      <c r="D1009" t="s">
        <v>474</v>
      </c>
      <c r="E1009" t="s">
        <v>475</v>
      </c>
      <c r="F1009" t="s">
        <v>155</v>
      </c>
      <c r="G1009" t="s">
        <v>487</v>
      </c>
      <c r="H1009" t="s">
        <v>191</v>
      </c>
      <c r="I1009" t="s">
        <v>158</v>
      </c>
      <c r="J1009" t="s">
        <v>5499</v>
      </c>
      <c r="K1009" t="s">
        <v>1080</v>
      </c>
      <c r="L1009" t="s">
        <v>159</v>
      </c>
      <c r="M1009" t="s">
        <v>194</v>
      </c>
      <c r="N1009" t="s">
        <v>195</v>
      </c>
      <c r="O1009" s="31">
        <v>40844</v>
      </c>
      <c r="Q1009">
        <v>247726</v>
      </c>
      <c r="R1009">
        <v>42633.599999999999</v>
      </c>
      <c r="S1009" s="31">
        <v>45059</v>
      </c>
      <c r="T1009">
        <v>42206.1</v>
      </c>
      <c r="U1009" s="31">
        <v>44784</v>
      </c>
      <c r="V1009">
        <v>442.24137931034483</v>
      </c>
      <c r="W1009">
        <v>38142.400000000001</v>
      </c>
      <c r="X1009" s="31">
        <v>44695</v>
      </c>
      <c r="Y1009">
        <v>17.2</v>
      </c>
      <c r="Z1009">
        <v>5000</v>
      </c>
      <c r="AA1009">
        <v>6294.7999999999956</v>
      </c>
      <c r="AB1009">
        <v>0.48821759999999997</v>
      </c>
      <c r="AC1009">
        <v>80000</v>
      </c>
      <c r="AD1009">
        <v>48834.261035360003</v>
      </c>
      <c r="AE1009" t="s">
        <v>5500</v>
      </c>
      <c r="AF1009" t="s">
        <v>5501</v>
      </c>
      <c r="AG1009" t="s">
        <v>198</v>
      </c>
      <c r="AH1009" t="s">
        <v>487</v>
      </c>
      <c r="AI1009" t="s">
        <v>483</v>
      </c>
      <c r="AJ1009" t="s">
        <v>5219</v>
      </c>
      <c r="AK1009" t="s">
        <v>201</v>
      </c>
      <c r="AL1009" t="s">
        <v>796</v>
      </c>
      <c r="AM1009" t="s">
        <v>203</v>
      </c>
      <c r="AN1009" t="s">
        <v>549</v>
      </c>
      <c r="AO1009" t="s">
        <v>1085</v>
      </c>
      <c r="AQ1009" t="s">
        <v>510</v>
      </c>
      <c r="AR1009" t="s">
        <v>511</v>
      </c>
    </row>
    <row r="1010" spans="1:45" x14ac:dyDescent="0.2">
      <c r="A1010" t="s">
        <v>5502</v>
      </c>
      <c r="B1010">
        <v>3022</v>
      </c>
      <c r="C1010" t="s">
        <v>5503</v>
      </c>
      <c r="D1010" t="s">
        <v>474</v>
      </c>
      <c r="E1010" t="s">
        <v>475</v>
      </c>
      <c r="F1010" t="s">
        <v>155</v>
      </c>
      <c r="G1010" t="s">
        <v>533</v>
      </c>
      <c r="H1010" t="s">
        <v>157</v>
      </c>
      <c r="I1010" t="s">
        <v>36</v>
      </c>
      <c r="J1010" t="s">
        <v>5504</v>
      </c>
      <c r="K1010" t="s">
        <v>782</v>
      </c>
      <c r="L1010" t="s">
        <v>159</v>
      </c>
      <c r="M1010" t="s">
        <v>194</v>
      </c>
      <c r="N1010" t="s">
        <v>195</v>
      </c>
      <c r="O1010" s="31">
        <v>41200</v>
      </c>
      <c r="Q1010">
        <v>268268</v>
      </c>
      <c r="R1010">
        <v>63245.5</v>
      </c>
      <c r="S1010" s="31">
        <v>45059</v>
      </c>
      <c r="T1010">
        <v>62717.2</v>
      </c>
      <c r="U1010" s="31">
        <v>44784</v>
      </c>
      <c r="V1010">
        <v>546.5172413793133</v>
      </c>
      <c r="W1010">
        <v>56570</v>
      </c>
      <c r="X1010" s="31">
        <v>44695</v>
      </c>
      <c r="Y1010">
        <v>19.100000000000001</v>
      </c>
      <c r="Z1010">
        <v>6000</v>
      </c>
      <c r="AA1010">
        <v>6982</v>
      </c>
      <c r="AB1010">
        <v>0.4961624</v>
      </c>
      <c r="AC1010">
        <v>125000</v>
      </c>
      <c r="AD1010">
        <v>48773.807363890002</v>
      </c>
      <c r="AE1010" t="s">
        <v>5505</v>
      </c>
      <c r="AF1010" t="s">
        <v>5506</v>
      </c>
      <c r="AG1010" t="s">
        <v>233</v>
      </c>
      <c r="AH1010" t="s">
        <v>538</v>
      </c>
      <c r="AI1010" t="s">
        <v>794</v>
      </c>
      <c r="AJ1010" t="s">
        <v>795</v>
      </c>
      <c r="AK1010" t="s">
        <v>201</v>
      </c>
      <c r="AL1010" t="s">
        <v>796</v>
      </c>
      <c r="AM1010" t="s">
        <v>45</v>
      </c>
      <c r="AN1010" t="s">
        <v>508</v>
      </c>
      <c r="AO1010" t="s">
        <v>509</v>
      </c>
      <c r="AP1010" t="s">
        <v>205</v>
      </c>
      <c r="AQ1010" t="s">
        <v>510</v>
      </c>
      <c r="AR1010" t="s">
        <v>511</v>
      </c>
    </row>
    <row r="1011" spans="1:45" x14ac:dyDescent="0.2">
      <c r="A1011" t="s">
        <v>5507</v>
      </c>
      <c r="B1011">
        <v>3022</v>
      </c>
      <c r="C1011" t="s">
        <v>5508</v>
      </c>
      <c r="D1011" t="s">
        <v>474</v>
      </c>
      <c r="E1011" t="s">
        <v>475</v>
      </c>
      <c r="F1011" t="s">
        <v>155</v>
      </c>
      <c r="G1011" t="s">
        <v>533</v>
      </c>
      <c r="H1011" t="s">
        <v>157</v>
      </c>
      <c r="I1011" t="s">
        <v>36</v>
      </c>
      <c r="J1011" t="s">
        <v>5509</v>
      </c>
      <c r="K1011" t="s">
        <v>782</v>
      </c>
      <c r="L1011" t="s">
        <v>159</v>
      </c>
      <c r="M1011" t="s">
        <v>194</v>
      </c>
      <c r="N1011" t="s">
        <v>195</v>
      </c>
      <c r="O1011" s="31">
        <v>41200</v>
      </c>
      <c r="Q1011">
        <v>268275</v>
      </c>
      <c r="R1011">
        <v>64115.9</v>
      </c>
      <c r="S1011" s="31">
        <v>45059</v>
      </c>
      <c r="T1011">
        <v>63695.9</v>
      </c>
      <c r="U1011" s="31">
        <v>44784</v>
      </c>
      <c r="V1011">
        <v>434.48275862068965</v>
      </c>
      <c r="W1011">
        <v>57134.6</v>
      </c>
      <c r="X1011" s="31">
        <v>44695</v>
      </c>
      <c r="Y1011">
        <v>17</v>
      </c>
      <c r="Z1011">
        <v>6000</v>
      </c>
      <c r="AA1011">
        <v>6211</v>
      </c>
      <c r="AB1011">
        <v>0.59272499999999995</v>
      </c>
      <c r="AC1011">
        <v>125000</v>
      </c>
      <c r="AD1011">
        <v>46879.386893399998</v>
      </c>
      <c r="AE1011" t="s">
        <v>5510</v>
      </c>
      <c r="AF1011" t="s">
        <v>5511</v>
      </c>
      <c r="AG1011" t="s">
        <v>233</v>
      </c>
      <c r="AH1011" t="s">
        <v>538</v>
      </c>
      <c r="AI1011" t="s">
        <v>794</v>
      </c>
      <c r="AJ1011" t="s">
        <v>795</v>
      </c>
      <c r="AK1011" t="s">
        <v>201</v>
      </c>
      <c r="AL1011" t="s">
        <v>796</v>
      </c>
      <c r="AM1011" t="s">
        <v>45</v>
      </c>
      <c r="AN1011" t="s">
        <v>508</v>
      </c>
      <c r="AO1011" t="s">
        <v>509</v>
      </c>
      <c r="AP1011" t="s">
        <v>205</v>
      </c>
      <c r="AQ1011" t="s">
        <v>510</v>
      </c>
      <c r="AR1011" t="s">
        <v>511</v>
      </c>
    </row>
    <row r="1012" spans="1:45" x14ac:dyDescent="0.2">
      <c r="A1012" t="s">
        <v>5512</v>
      </c>
      <c r="B1012">
        <v>3018</v>
      </c>
      <c r="C1012" t="s">
        <v>5513</v>
      </c>
      <c r="D1012" t="s">
        <v>1444</v>
      </c>
      <c r="E1012" t="s">
        <v>1445</v>
      </c>
      <c r="F1012" t="s">
        <v>155</v>
      </c>
      <c r="G1012" t="s">
        <v>1107</v>
      </c>
      <c r="H1012" t="s">
        <v>191</v>
      </c>
      <c r="I1012" t="s">
        <v>158</v>
      </c>
      <c r="J1012" t="s">
        <v>5514</v>
      </c>
      <c r="K1012" t="s">
        <v>1109</v>
      </c>
      <c r="L1012" t="s">
        <v>159</v>
      </c>
      <c r="M1012" t="s">
        <v>194</v>
      </c>
      <c r="N1012" t="s">
        <v>195</v>
      </c>
      <c r="O1012" s="31">
        <v>41716</v>
      </c>
      <c r="Q1012">
        <v>341920</v>
      </c>
      <c r="R1012">
        <v>49304</v>
      </c>
      <c r="S1012" s="31">
        <v>45047</v>
      </c>
      <c r="T1012">
        <v>49247</v>
      </c>
      <c r="U1012" s="31">
        <v>44784</v>
      </c>
      <c r="V1012">
        <v>47.5</v>
      </c>
      <c r="W1012">
        <v>43824</v>
      </c>
      <c r="X1012" s="31">
        <v>44680</v>
      </c>
      <c r="Y1012">
        <v>9.9</v>
      </c>
      <c r="Z1012">
        <v>6000</v>
      </c>
      <c r="AA1012">
        <v>3641</v>
      </c>
      <c r="AB1012">
        <v>0.58831250000000002</v>
      </c>
      <c r="AC1012">
        <v>80000</v>
      </c>
      <c r="AD1012">
        <v>46900.875309499999</v>
      </c>
      <c r="AE1012" t="s">
        <v>5515</v>
      </c>
      <c r="AF1012" t="s">
        <v>5516</v>
      </c>
      <c r="AG1012" t="s">
        <v>198</v>
      </c>
      <c r="AH1012" t="s">
        <v>1107</v>
      </c>
      <c r="AI1012" t="s">
        <v>1449</v>
      </c>
      <c r="AJ1012" t="s">
        <v>5517</v>
      </c>
      <c r="AK1012" t="s">
        <v>1434</v>
      </c>
      <c r="AL1012" t="s">
        <v>796</v>
      </c>
      <c r="AM1012" t="s">
        <v>203</v>
      </c>
      <c r="AN1012" t="s">
        <v>549</v>
      </c>
      <c r="AO1012" t="s">
        <v>1113</v>
      </c>
      <c r="AQ1012" t="s">
        <v>510</v>
      </c>
      <c r="AR1012" t="s">
        <v>511</v>
      </c>
    </row>
    <row r="1013" spans="1:45" x14ac:dyDescent="0.2">
      <c r="A1013" t="s">
        <v>5518</v>
      </c>
      <c r="B1013">
        <v>3018</v>
      </c>
      <c r="C1013" t="s">
        <v>5519</v>
      </c>
      <c r="D1013" t="s">
        <v>1444</v>
      </c>
      <c r="E1013" t="s">
        <v>1445</v>
      </c>
      <c r="F1013" t="s">
        <v>155</v>
      </c>
      <c r="G1013" t="s">
        <v>1107</v>
      </c>
      <c r="H1013" t="s">
        <v>191</v>
      </c>
      <c r="I1013" t="s">
        <v>158</v>
      </c>
      <c r="J1013" t="s">
        <v>5520</v>
      </c>
      <c r="K1013" t="s">
        <v>1109</v>
      </c>
      <c r="L1013" t="s">
        <v>159</v>
      </c>
      <c r="M1013" t="s">
        <v>194</v>
      </c>
      <c r="N1013" t="s">
        <v>195</v>
      </c>
      <c r="O1013" s="31">
        <v>41660</v>
      </c>
      <c r="Q1013">
        <v>313696</v>
      </c>
      <c r="R1013">
        <v>48993</v>
      </c>
      <c r="S1013" s="31">
        <v>45047</v>
      </c>
      <c r="T1013">
        <v>48557</v>
      </c>
      <c r="U1013" s="31">
        <v>44784</v>
      </c>
      <c r="V1013">
        <v>363.33333333333331</v>
      </c>
      <c r="W1013">
        <v>45545</v>
      </c>
      <c r="X1013" s="31">
        <v>44675</v>
      </c>
      <c r="Y1013">
        <v>8.4</v>
      </c>
      <c r="Z1013">
        <v>6000</v>
      </c>
      <c r="AA1013">
        <v>3079</v>
      </c>
      <c r="AB1013">
        <v>0.59686421777111176</v>
      </c>
      <c r="AC1013">
        <v>80000</v>
      </c>
      <c r="AD1013">
        <v>47104.633000000002</v>
      </c>
      <c r="AE1013" t="s">
        <v>5521</v>
      </c>
      <c r="AF1013" t="s">
        <v>5522</v>
      </c>
      <c r="AG1013" t="s">
        <v>198</v>
      </c>
      <c r="AH1013" t="s">
        <v>1107</v>
      </c>
      <c r="AI1013" t="s">
        <v>1449</v>
      </c>
      <c r="AJ1013" t="s">
        <v>5517</v>
      </c>
      <c r="AK1013" t="s">
        <v>1434</v>
      </c>
      <c r="AL1013" t="s">
        <v>796</v>
      </c>
      <c r="AM1013" t="s">
        <v>203</v>
      </c>
      <c r="AN1013" t="s">
        <v>549</v>
      </c>
      <c r="AO1013" t="s">
        <v>1113</v>
      </c>
      <c r="AQ1013" t="s">
        <v>510</v>
      </c>
      <c r="AR1013" t="s">
        <v>511</v>
      </c>
    </row>
    <row r="1014" spans="1:45" x14ac:dyDescent="0.2">
      <c r="A1014" t="s">
        <v>5523</v>
      </c>
      <c r="B1014">
        <v>3018</v>
      </c>
      <c r="C1014" t="s">
        <v>5524</v>
      </c>
      <c r="D1014" t="s">
        <v>1444</v>
      </c>
      <c r="E1014" t="s">
        <v>1445</v>
      </c>
      <c r="F1014" t="s">
        <v>155</v>
      </c>
      <c r="G1014" t="s">
        <v>1067</v>
      </c>
      <c r="H1014" t="s">
        <v>526</v>
      </c>
      <c r="I1014" t="s">
        <v>158</v>
      </c>
      <c r="J1014" t="s">
        <v>5525</v>
      </c>
      <c r="L1014" t="s">
        <v>230</v>
      </c>
      <c r="M1014" t="s">
        <v>194</v>
      </c>
      <c r="N1014" t="s">
        <v>195</v>
      </c>
      <c r="O1014" s="31">
        <v>41626</v>
      </c>
      <c r="Q1014">
        <v>340593</v>
      </c>
      <c r="R1014">
        <v>19742</v>
      </c>
      <c r="S1014" s="31">
        <v>45048</v>
      </c>
      <c r="T1014">
        <v>19700</v>
      </c>
      <c r="U1014" s="31">
        <v>44758</v>
      </c>
      <c r="V1014">
        <v>34.054054054054049</v>
      </c>
      <c r="W1014">
        <v>16944</v>
      </c>
      <c r="X1014" s="31">
        <v>44675</v>
      </c>
      <c r="Y1014">
        <v>18.8</v>
      </c>
      <c r="Z1014">
        <v>2500</v>
      </c>
      <c r="AA1014">
        <v>6867.8000000000029</v>
      </c>
      <c r="AB1014">
        <v>0.53720639999999997</v>
      </c>
      <c r="AC1014">
        <v>15</v>
      </c>
      <c r="AD1014">
        <v>48461.494846039997</v>
      </c>
      <c r="AE1014" t="s">
        <v>5526</v>
      </c>
      <c r="AF1014" t="s">
        <v>5527</v>
      </c>
      <c r="AG1014" t="s">
        <v>482</v>
      </c>
      <c r="AH1014" t="s">
        <v>1067</v>
      </c>
      <c r="AI1014" t="s">
        <v>5058</v>
      </c>
      <c r="AJ1014" t="s">
        <v>5528</v>
      </c>
      <c r="AK1014" t="s">
        <v>1434</v>
      </c>
      <c r="AL1014" t="s">
        <v>796</v>
      </c>
      <c r="AM1014" t="s">
        <v>203</v>
      </c>
      <c r="AN1014" t="s">
        <v>1073</v>
      </c>
      <c r="AO1014" t="s">
        <v>1074</v>
      </c>
      <c r="AQ1014" t="s">
        <v>510</v>
      </c>
      <c r="AR1014" t="s">
        <v>511</v>
      </c>
    </row>
    <row r="1015" spans="1:45" x14ac:dyDescent="0.2">
      <c r="A1015" t="s">
        <v>5529</v>
      </c>
      <c r="B1015">
        <v>3022</v>
      </c>
      <c r="C1015" t="s">
        <v>5530</v>
      </c>
      <c r="D1015" t="s">
        <v>474</v>
      </c>
      <c r="E1015" t="s">
        <v>475</v>
      </c>
      <c r="F1015" t="s">
        <v>155</v>
      </c>
      <c r="G1015" t="s">
        <v>533</v>
      </c>
      <c r="H1015" t="s">
        <v>157</v>
      </c>
      <c r="I1015" t="s">
        <v>36</v>
      </c>
      <c r="J1015" t="s">
        <v>5531</v>
      </c>
      <c r="K1015" t="s">
        <v>782</v>
      </c>
      <c r="L1015" t="s">
        <v>159</v>
      </c>
      <c r="M1015" t="s">
        <v>194</v>
      </c>
      <c r="N1015" t="s">
        <v>195</v>
      </c>
      <c r="O1015" s="31">
        <v>41132</v>
      </c>
      <c r="Q1015">
        <v>272240</v>
      </c>
      <c r="R1015">
        <v>69316.399999999994</v>
      </c>
      <c r="S1015" s="31">
        <v>45059</v>
      </c>
      <c r="T1015">
        <v>68820</v>
      </c>
      <c r="U1015" s="31">
        <v>44758</v>
      </c>
      <c r="V1015">
        <v>513.51724137930432</v>
      </c>
      <c r="W1015">
        <v>62415</v>
      </c>
      <c r="X1015" s="31">
        <v>44695</v>
      </c>
      <c r="Y1015">
        <v>17</v>
      </c>
      <c r="Z1015">
        <v>6000</v>
      </c>
      <c r="AA1015">
        <v>6230.8000000000029</v>
      </c>
      <c r="AB1015">
        <v>0.48963040000000002</v>
      </c>
      <c r="AC1015">
        <v>125000</v>
      </c>
      <c r="AD1015">
        <v>49255.011933266665</v>
      </c>
      <c r="AE1015" t="s">
        <v>5532</v>
      </c>
      <c r="AF1015" t="s">
        <v>5533</v>
      </c>
      <c r="AG1015" t="s">
        <v>233</v>
      </c>
      <c r="AH1015" t="s">
        <v>538</v>
      </c>
      <c r="AI1015" t="s">
        <v>794</v>
      </c>
      <c r="AJ1015" t="s">
        <v>795</v>
      </c>
      <c r="AK1015" t="s">
        <v>201</v>
      </c>
      <c r="AL1015" t="s">
        <v>796</v>
      </c>
      <c r="AM1015" t="s">
        <v>45</v>
      </c>
      <c r="AN1015" t="s">
        <v>508</v>
      </c>
      <c r="AO1015" t="s">
        <v>509</v>
      </c>
      <c r="AQ1015" t="s">
        <v>510</v>
      </c>
      <c r="AR1015" t="s">
        <v>511</v>
      </c>
    </row>
    <row r="1016" spans="1:45" x14ac:dyDescent="0.2">
      <c r="A1016" t="s">
        <v>5534</v>
      </c>
      <c r="B1016">
        <v>3010</v>
      </c>
      <c r="C1016" t="s">
        <v>5535</v>
      </c>
      <c r="D1016" t="s">
        <v>818</v>
      </c>
      <c r="E1016" t="s">
        <v>819</v>
      </c>
      <c r="F1016" t="s">
        <v>155</v>
      </c>
      <c r="G1016" t="s">
        <v>533</v>
      </c>
      <c r="H1016" t="s">
        <v>157</v>
      </c>
      <c r="I1016" t="s">
        <v>36</v>
      </c>
      <c r="J1016" t="s">
        <v>5536</v>
      </c>
      <c r="K1016" t="s">
        <v>782</v>
      </c>
      <c r="L1016" t="s">
        <v>159</v>
      </c>
      <c r="M1016" t="s">
        <v>194</v>
      </c>
      <c r="N1016" t="s">
        <v>195</v>
      </c>
      <c r="O1016" s="31">
        <v>41329</v>
      </c>
      <c r="Q1016">
        <v>284829</v>
      </c>
      <c r="R1016">
        <v>62958.6</v>
      </c>
      <c r="S1016" s="31">
        <v>45059</v>
      </c>
      <c r="T1016">
        <v>62441.8</v>
      </c>
      <c r="U1016" s="31">
        <v>44784</v>
      </c>
      <c r="V1016">
        <v>534.62068965516789</v>
      </c>
      <c r="W1016">
        <v>56881.599999999999</v>
      </c>
      <c r="X1016" s="31">
        <v>44695</v>
      </c>
      <c r="Y1016">
        <v>15.7</v>
      </c>
      <c r="Z1016">
        <v>6500</v>
      </c>
      <c r="AA1016">
        <v>5766.9000000000015</v>
      </c>
      <c r="AB1016">
        <v>0.46753919999999999</v>
      </c>
      <c r="AC1016">
        <v>125000</v>
      </c>
      <c r="AD1016">
        <v>49441.785972355559</v>
      </c>
      <c r="AE1016" t="s">
        <v>5537</v>
      </c>
      <c r="AF1016" t="s">
        <v>5538</v>
      </c>
      <c r="AG1016" t="s">
        <v>233</v>
      </c>
      <c r="AH1016" t="s">
        <v>538</v>
      </c>
      <c r="AI1016" t="s">
        <v>823</v>
      </c>
      <c r="AJ1016" t="s">
        <v>824</v>
      </c>
      <c r="AK1016" t="s">
        <v>201</v>
      </c>
      <c r="AL1016" t="s">
        <v>796</v>
      </c>
      <c r="AM1016" t="s">
        <v>45</v>
      </c>
      <c r="AN1016" t="s">
        <v>508</v>
      </c>
      <c r="AO1016" t="s">
        <v>509</v>
      </c>
      <c r="AP1016" t="s">
        <v>205</v>
      </c>
      <c r="AQ1016" t="s">
        <v>510</v>
      </c>
      <c r="AR1016" t="s">
        <v>511</v>
      </c>
    </row>
    <row r="1017" spans="1:45" x14ac:dyDescent="0.2">
      <c r="A1017" t="s">
        <v>5539</v>
      </c>
      <c r="B1017">
        <v>3010</v>
      </c>
      <c r="C1017" t="s">
        <v>5540</v>
      </c>
      <c r="D1017" t="s">
        <v>818</v>
      </c>
      <c r="E1017" t="s">
        <v>819</v>
      </c>
      <c r="F1017" t="s">
        <v>155</v>
      </c>
      <c r="G1017" t="s">
        <v>533</v>
      </c>
      <c r="H1017" t="s">
        <v>157</v>
      </c>
      <c r="I1017" t="s">
        <v>36</v>
      </c>
      <c r="J1017" t="s">
        <v>5541</v>
      </c>
      <c r="K1017" t="s">
        <v>782</v>
      </c>
      <c r="L1017" t="s">
        <v>159</v>
      </c>
      <c r="M1017" t="s">
        <v>194</v>
      </c>
      <c r="N1017" t="s">
        <v>195</v>
      </c>
      <c r="O1017" s="31">
        <v>41314</v>
      </c>
      <c r="Q1017">
        <v>310176</v>
      </c>
      <c r="R1017">
        <v>60180.4</v>
      </c>
      <c r="S1017" s="31">
        <v>45059</v>
      </c>
      <c r="T1017">
        <v>59709.2</v>
      </c>
      <c r="U1017" s="31">
        <v>44784</v>
      </c>
      <c r="V1017">
        <v>487.44827586207344</v>
      </c>
      <c r="W1017">
        <v>54503.4</v>
      </c>
      <c r="X1017" s="31">
        <v>44695</v>
      </c>
      <c r="Y1017">
        <v>16.899999999999999</v>
      </c>
      <c r="Z1017">
        <v>6500</v>
      </c>
      <c r="AA1017">
        <v>6178.4000000000015</v>
      </c>
      <c r="AB1017">
        <v>0.46594479999999999</v>
      </c>
      <c r="AC1017">
        <v>125000</v>
      </c>
      <c r="AD1017">
        <v>49003.73950353</v>
      </c>
      <c r="AE1017" t="s">
        <v>5542</v>
      </c>
      <c r="AF1017" t="s">
        <v>5543</v>
      </c>
      <c r="AG1017" t="s">
        <v>233</v>
      </c>
      <c r="AH1017" t="s">
        <v>538</v>
      </c>
      <c r="AI1017" t="s">
        <v>823</v>
      </c>
      <c r="AJ1017" t="s">
        <v>824</v>
      </c>
      <c r="AK1017" t="s">
        <v>201</v>
      </c>
      <c r="AL1017" t="s">
        <v>796</v>
      </c>
      <c r="AM1017" t="s">
        <v>45</v>
      </c>
      <c r="AN1017" t="s">
        <v>508</v>
      </c>
      <c r="AO1017" t="s">
        <v>509</v>
      </c>
      <c r="AP1017" t="s">
        <v>205</v>
      </c>
      <c r="AQ1017" t="s">
        <v>510</v>
      </c>
      <c r="AR1017" t="s">
        <v>511</v>
      </c>
    </row>
    <row r="1018" spans="1:45" x14ac:dyDescent="0.2">
      <c r="A1018" t="s">
        <v>5544</v>
      </c>
      <c r="B1018">
        <v>3022</v>
      </c>
      <c r="C1018" t="s">
        <v>5545</v>
      </c>
      <c r="D1018" t="s">
        <v>474</v>
      </c>
      <c r="E1018" t="s">
        <v>475</v>
      </c>
      <c r="F1018" t="s">
        <v>155</v>
      </c>
      <c r="G1018" t="s">
        <v>533</v>
      </c>
      <c r="H1018" t="s">
        <v>157</v>
      </c>
      <c r="I1018" t="s">
        <v>36</v>
      </c>
      <c r="J1018" t="s">
        <v>5546</v>
      </c>
      <c r="K1018" t="s">
        <v>782</v>
      </c>
      <c r="L1018" t="s">
        <v>159</v>
      </c>
      <c r="M1018" t="s">
        <v>194</v>
      </c>
      <c r="N1018" t="s">
        <v>195</v>
      </c>
      <c r="O1018" s="31">
        <v>41314</v>
      </c>
      <c r="Q1018">
        <v>310184</v>
      </c>
      <c r="R1018">
        <v>59768.2</v>
      </c>
      <c r="S1018" s="31">
        <v>45059</v>
      </c>
      <c r="T1018">
        <v>59339.4</v>
      </c>
      <c r="U1018" s="31">
        <v>44784</v>
      </c>
      <c r="V1018">
        <v>443.58620689654725</v>
      </c>
      <c r="W1018">
        <v>53940.4</v>
      </c>
      <c r="X1018" s="31">
        <v>44695</v>
      </c>
      <c r="Y1018">
        <v>20.100000000000001</v>
      </c>
      <c r="Z1018">
        <v>6000</v>
      </c>
      <c r="AA1018">
        <v>7355.1999999999971</v>
      </c>
      <c r="AB1018">
        <v>0.51000159999999994</v>
      </c>
      <c r="AC1018">
        <v>125000</v>
      </c>
      <c r="AD1018">
        <v>47922.801560207998</v>
      </c>
      <c r="AE1018" t="s">
        <v>5547</v>
      </c>
      <c r="AF1018" t="s">
        <v>5548</v>
      </c>
      <c r="AG1018" t="s">
        <v>233</v>
      </c>
      <c r="AH1018" t="s">
        <v>538</v>
      </c>
      <c r="AI1018" t="s">
        <v>794</v>
      </c>
      <c r="AJ1018" t="s">
        <v>795</v>
      </c>
      <c r="AK1018" t="s">
        <v>201</v>
      </c>
      <c r="AL1018" t="s">
        <v>796</v>
      </c>
      <c r="AM1018" t="s">
        <v>45</v>
      </c>
      <c r="AN1018" t="s">
        <v>508</v>
      </c>
      <c r="AO1018" t="s">
        <v>509</v>
      </c>
      <c r="AP1018" t="s">
        <v>205</v>
      </c>
      <c r="AQ1018" t="s">
        <v>510</v>
      </c>
      <c r="AR1018" t="s">
        <v>511</v>
      </c>
    </row>
    <row r="1019" spans="1:45" x14ac:dyDescent="0.2">
      <c r="A1019" t="s">
        <v>5549</v>
      </c>
      <c r="B1019">
        <v>3018</v>
      </c>
      <c r="C1019" t="s">
        <v>5550</v>
      </c>
      <c r="D1019" t="s">
        <v>1444</v>
      </c>
      <c r="E1019" t="s">
        <v>1445</v>
      </c>
      <c r="F1019" t="s">
        <v>155</v>
      </c>
      <c r="G1019" t="s">
        <v>1284</v>
      </c>
      <c r="H1019" t="s">
        <v>157</v>
      </c>
      <c r="I1019" t="s">
        <v>36</v>
      </c>
      <c r="J1019" t="s">
        <v>5551</v>
      </c>
      <c r="K1019" t="s">
        <v>3701</v>
      </c>
      <c r="L1019" t="s">
        <v>159</v>
      </c>
      <c r="M1019" t="s">
        <v>194</v>
      </c>
      <c r="N1019" t="s">
        <v>195</v>
      </c>
      <c r="O1019" s="31">
        <v>41511</v>
      </c>
      <c r="Q1019">
        <v>321410</v>
      </c>
      <c r="R1019">
        <v>66246.5</v>
      </c>
      <c r="S1019" s="31">
        <v>45059</v>
      </c>
      <c r="T1019">
        <v>65685</v>
      </c>
      <c r="U1019" s="31">
        <v>44784</v>
      </c>
      <c r="V1019">
        <v>580.86206896551721</v>
      </c>
      <c r="W1019">
        <v>58873.8</v>
      </c>
      <c r="X1019" s="31">
        <v>44695</v>
      </c>
      <c r="Y1019">
        <v>21.2</v>
      </c>
      <c r="Z1019">
        <v>7500</v>
      </c>
      <c r="AA1019">
        <v>7760.1999999999971</v>
      </c>
      <c r="AB1019">
        <v>0.48512159999999999</v>
      </c>
      <c r="AC1019">
        <v>125000</v>
      </c>
      <c r="AD1019">
        <v>48074.255325808001</v>
      </c>
      <c r="AE1019" t="s">
        <v>5552</v>
      </c>
      <c r="AF1019" t="s">
        <v>5553</v>
      </c>
      <c r="AG1019" t="s">
        <v>233</v>
      </c>
      <c r="AH1019" t="s">
        <v>1284</v>
      </c>
      <c r="AI1019" t="s">
        <v>2127</v>
      </c>
      <c r="AJ1019" t="s">
        <v>2128</v>
      </c>
      <c r="AK1019" t="s">
        <v>201</v>
      </c>
      <c r="AL1019" t="s">
        <v>796</v>
      </c>
      <c r="AM1019" t="s">
        <v>45</v>
      </c>
      <c r="AN1019" t="s">
        <v>508</v>
      </c>
      <c r="AO1019" t="s">
        <v>2129</v>
      </c>
      <c r="AP1019" t="s">
        <v>205</v>
      </c>
      <c r="AQ1019" t="s">
        <v>206</v>
      </c>
      <c r="AR1019" t="s">
        <v>5554</v>
      </c>
      <c r="AS1019">
        <v>41511</v>
      </c>
    </row>
    <row r="1020" spans="1:45" x14ac:dyDescent="0.2">
      <c r="A1020" t="s">
        <v>5555</v>
      </c>
      <c r="B1020">
        <v>3018</v>
      </c>
      <c r="C1020" t="s">
        <v>5556</v>
      </c>
      <c r="D1020" t="s">
        <v>1444</v>
      </c>
      <c r="E1020" t="s">
        <v>1445</v>
      </c>
      <c r="F1020" t="s">
        <v>155</v>
      </c>
      <c r="G1020" t="s">
        <v>1284</v>
      </c>
      <c r="H1020" t="s">
        <v>157</v>
      </c>
      <c r="I1020" t="s">
        <v>36</v>
      </c>
      <c r="J1020" t="s">
        <v>5557</v>
      </c>
      <c r="K1020" t="s">
        <v>3701</v>
      </c>
      <c r="L1020" t="s">
        <v>159</v>
      </c>
      <c r="M1020" t="s">
        <v>194</v>
      </c>
      <c r="N1020" t="s">
        <v>195</v>
      </c>
      <c r="O1020" s="31">
        <v>41511</v>
      </c>
      <c r="Q1020">
        <v>321412</v>
      </c>
      <c r="R1020">
        <v>62854.1</v>
      </c>
      <c r="S1020" s="31">
        <v>45059</v>
      </c>
      <c r="T1020">
        <v>62391.8</v>
      </c>
      <c r="U1020" s="31">
        <v>44784</v>
      </c>
      <c r="V1020">
        <v>478.24137931034033</v>
      </c>
      <c r="W1020">
        <v>55564</v>
      </c>
      <c r="X1020" s="31">
        <v>44695</v>
      </c>
      <c r="Y1020">
        <v>6.4</v>
      </c>
      <c r="Z1020">
        <v>7500</v>
      </c>
      <c r="AA1020">
        <v>2346</v>
      </c>
      <c r="AB1020">
        <v>0.38440245951864266</v>
      </c>
      <c r="AC1020">
        <v>125000</v>
      </c>
      <c r="AD1020">
        <v>48268.633000000002</v>
      </c>
      <c r="AE1020" t="s">
        <v>5558</v>
      </c>
      <c r="AF1020" t="s">
        <v>5559</v>
      </c>
      <c r="AG1020" t="s">
        <v>233</v>
      </c>
      <c r="AH1020" t="s">
        <v>1284</v>
      </c>
      <c r="AI1020" t="s">
        <v>2127</v>
      </c>
      <c r="AJ1020" t="s">
        <v>2128</v>
      </c>
      <c r="AK1020" t="s">
        <v>201</v>
      </c>
      <c r="AL1020" t="s">
        <v>796</v>
      </c>
      <c r="AM1020" t="s">
        <v>45</v>
      </c>
      <c r="AN1020" t="s">
        <v>508</v>
      </c>
      <c r="AO1020" t="s">
        <v>2129</v>
      </c>
      <c r="AP1020" t="s">
        <v>205</v>
      </c>
      <c r="AQ1020" t="s">
        <v>206</v>
      </c>
      <c r="AR1020" t="s">
        <v>5560</v>
      </c>
      <c r="AS1020">
        <v>41511</v>
      </c>
    </row>
    <row r="1021" spans="1:45" x14ac:dyDescent="0.2">
      <c r="A1021" t="s">
        <v>5561</v>
      </c>
      <c r="B1021">
        <v>3018</v>
      </c>
      <c r="C1021" t="s">
        <v>5562</v>
      </c>
      <c r="D1021" t="s">
        <v>1444</v>
      </c>
      <c r="E1021" t="s">
        <v>1445</v>
      </c>
      <c r="F1021" t="s">
        <v>155</v>
      </c>
      <c r="G1021" t="s">
        <v>1067</v>
      </c>
      <c r="H1021" t="s">
        <v>526</v>
      </c>
      <c r="I1021" t="s">
        <v>158</v>
      </c>
      <c r="J1021" t="s">
        <v>5563</v>
      </c>
      <c r="L1021" t="s">
        <v>230</v>
      </c>
      <c r="M1021" t="s">
        <v>194</v>
      </c>
      <c r="N1021" t="s">
        <v>195</v>
      </c>
      <c r="O1021" s="31">
        <v>42790</v>
      </c>
      <c r="Q1021">
        <v>395372</v>
      </c>
      <c r="R1021">
        <v>21346</v>
      </c>
      <c r="S1021" s="31">
        <v>45048</v>
      </c>
      <c r="T1021">
        <v>20720</v>
      </c>
      <c r="U1021" s="31">
        <v>44784</v>
      </c>
      <c r="V1021">
        <v>507.56756756756761</v>
      </c>
      <c r="W1021">
        <v>17633</v>
      </c>
      <c r="X1021" s="31">
        <v>44675</v>
      </c>
      <c r="Y1021">
        <v>19.7</v>
      </c>
      <c r="Z1021">
        <v>2500</v>
      </c>
      <c r="AA1021">
        <v>7229.3000000000029</v>
      </c>
      <c r="AB1021">
        <v>0.51453119999999997</v>
      </c>
      <c r="AC1021">
        <v>15</v>
      </c>
      <c r="AD1021">
        <v>47895.228209056004</v>
      </c>
      <c r="AE1021" t="s">
        <v>5564</v>
      </c>
      <c r="AF1021" t="s">
        <v>5565</v>
      </c>
      <c r="AG1021" t="s">
        <v>1592</v>
      </c>
      <c r="AH1021" t="s">
        <v>1067</v>
      </c>
      <c r="AI1021" t="s">
        <v>5058</v>
      </c>
      <c r="AJ1021" t="s">
        <v>5528</v>
      </c>
      <c r="AK1021" t="s">
        <v>1434</v>
      </c>
      <c r="AL1021" t="s">
        <v>796</v>
      </c>
      <c r="AM1021" t="s">
        <v>203</v>
      </c>
      <c r="AN1021" t="s">
        <v>1073</v>
      </c>
      <c r="AO1021" t="s">
        <v>1074</v>
      </c>
      <c r="AQ1021" t="s">
        <v>1075</v>
      </c>
      <c r="AR1021" t="s">
        <v>5566</v>
      </c>
    </row>
    <row r="1022" spans="1:45" x14ac:dyDescent="0.2">
      <c r="A1022" t="s">
        <v>5567</v>
      </c>
      <c r="B1022">
        <v>3018</v>
      </c>
      <c r="C1022" t="s">
        <v>5568</v>
      </c>
      <c r="D1022" t="s">
        <v>1444</v>
      </c>
      <c r="E1022" t="s">
        <v>1445</v>
      </c>
      <c r="F1022" t="s">
        <v>155</v>
      </c>
      <c r="G1022" t="s">
        <v>1284</v>
      </c>
      <c r="H1022" t="s">
        <v>157</v>
      </c>
      <c r="I1022" t="s">
        <v>36</v>
      </c>
      <c r="J1022" t="s">
        <v>5569</v>
      </c>
      <c r="K1022" t="s">
        <v>3701</v>
      </c>
      <c r="L1022" t="s">
        <v>159</v>
      </c>
      <c r="M1022" t="s">
        <v>194</v>
      </c>
      <c r="N1022" t="s">
        <v>195</v>
      </c>
      <c r="O1022" s="31">
        <v>41511</v>
      </c>
      <c r="Q1022">
        <v>321414</v>
      </c>
      <c r="R1022">
        <v>66448</v>
      </c>
      <c r="S1022" s="31">
        <v>45059</v>
      </c>
      <c r="T1022">
        <v>65849.8</v>
      </c>
      <c r="U1022" s="31">
        <v>44784</v>
      </c>
      <c r="V1022">
        <v>618.82758620689356</v>
      </c>
      <c r="W1022">
        <v>59141.8</v>
      </c>
      <c r="X1022" s="31">
        <v>44695</v>
      </c>
      <c r="Y1022">
        <v>20.100000000000001</v>
      </c>
      <c r="Z1022">
        <v>7500</v>
      </c>
      <c r="AA1022">
        <v>7377.4000000000015</v>
      </c>
      <c r="AB1022">
        <v>0.50028479999999997</v>
      </c>
      <c r="AC1022">
        <v>125000</v>
      </c>
      <c r="AD1022">
        <v>47981.951317024002</v>
      </c>
      <c r="AE1022" t="s">
        <v>5570</v>
      </c>
      <c r="AF1022" t="s">
        <v>5571</v>
      </c>
      <c r="AG1022" t="s">
        <v>233</v>
      </c>
      <c r="AH1022" t="s">
        <v>1284</v>
      </c>
      <c r="AI1022" t="s">
        <v>2127</v>
      </c>
      <c r="AJ1022" t="s">
        <v>2128</v>
      </c>
      <c r="AK1022" t="s">
        <v>201</v>
      </c>
      <c r="AL1022" t="s">
        <v>796</v>
      </c>
      <c r="AM1022" t="s">
        <v>45</v>
      </c>
      <c r="AN1022" t="s">
        <v>508</v>
      </c>
      <c r="AO1022" t="s">
        <v>2129</v>
      </c>
      <c r="AP1022" t="s">
        <v>205</v>
      </c>
      <c r="AQ1022" t="s">
        <v>206</v>
      </c>
      <c r="AR1022" t="s">
        <v>5572</v>
      </c>
      <c r="AS1022">
        <v>41511</v>
      </c>
    </row>
    <row r="1023" spans="1:45" x14ac:dyDescent="0.2">
      <c r="A1023" t="s">
        <v>5573</v>
      </c>
      <c r="B1023">
        <v>3018</v>
      </c>
      <c r="C1023" t="s">
        <v>5574</v>
      </c>
      <c r="D1023" t="s">
        <v>1444</v>
      </c>
      <c r="E1023" t="s">
        <v>1445</v>
      </c>
      <c r="F1023" t="s">
        <v>155</v>
      </c>
      <c r="G1023" t="s">
        <v>1284</v>
      </c>
      <c r="H1023" t="s">
        <v>157</v>
      </c>
      <c r="I1023" t="s">
        <v>36</v>
      </c>
      <c r="J1023" t="s">
        <v>5575</v>
      </c>
      <c r="K1023" t="s">
        <v>3701</v>
      </c>
      <c r="L1023" t="s">
        <v>159</v>
      </c>
      <c r="M1023" t="s">
        <v>194</v>
      </c>
      <c r="N1023" t="s">
        <v>195</v>
      </c>
      <c r="O1023" s="31">
        <v>41497</v>
      </c>
      <c r="Q1023">
        <v>321416</v>
      </c>
      <c r="R1023">
        <v>64926.6</v>
      </c>
      <c r="S1023" s="31">
        <v>45059</v>
      </c>
      <c r="T1023">
        <v>64412.1</v>
      </c>
      <c r="U1023" s="31">
        <v>44784</v>
      </c>
      <c r="V1023">
        <v>532.24137931034488</v>
      </c>
      <c r="W1023">
        <v>57658.6</v>
      </c>
      <c r="X1023" s="31">
        <v>44695</v>
      </c>
      <c r="Y1023">
        <v>19.7</v>
      </c>
      <c r="Z1023">
        <v>7500</v>
      </c>
      <c r="AA1023">
        <v>7213</v>
      </c>
      <c r="AB1023">
        <v>0.48583759999999998</v>
      </c>
      <c r="AC1023">
        <v>125000</v>
      </c>
      <c r="AD1023">
        <v>48069.896768888</v>
      </c>
      <c r="AE1023" t="s">
        <v>5576</v>
      </c>
      <c r="AF1023" t="s">
        <v>5577</v>
      </c>
      <c r="AG1023" t="s">
        <v>233</v>
      </c>
      <c r="AH1023" t="s">
        <v>1284</v>
      </c>
      <c r="AI1023" t="s">
        <v>2127</v>
      </c>
      <c r="AJ1023" t="s">
        <v>2128</v>
      </c>
      <c r="AK1023" t="s">
        <v>201</v>
      </c>
      <c r="AL1023" t="s">
        <v>796</v>
      </c>
      <c r="AM1023" t="s">
        <v>45</v>
      </c>
      <c r="AN1023" t="s">
        <v>508</v>
      </c>
      <c r="AO1023" t="s">
        <v>2129</v>
      </c>
      <c r="AP1023" t="s">
        <v>205</v>
      </c>
      <c r="AQ1023" t="s">
        <v>206</v>
      </c>
      <c r="AR1023" t="s">
        <v>5578</v>
      </c>
      <c r="AS1023">
        <v>41497</v>
      </c>
    </row>
    <row r="1024" spans="1:45" x14ac:dyDescent="0.2">
      <c r="A1024" t="s">
        <v>5579</v>
      </c>
      <c r="B1024">
        <v>3018</v>
      </c>
      <c r="C1024" t="s">
        <v>5580</v>
      </c>
      <c r="D1024" t="s">
        <v>1444</v>
      </c>
      <c r="E1024" t="s">
        <v>1445</v>
      </c>
      <c r="F1024" t="s">
        <v>155</v>
      </c>
      <c r="G1024" t="s">
        <v>1284</v>
      </c>
      <c r="H1024" t="s">
        <v>157</v>
      </c>
      <c r="I1024" t="s">
        <v>36</v>
      </c>
      <c r="J1024" t="s">
        <v>5581</v>
      </c>
      <c r="K1024" t="s">
        <v>3701</v>
      </c>
      <c r="L1024" t="s">
        <v>159</v>
      </c>
      <c r="M1024" t="s">
        <v>194</v>
      </c>
      <c r="N1024" t="s">
        <v>195</v>
      </c>
      <c r="O1024" s="31">
        <v>41497</v>
      </c>
      <c r="Q1024">
        <v>321418</v>
      </c>
      <c r="R1024">
        <v>63133</v>
      </c>
      <c r="S1024" s="31">
        <v>45059</v>
      </c>
      <c r="T1024">
        <v>62559</v>
      </c>
      <c r="U1024" s="31">
        <v>44784</v>
      </c>
      <c r="V1024">
        <v>593.79310344827582</v>
      </c>
      <c r="W1024">
        <v>55923.9</v>
      </c>
      <c r="X1024" s="31">
        <v>44695</v>
      </c>
      <c r="Y1024">
        <v>20.3</v>
      </c>
      <c r="Z1024">
        <v>7500</v>
      </c>
      <c r="AA1024">
        <v>7447</v>
      </c>
      <c r="AB1024">
        <v>0.49957440000000003</v>
      </c>
      <c r="AC1024">
        <v>125000</v>
      </c>
      <c r="AD1024">
        <v>47986.275784671998</v>
      </c>
      <c r="AE1024" t="s">
        <v>5582</v>
      </c>
      <c r="AF1024" t="s">
        <v>5583</v>
      </c>
      <c r="AG1024" t="s">
        <v>233</v>
      </c>
      <c r="AH1024" t="s">
        <v>1284</v>
      </c>
      <c r="AI1024" t="s">
        <v>2127</v>
      </c>
      <c r="AJ1024" t="s">
        <v>2128</v>
      </c>
      <c r="AK1024" t="s">
        <v>201</v>
      </c>
      <c r="AL1024" t="s">
        <v>796</v>
      </c>
      <c r="AM1024" t="s">
        <v>45</v>
      </c>
      <c r="AN1024" t="s">
        <v>508</v>
      </c>
      <c r="AO1024" t="s">
        <v>2129</v>
      </c>
      <c r="AP1024" t="s">
        <v>205</v>
      </c>
      <c r="AQ1024" t="s">
        <v>206</v>
      </c>
      <c r="AR1024" t="s">
        <v>5584</v>
      </c>
      <c r="AS1024">
        <v>41497</v>
      </c>
    </row>
    <row r="1025" spans="1:45" x14ac:dyDescent="0.2">
      <c r="A1025" t="s">
        <v>5585</v>
      </c>
      <c r="B1025">
        <v>3018</v>
      </c>
      <c r="C1025" t="s">
        <v>5586</v>
      </c>
      <c r="D1025" t="s">
        <v>1444</v>
      </c>
      <c r="E1025" t="s">
        <v>1445</v>
      </c>
      <c r="F1025" t="s">
        <v>155</v>
      </c>
      <c r="G1025" t="s">
        <v>1284</v>
      </c>
      <c r="H1025" t="s">
        <v>157</v>
      </c>
      <c r="I1025" t="s">
        <v>36</v>
      </c>
      <c r="J1025" t="s">
        <v>5587</v>
      </c>
      <c r="K1025" t="s">
        <v>3701</v>
      </c>
      <c r="L1025" t="s">
        <v>159</v>
      </c>
      <c r="M1025" t="s">
        <v>194</v>
      </c>
      <c r="N1025" t="s">
        <v>195</v>
      </c>
      <c r="O1025" s="31">
        <v>41532</v>
      </c>
      <c r="Q1025">
        <v>321420</v>
      </c>
      <c r="R1025">
        <v>64941.2</v>
      </c>
      <c r="S1025" s="31">
        <v>45059</v>
      </c>
      <c r="T1025">
        <v>64360.6</v>
      </c>
      <c r="U1025" s="31">
        <v>44784</v>
      </c>
      <c r="V1025">
        <v>600.62068965517096</v>
      </c>
      <c r="W1025">
        <v>57466.8</v>
      </c>
      <c r="X1025" s="31">
        <v>44695</v>
      </c>
      <c r="Y1025">
        <v>5.3</v>
      </c>
      <c r="Z1025">
        <v>7500</v>
      </c>
      <c r="AA1025">
        <v>1946.1999999999971</v>
      </c>
      <c r="AB1025">
        <v>0.28402879999999997</v>
      </c>
      <c r="AC1025">
        <v>125000</v>
      </c>
      <c r="AD1025">
        <v>49968.901850473849</v>
      </c>
      <c r="AE1025" t="s">
        <v>5588</v>
      </c>
      <c r="AF1025" t="s">
        <v>5589</v>
      </c>
      <c r="AG1025" t="s">
        <v>233</v>
      </c>
      <c r="AH1025" t="s">
        <v>1284</v>
      </c>
      <c r="AI1025" t="s">
        <v>2127</v>
      </c>
      <c r="AJ1025" t="s">
        <v>2128</v>
      </c>
      <c r="AK1025" t="s">
        <v>201</v>
      </c>
      <c r="AL1025" t="s">
        <v>796</v>
      </c>
      <c r="AM1025" t="s">
        <v>45</v>
      </c>
      <c r="AN1025" t="s">
        <v>508</v>
      </c>
      <c r="AO1025" t="s">
        <v>2129</v>
      </c>
      <c r="AP1025" t="s">
        <v>205</v>
      </c>
      <c r="AQ1025" t="s">
        <v>206</v>
      </c>
      <c r="AR1025" t="s">
        <v>5590</v>
      </c>
      <c r="AS1025">
        <v>41532</v>
      </c>
    </row>
    <row r="1026" spans="1:45" x14ac:dyDescent="0.2">
      <c r="A1026" t="s">
        <v>5591</v>
      </c>
      <c r="B1026">
        <v>3018</v>
      </c>
      <c r="C1026" t="s">
        <v>5592</v>
      </c>
      <c r="D1026" t="s">
        <v>1444</v>
      </c>
      <c r="E1026" t="s">
        <v>1445</v>
      </c>
      <c r="F1026" t="s">
        <v>155</v>
      </c>
      <c r="G1026" t="s">
        <v>5593</v>
      </c>
      <c r="H1026" t="s">
        <v>157</v>
      </c>
      <c r="I1026" t="s">
        <v>42</v>
      </c>
      <c r="J1026" t="s">
        <v>5594</v>
      </c>
      <c r="K1026" t="s">
        <v>5595</v>
      </c>
      <c r="L1026" t="s">
        <v>159</v>
      </c>
      <c r="M1026" t="s">
        <v>194</v>
      </c>
      <c r="N1026" t="s">
        <v>1589</v>
      </c>
      <c r="O1026" s="31">
        <v>42526</v>
      </c>
      <c r="Q1026">
        <v>389250</v>
      </c>
      <c r="R1026">
        <v>35503.599999999999</v>
      </c>
      <c r="S1026" s="31">
        <v>45059</v>
      </c>
      <c r="T1026">
        <v>35503.599999999999</v>
      </c>
      <c r="U1026" s="31">
        <v>44784</v>
      </c>
      <c r="V1026" t="s">
        <v>161</v>
      </c>
      <c r="W1026">
        <v>35306.5</v>
      </c>
      <c r="X1026" s="31">
        <v>44695</v>
      </c>
      <c r="Y1026">
        <v>11.4</v>
      </c>
      <c r="Z1026">
        <v>6500</v>
      </c>
      <c r="AA1026">
        <v>4178</v>
      </c>
      <c r="AB1026">
        <v>5.2225000000000001E-2</v>
      </c>
      <c r="AC1026">
        <v>125000</v>
      </c>
      <c r="AD1026">
        <v>50434.678817680004</v>
      </c>
      <c r="AE1026" t="s">
        <v>5596</v>
      </c>
      <c r="AF1026" t="s">
        <v>5597</v>
      </c>
      <c r="AG1026" t="s">
        <v>233</v>
      </c>
      <c r="AH1026" t="s">
        <v>5598</v>
      </c>
      <c r="AI1026" t="s">
        <v>5599</v>
      </c>
      <c r="AJ1026" t="s">
        <v>5600</v>
      </c>
      <c r="AK1026" t="s">
        <v>1434</v>
      </c>
      <c r="AL1026" t="s">
        <v>796</v>
      </c>
      <c r="AM1026" t="s">
        <v>96</v>
      </c>
      <c r="AN1026" t="s">
        <v>1458</v>
      </c>
      <c r="AO1026" t="s">
        <v>5601</v>
      </c>
      <c r="AQ1026" t="s">
        <v>510</v>
      </c>
      <c r="AR1026" t="s">
        <v>511</v>
      </c>
    </row>
    <row r="1027" spans="1:45" x14ac:dyDescent="0.2">
      <c r="A1027" t="s">
        <v>5602</v>
      </c>
      <c r="B1027">
        <v>3018</v>
      </c>
      <c r="C1027" t="s">
        <v>5603</v>
      </c>
      <c r="D1027" t="s">
        <v>1444</v>
      </c>
      <c r="E1027" t="s">
        <v>1445</v>
      </c>
      <c r="F1027" t="s">
        <v>155</v>
      </c>
      <c r="G1027" t="s">
        <v>344</v>
      </c>
      <c r="H1027" t="s">
        <v>191</v>
      </c>
      <c r="I1027" t="s">
        <v>158</v>
      </c>
      <c r="J1027" t="s">
        <v>5604</v>
      </c>
      <c r="K1027" t="s">
        <v>800</v>
      </c>
      <c r="L1027" t="s">
        <v>159</v>
      </c>
      <c r="M1027" t="s">
        <v>194</v>
      </c>
      <c r="N1027" t="s">
        <v>195</v>
      </c>
      <c r="O1027" s="31">
        <v>44228</v>
      </c>
      <c r="Q1027">
        <v>583260</v>
      </c>
      <c r="R1027">
        <v>6515</v>
      </c>
      <c r="S1027" s="31">
        <v>45047</v>
      </c>
      <c r="T1027">
        <v>6280</v>
      </c>
      <c r="U1027" s="31">
        <v>44784</v>
      </c>
      <c r="V1027">
        <v>195.83333333333334</v>
      </c>
      <c r="W1027">
        <v>1148</v>
      </c>
      <c r="X1027" s="31">
        <v>44675</v>
      </c>
      <c r="Y1027">
        <v>4.9000000000000004</v>
      </c>
      <c r="Z1027">
        <v>5000</v>
      </c>
      <c r="AA1027">
        <v>1798.9000000000015</v>
      </c>
      <c r="AB1027">
        <v>0.28515440000000003</v>
      </c>
      <c r="AC1027">
        <v>80000</v>
      </c>
      <c r="AD1027">
        <v>49960.99576162154</v>
      </c>
      <c r="AE1027" t="s">
        <v>5605</v>
      </c>
      <c r="AF1027" t="s">
        <v>5606</v>
      </c>
      <c r="AG1027" t="s">
        <v>198</v>
      </c>
      <c r="AH1027" t="s">
        <v>344</v>
      </c>
      <c r="AI1027" t="s">
        <v>1449</v>
      </c>
      <c r="AJ1027" t="s">
        <v>5607</v>
      </c>
      <c r="AK1027" t="s">
        <v>1434</v>
      </c>
      <c r="AL1027" t="s">
        <v>796</v>
      </c>
      <c r="AM1027" t="s">
        <v>203</v>
      </c>
      <c r="AN1027" t="s">
        <v>804</v>
      </c>
      <c r="AO1027" t="s">
        <v>805</v>
      </c>
      <c r="AQ1027" t="s">
        <v>510</v>
      </c>
      <c r="AR1027" t="s">
        <v>511</v>
      </c>
    </row>
    <row r="1028" spans="1:45" x14ac:dyDescent="0.2">
      <c r="A1028" t="s">
        <v>5608</v>
      </c>
      <c r="B1028">
        <v>3018</v>
      </c>
      <c r="C1028" t="s">
        <v>5609</v>
      </c>
      <c r="D1028" t="s">
        <v>1444</v>
      </c>
      <c r="E1028" t="s">
        <v>1445</v>
      </c>
      <c r="F1028" t="s">
        <v>155</v>
      </c>
      <c r="G1028" t="s">
        <v>5593</v>
      </c>
      <c r="H1028" t="s">
        <v>157</v>
      </c>
      <c r="I1028" t="s">
        <v>42</v>
      </c>
      <c r="J1028" t="s">
        <v>5610</v>
      </c>
      <c r="K1028" t="s">
        <v>5595</v>
      </c>
      <c r="L1028" t="s">
        <v>159</v>
      </c>
      <c r="M1028" t="s">
        <v>194</v>
      </c>
      <c r="N1028" t="s">
        <v>1589</v>
      </c>
      <c r="O1028" s="31">
        <v>42528</v>
      </c>
      <c r="Q1028">
        <v>389232</v>
      </c>
      <c r="R1028">
        <v>35644.300000000003</v>
      </c>
      <c r="S1028" s="31">
        <v>45059</v>
      </c>
      <c r="T1028">
        <v>35644.300000000003</v>
      </c>
      <c r="U1028" s="31">
        <v>44784</v>
      </c>
      <c r="V1028" t="s">
        <v>161</v>
      </c>
      <c r="W1028">
        <v>35500.9</v>
      </c>
      <c r="X1028" s="31">
        <v>44695</v>
      </c>
      <c r="Y1028">
        <v>21.2</v>
      </c>
      <c r="Z1028">
        <v>6500</v>
      </c>
      <c r="AA1028">
        <v>7779.4000000000015</v>
      </c>
      <c r="AB1028">
        <v>0.46153040000000001</v>
      </c>
      <c r="AC1028">
        <v>125000</v>
      </c>
      <c r="AD1028">
        <v>48217.863688951998</v>
      </c>
      <c r="AE1028" t="s">
        <v>5611</v>
      </c>
      <c r="AF1028" t="s">
        <v>5612</v>
      </c>
      <c r="AG1028" t="s">
        <v>233</v>
      </c>
      <c r="AH1028" t="s">
        <v>5598</v>
      </c>
      <c r="AI1028" t="s">
        <v>5599</v>
      </c>
      <c r="AJ1028" t="s">
        <v>5600</v>
      </c>
      <c r="AK1028" t="s">
        <v>1434</v>
      </c>
      <c r="AL1028" t="s">
        <v>796</v>
      </c>
      <c r="AM1028" t="s">
        <v>96</v>
      </c>
      <c r="AN1028" t="s">
        <v>1458</v>
      </c>
      <c r="AO1028" t="s">
        <v>5601</v>
      </c>
      <c r="AQ1028" t="s">
        <v>510</v>
      </c>
      <c r="AR1028" t="s">
        <v>511</v>
      </c>
    </row>
    <row r="1029" spans="1:45" x14ac:dyDescent="0.2">
      <c r="A1029" t="s">
        <v>5613</v>
      </c>
      <c r="B1029">
        <v>3018</v>
      </c>
      <c r="C1029" t="s">
        <v>5614</v>
      </c>
      <c r="D1029" t="s">
        <v>1444</v>
      </c>
      <c r="E1029" t="s">
        <v>1445</v>
      </c>
      <c r="F1029" t="s">
        <v>155</v>
      </c>
      <c r="G1029" t="s">
        <v>1284</v>
      </c>
      <c r="H1029" t="s">
        <v>157</v>
      </c>
      <c r="I1029" t="s">
        <v>36</v>
      </c>
      <c r="J1029" t="s">
        <v>5615</v>
      </c>
      <c r="K1029" t="s">
        <v>5616</v>
      </c>
      <c r="L1029" t="s">
        <v>159</v>
      </c>
      <c r="M1029" t="s">
        <v>194</v>
      </c>
      <c r="N1029" t="s">
        <v>195</v>
      </c>
      <c r="O1029" s="31">
        <v>41913</v>
      </c>
      <c r="Q1029">
        <v>351642</v>
      </c>
      <c r="R1029">
        <v>59934.8</v>
      </c>
      <c r="S1029" s="31">
        <v>45059</v>
      </c>
      <c r="T1029">
        <v>59354.8</v>
      </c>
      <c r="U1029" s="31">
        <v>44784</v>
      </c>
      <c r="V1029">
        <v>600</v>
      </c>
      <c r="W1029">
        <v>52557.8</v>
      </c>
      <c r="X1029" s="31">
        <v>44695</v>
      </c>
      <c r="Y1029">
        <v>20.9</v>
      </c>
      <c r="Z1029">
        <v>7500</v>
      </c>
      <c r="AA1029">
        <v>7642</v>
      </c>
      <c r="AB1029">
        <v>0.45433119999999999</v>
      </c>
      <c r="AC1029">
        <v>125000</v>
      </c>
      <c r="AD1029">
        <v>48261.687883056002</v>
      </c>
      <c r="AE1029" t="s">
        <v>5617</v>
      </c>
      <c r="AF1029" t="s">
        <v>5618</v>
      </c>
      <c r="AG1029" t="s">
        <v>233</v>
      </c>
      <c r="AH1029" t="s">
        <v>1284</v>
      </c>
      <c r="AI1029" t="s">
        <v>2127</v>
      </c>
      <c r="AJ1029" t="s">
        <v>2128</v>
      </c>
      <c r="AK1029" t="s">
        <v>201</v>
      </c>
      <c r="AL1029" t="s">
        <v>796</v>
      </c>
      <c r="AM1029" t="s">
        <v>45</v>
      </c>
      <c r="AN1029" t="s">
        <v>508</v>
      </c>
      <c r="AO1029" t="s">
        <v>2129</v>
      </c>
      <c r="AP1029" t="s">
        <v>205</v>
      </c>
      <c r="AQ1029" t="s">
        <v>206</v>
      </c>
      <c r="AR1029" t="s">
        <v>5619</v>
      </c>
      <c r="AS1029">
        <v>41913</v>
      </c>
    </row>
    <row r="1030" spans="1:45" x14ac:dyDescent="0.2">
      <c r="A1030" t="s">
        <v>5620</v>
      </c>
      <c r="B1030">
        <v>3018</v>
      </c>
      <c r="C1030" t="s">
        <v>5621</v>
      </c>
      <c r="D1030" t="s">
        <v>1444</v>
      </c>
      <c r="E1030" t="s">
        <v>1445</v>
      </c>
      <c r="F1030" t="s">
        <v>155</v>
      </c>
      <c r="G1030" t="s">
        <v>1284</v>
      </c>
      <c r="H1030" t="s">
        <v>157</v>
      </c>
      <c r="I1030" t="s">
        <v>36</v>
      </c>
      <c r="J1030" t="s">
        <v>5622</v>
      </c>
      <c r="K1030" t="s">
        <v>5616</v>
      </c>
      <c r="L1030" t="s">
        <v>159</v>
      </c>
      <c r="M1030" t="s">
        <v>194</v>
      </c>
      <c r="N1030" t="s">
        <v>195</v>
      </c>
      <c r="O1030" s="31">
        <v>41913</v>
      </c>
      <c r="Q1030">
        <v>351643</v>
      </c>
      <c r="R1030">
        <v>59303.5</v>
      </c>
      <c r="S1030" s="31">
        <v>45059</v>
      </c>
      <c r="T1030">
        <v>58767.5</v>
      </c>
      <c r="U1030" s="31">
        <v>44784</v>
      </c>
      <c r="V1030">
        <v>554.48275862068965</v>
      </c>
      <c r="W1030">
        <v>51509</v>
      </c>
      <c r="X1030" s="31">
        <v>44695</v>
      </c>
      <c r="Y1030">
        <v>21.1</v>
      </c>
      <c r="Z1030">
        <v>7500</v>
      </c>
      <c r="AA1030">
        <v>7708.8000000000029</v>
      </c>
      <c r="AB1030">
        <v>0.47137040000000002</v>
      </c>
      <c r="AC1030">
        <v>125000</v>
      </c>
      <c r="AD1030">
        <v>48157.963968151998</v>
      </c>
      <c r="AE1030" t="s">
        <v>5623</v>
      </c>
      <c r="AF1030" t="s">
        <v>5624</v>
      </c>
      <c r="AG1030" t="s">
        <v>233</v>
      </c>
      <c r="AH1030" t="s">
        <v>1284</v>
      </c>
      <c r="AI1030" t="s">
        <v>2127</v>
      </c>
      <c r="AJ1030" t="s">
        <v>2128</v>
      </c>
      <c r="AK1030" t="s">
        <v>201</v>
      </c>
      <c r="AL1030" t="s">
        <v>796</v>
      </c>
      <c r="AM1030" t="s">
        <v>45</v>
      </c>
      <c r="AN1030" t="s">
        <v>508</v>
      </c>
      <c r="AO1030" t="s">
        <v>2129</v>
      </c>
      <c r="AP1030" t="s">
        <v>205</v>
      </c>
      <c r="AQ1030" t="s">
        <v>206</v>
      </c>
      <c r="AR1030" t="s">
        <v>5625</v>
      </c>
      <c r="AS1030">
        <v>41913</v>
      </c>
    </row>
    <row r="1031" spans="1:45" x14ac:dyDescent="0.2">
      <c r="A1031" t="s">
        <v>5626</v>
      </c>
      <c r="B1031">
        <v>3018</v>
      </c>
      <c r="C1031" t="s">
        <v>5627</v>
      </c>
      <c r="D1031" t="s">
        <v>1444</v>
      </c>
      <c r="E1031" t="s">
        <v>1445</v>
      </c>
      <c r="F1031" t="s">
        <v>155</v>
      </c>
      <c r="G1031" t="s">
        <v>1284</v>
      </c>
      <c r="H1031" t="s">
        <v>157</v>
      </c>
      <c r="I1031" t="s">
        <v>36</v>
      </c>
      <c r="J1031" t="s">
        <v>5628</v>
      </c>
      <c r="K1031" t="s">
        <v>5616</v>
      </c>
      <c r="L1031" t="s">
        <v>159</v>
      </c>
      <c r="M1031" t="s">
        <v>194</v>
      </c>
      <c r="N1031" t="s">
        <v>195</v>
      </c>
      <c r="O1031" s="31">
        <v>41913</v>
      </c>
      <c r="Q1031">
        <v>351644</v>
      </c>
      <c r="R1031">
        <v>61402.6</v>
      </c>
      <c r="S1031" s="31">
        <v>45059</v>
      </c>
      <c r="T1031">
        <v>60826.8</v>
      </c>
      <c r="V1031">
        <v>595.65517241378859</v>
      </c>
      <c r="W1031">
        <v>53870.2</v>
      </c>
      <c r="X1031" s="31">
        <v>44695</v>
      </c>
      <c r="Y1031">
        <v>0</v>
      </c>
      <c r="Z1031">
        <v>7500</v>
      </c>
      <c r="AA1031">
        <v>0</v>
      </c>
      <c r="AB1031" t="s">
        <v>161</v>
      </c>
      <c r="AC1031">
        <v>125000</v>
      </c>
      <c r="AD1031">
        <v>52065.381333333338</v>
      </c>
      <c r="AE1031" t="s">
        <v>5629</v>
      </c>
      <c r="AF1031" t="s">
        <v>5630</v>
      </c>
      <c r="AG1031" t="s">
        <v>233</v>
      </c>
      <c r="AH1031" t="s">
        <v>1284</v>
      </c>
      <c r="AI1031" t="s">
        <v>2127</v>
      </c>
      <c r="AJ1031" t="s">
        <v>2128</v>
      </c>
      <c r="AK1031" t="s">
        <v>201</v>
      </c>
      <c r="AL1031" t="s">
        <v>796</v>
      </c>
      <c r="AM1031" t="s">
        <v>45</v>
      </c>
      <c r="AN1031" t="s">
        <v>508</v>
      </c>
      <c r="AO1031" t="s">
        <v>2129</v>
      </c>
      <c r="AP1031" t="s">
        <v>205</v>
      </c>
      <c r="AQ1031" t="s">
        <v>206</v>
      </c>
      <c r="AR1031" t="s">
        <v>5631</v>
      </c>
      <c r="AS1031">
        <v>41913</v>
      </c>
    </row>
    <row r="1032" spans="1:45" x14ac:dyDescent="0.2">
      <c r="A1032" t="s">
        <v>5632</v>
      </c>
      <c r="B1032">
        <v>3018</v>
      </c>
      <c r="C1032" t="s">
        <v>5633</v>
      </c>
      <c r="D1032" t="s">
        <v>1444</v>
      </c>
      <c r="E1032" t="s">
        <v>1445</v>
      </c>
      <c r="F1032" t="s">
        <v>155</v>
      </c>
      <c r="G1032" t="s">
        <v>1256</v>
      </c>
      <c r="H1032" t="s">
        <v>526</v>
      </c>
      <c r="I1032" t="s">
        <v>158</v>
      </c>
      <c r="L1032" t="s">
        <v>230</v>
      </c>
      <c r="M1032" t="s">
        <v>160</v>
      </c>
      <c r="N1032" t="s">
        <v>160</v>
      </c>
      <c r="O1032" s="31">
        <v>46586.748333333337</v>
      </c>
      <c r="R1032" t="s">
        <v>161</v>
      </c>
      <c r="S1032" s="31">
        <v>45060</v>
      </c>
      <c r="T1032" t="s">
        <v>161</v>
      </c>
      <c r="U1032" s="31">
        <v>44784</v>
      </c>
      <c r="V1032" t="s">
        <v>161</v>
      </c>
      <c r="W1032" t="s">
        <v>161</v>
      </c>
      <c r="X1032" s="31">
        <v>44695</v>
      </c>
      <c r="Y1032">
        <v>20.8</v>
      </c>
      <c r="AA1032">
        <v>7626.1000000000022</v>
      </c>
      <c r="AB1032">
        <v>0.26621919999999999</v>
      </c>
      <c r="AC1032">
        <v>15</v>
      </c>
      <c r="AD1032">
        <v>49406.795228495997</v>
      </c>
      <c r="AE1032" t="s">
        <v>5634</v>
      </c>
      <c r="AF1032" t="s">
        <v>5635</v>
      </c>
      <c r="AG1032" t="s">
        <v>482</v>
      </c>
      <c r="AH1032" t="s">
        <v>1256</v>
      </c>
      <c r="AI1032" t="s">
        <v>161</v>
      </c>
      <c r="AJ1032" t="s">
        <v>161</v>
      </c>
      <c r="AK1032" t="s">
        <v>161</v>
      </c>
      <c r="AL1032" t="s">
        <v>796</v>
      </c>
      <c r="AO1032" t="s">
        <v>161</v>
      </c>
      <c r="AQ1032" t="s">
        <v>510</v>
      </c>
      <c r="AR1032" t="s">
        <v>511</v>
      </c>
    </row>
    <row r="1033" spans="1:45" x14ac:dyDescent="0.2">
      <c r="A1033" t="s">
        <v>5636</v>
      </c>
      <c r="B1033">
        <v>3018</v>
      </c>
      <c r="C1033" t="s">
        <v>5637</v>
      </c>
      <c r="D1033" t="s">
        <v>1444</v>
      </c>
      <c r="E1033" t="s">
        <v>1445</v>
      </c>
      <c r="F1033" t="s">
        <v>155</v>
      </c>
      <c r="G1033" t="s">
        <v>1284</v>
      </c>
      <c r="H1033" t="s">
        <v>157</v>
      </c>
      <c r="I1033" t="s">
        <v>36</v>
      </c>
      <c r="J1033" t="s">
        <v>5638</v>
      </c>
      <c r="K1033" t="s">
        <v>5639</v>
      </c>
      <c r="L1033" t="s">
        <v>159</v>
      </c>
      <c r="M1033" t="s">
        <v>194</v>
      </c>
      <c r="N1033" t="s">
        <v>195</v>
      </c>
      <c r="O1033" s="31">
        <v>43374</v>
      </c>
      <c r="Q1033">
        <v>417960</v>
      </c>
      <c r="R1033">
        <v>35925.599999999999</v>
      </c>
      <c r="S1033" s="31">
        <v>45059</v>
      </c>
      <c r="T1033">
        <v>35318.6</v>
      </c>
      <c r="U1033" s="31">
        <v>44784</v>
      </c>
      <c r="V1033">
        <v>627.93103448275861</v>
      </c>
      <c r="W1033">
        <v>27958.9</v>
      </c>
      <c r="X1033" s="31">
        <v>44695</v>
      </c>
      <c r="Y1033">
        <v>21.1</v>
      </c>
      <c r="Z1033">
        <v>7500</v>
      </c>
      <c r="AA1033">
        <v>7716.4000000000015</v>
      </c>
      <c r="AB1033">
        <v>0.47013840000000001</v>
      </c>
      <c r="AC1033">
        <v>125000</v>
      </c>
      <c r="AD1033">
        <v>48165.463607992002</v>
      </c>
      <c r="AE1033" t="s">
        <v>5640</v>
      </c>
      <c r="AF1033" t="s">
        <v>5641</v>
      </c>
      <c r="AG1033" t="s">
        <v>233</v>
      </c>
      <c r="AH1033" t="s">
        <v>1284</v>
      </c>
      <c r="AI1033" t="s">
        <v>2127</v>
      </c>
      <c r="AJ1033" t="s">
        <v>2128</v>
      </c>
      <c r="AK1033" t="s">
        <v>201</v>
      </c>
      <c r="AL1033" t="s">
        <v>796</v>
      </c>
      <c r="AM1033" t="s">
        <v>45</v>
      </c>
      <c r="AN1033" t="s">
        <v>4114</v>
      </c>
      <c r="AO1033" t="s">
        <v>4115</v>
      </c>
      <c r="AP1033" t="s">
        <v>205</v>
      </c>
      <c r="AQ1033" t="s">
        <v>206</v>
      </c>
      <c r="AR1033" t="s">
        <v>5642</v>
      </c>
      <c r="AS1033">
        <v>43374</v>
      </c>
    </row>
    <row r="1034" spans="1:45" x14ac:dyDescent="0.2">
      <c r="A1034" t="s">
        <v>5643</v>
      </c>
      <c r="B1034">
        <v>3018</v>
      </c>
      <c r="C1034" t="s">
        <v>5644</v>
      </c>
      <c r="D1034" t="s">
        <v>1444</v>
      </c>
      <c r="E1034" t="s">
        <v>1445</v>
      </c>
      <c r="F1034" t="s">
        <v>155</v>
      </c>
      <c r="G1034" t="s">
        <v>1284</v>
      </c>
      <c r="H1034" t="s">
        <v>157</v>
      </c>
      <c r="I1034" t="s">
        <v>36</v>
      </c>
      <c r="J1034" t="s">
        <v>5645</v>
      </c>
      <c r="K1034" t="s">
        <v>5616</v>
      </c>
      <c r="L1034" t="s">
        <v>159</v>
      </c>
      <c r="M1034" t="s">
        <v>194</v>
      </c>
      <c r="N1034" t="s">
        <v>195</v>
      </c>
      <c r="O1034" s="31">
        <v>41901</v>
      </c>
      <c r="Q1034">
        <v>351645</v>
      </c>
      <c r="R1034">
        <v>61220.1</v>
      </c>
      <c r="S1034" s="31">
        <v>45059</v>
      </c>
      <c r="T1034">
        <v>60668.3</v>
      </c>
      <c r="U1034" s="31">
        <v>44784</v>
      </c>
      <c r="V1034">
        <v>570.82758620689208</v>
      </c>
      <c r="W1034">
        <v>53492.9</v>
      </c>
      <c r="X1034" s="31">
        <v>44695</v>
      </c>
      <c r="Y1034">
        <v>3.5</v>
      </c>
      <c r="Z1034">
        <v>7500</v>
      </c>
      <c r="AA1034">
        <v>1311.4000000000015</v>
      </c>
      <c r="AB1034">
        <v>0.30299680000000001</v>
      </c>
      <c r="AC1034">
        <v>125000</v>
      </c>
      <c r="AD1034">
        <v>49835.672734135384</v>
      </c>
      <c r="AE1034" t="s">
        <v>5646</v>
      </c>
      <c r="AF1034" t="s">
        <v>5647</v>
      </c>
      <c r="AG1034" t="s">
        <v>233</v>
      </c>
      <c r="AH1034" t="s">
        <v>1284</v>
      </c>
      <c r="AI1034" t="s">
        <v>2127</v>
      </c>
      <c r="AJ1034" t="s">
        <v>2128</v>
      </c>
      <c r="AK1034" t="s">
        <v>201</v>
      </c>
      <c r="AL1034" t="s">
        <v>796</v>
      </c>
      <c r="AM1034" t="s">
        <v>45</v>
      </c>
      <c r="AN1034" t="s">
        <v>508</v>
      </c>
      <c r="AO1034" t="s">
        <v>2129</v>
      </c>
      <c r="AP1034" t="s">
        <v>205</v>
      </c>
      <c r="AQ1034" t="s">
        <v>206</v>
      </c>
      <c r="AR1034" t="s">
        <v>5648</v>
      </c>
      <c r="AS1034">
        <v>41901</v>
      </c>
    </row>
    <row r="1035" spans="1:45" x14ac:dyDescent="0.2">
      <c r="A1035" t="s">
        <v>5649</v>
      </c>
      <c r="B1035">
        <v>3018</v>
      </c>
      <c r="C1035" t="s">
        <v>5650</v>
      </c>
      <c r="D1035" t="s">
        <v>1444</v>
      </c>
      <c r="E1035" t="s">
        <v>1445</v>
      </c>
      <c r="F1035" t="s">
        <v>155</v>
      </c>
      <c r="G1035" t="s">
        <v>5593</v>
      </c>
      <c r="H1035" t="s">
        <v>157</v>
      </c>
      <c r="I1035" t="s">
        <v>42</v>
      </c>
      <c r="J1035" t="s">
        <v>5651</v>
      </c>
      <c r="K1035" t="s">
        <v>5595</v>
      </c>
      <c r="L1035" t="s">
        <v>159</v>
      </c>
      <c r="M1035" t="s">
        <v>194</v>
      </c>
      <c r="N1035" t="s">
        <v>1589</v>
      </c>
      <c r="O1035" s="31">
        <v>42353</v>
      </c>
      <c r="Q1035">
        <v>372935</v>
      </c>
      <c r="R1035">
        <v>37874.6</v>
      </c>
      <c r="S1035" s="31">
        <v>45059</v>
      </c>
      <c r="T1035">
        <v>37874.6</v>
      </c>
      <c r="V1035" t="s">
        <v>161</v>
      </c>
      <c r="W1035">
        <v>37715.300000000003</v>
      </c>
      <c r="X1035" s="31">
        <v>44695</v>
      </c>
      <c r="Y1035">
        <v>0</v>
      </c>
      <c r="Z1035">
        <v>6500</v>
      </c>
      <c r="AA1035">
        <v>0</v>
      </c>
      <c r="AB1035" t="s">
        <v>161</v>
      </c>
      <c r="AC1035">
        <v>125000</v>
      </c>
      <c r="AD1035">
        <v>55723.3505</v>
      </c>
      <c r="AE1035" t="s">
        <v>5652</v>
      </c>
      <c r="AF1035" t="s">
        <v>5653</v>
      </c>
      <c r="AG1035" t="s">
        <v>233</v>
      </c>
      <c r="AH1035" t="s">
        <v>5598</v>
      </c>
      <c r="AI1035" t="s">
        <v>5599</v>
      </c>
      <c r="AJ1035" t="s">
        <v>5600</v>
      </c>
      <c r="AK1035" t="s">
        <v>1434</v>
      </c>
      <c r="AL1035" t="s">
        <v>796</v>
      </c>
      <c r="AM1035" t="s">
        <v>96</v>
      </c>
      <c r="AN1035" t="s">
        <v>1458</v>
      </c>
      <c r="AO1035" t="s">
        <v>5601</v>
      </c>
      <c r="AQ1035" t="s">
        <v>510</v>
      </c>
      <c r="AR1035" t="s">
        <v>511</v>
      </c>
    </row>
    <row r="1036" spans="1:45" x14ac:dyDescent="0.2">
      <c r="A1036" t="s">
        <v>5654</v>
      </c>
      <c r="B1036">
        <v>3018</v>
      </c>
      <c r="C1036" t="s">
        <v>5655</v>
      </c>
      <c r="D1036" t="s">
        <v>1444</v>
      </c>
      <c r="E1036" t="s">
        <v>1445</v>
      </c>
      <c r="F1036" t="s">
        <v>155</v>
      </c>
      <c r="G1036" t="s">
        <v>1256</v>
      </c>
      <c r="H1036" t="s">
        <v>526</v>
      </c>
      <c r="I1036" t="s">
        <v>158</v>
      </c>
      <c r="L1036" t="s">
        <v>230</v>
      </c>
      <c r="M1036" t="s">
        <v>160</v>
      </c>
      <c r="N1036" t="s">
        <v>160</v>
      </c>
      <c r="O1036" s="31">
        <v>50244.717499999999</v>
      </c>
      <c r="R1036" t="s">
        <v>161</v>
      </c>
      <c r="S1036" s="31">
        <v>45060</v>
      </c>
      <c r="T1036" t="s">
        <v>161</v>
      </c>
      <c r="U1036" s="31">
        <v>44784</v>
      </c>
      <c r="V1036" t="s">
        <v>161</v>
      </c>
      <c r="W1036" t="s">
        <v>161</v>
      </c>
      <c r="X1036" s="31">
        <v>44695</v>
      </c>
      <c r="Y1036">
        <v>21.8</v>
      </c>
      <c r="AA1036">
        <v>7986.8999999999978</v>
      </c>
      <c r="AB1036">
        <v>0.27214879999999997</v>
      </c>
      <c r="AC1036">
        <v>15</v>
      </c>
      <c r="AD1036">
        <v>49370.699559344001</v>
      </c>
      <c r="AE1036" t="s">
        <v>5656</v>
      </c>
      <c r="AF1036" t="s">
        <v>5657</v>
      </c>
      <c r="AG1036" t="s">
        <v>482</v>
      </c>
      <c r="AH1036" t="s">
        <v>1256</v>
      </c>
      <c r="AI1036" t="s">
        <v>161</v>
      </c>
      <c r="AJ1036" t="s">
        <v>161</v>
      </c>
      <c r="AK1036" t="s">
        <v>161</v>
      </c>
      <c r="AL1036" t="s">
        <v>796</v>
      </c>
      <c r="AO1036" t="s">
        <v>161</v>
      </c>
      <c r="AQ1036" t="s">
        <v>510</v>
      </c>
      <c r="AR1036" t="s">
        <v>511</v>
      </c>
    </row>
    <row r="1037" spans="1:45" x14ac:dyDescent="0.2">
      <c r="A1037" t="s">
        <v>5658</v>
      </c>
      <c r="B1037">
        <v>3018</v>
      </c>
      <c r="C1037" t="s">
        <v>5659</v>
      </c>
      <c r="D1037" t="s">
        <v>1444</v>
      </c>
      <c r="E1037" t="s">
        <v>1445</v>
      </c>
      <c r="F1037" t="s">
        <v>155</v>
      </c>
      <c r="G1037" t="s">
        <v>1284</v>
      </c>
      <c r="H1037" t="s">
        <v>157</v>
      </c>
      <c r="I1037" t="s">
        <v>36</v>
      </c>
      <c r="J1037" t="s">
        <v>5660</v>
      </c>
      <c r="K1037" t="s">
        <v>5639</v>
      </c>
      <c r="L1037" t="s">
        <v>159</v>
      </c>
      <c r="M1037" t="s">
        <v>194</v>
      </c>
      <c r="N1037" t="s">
        <v>195</v>
      </c>
      <c r="O1037" s="31">
        <v>43374</v>
      </c>
      <c r="Q1037">
        <v>418116</v>
      </c>
      <c r="R1037">
        <v>36411</v>
      </c>
      <c r="S1037" s="31">
        <v>45059</v>
      </c>
      <c r="T1037">
        <v>35894.1</v>
      </c>
      <c r="U1037" s="31">
        <v>44784</v>
      </c>
      <c r="V1037">
        <v>534.7241379310359</v>
      </c>
      <c r="W1037">
        <v>28579.200000000001</v>
      </c>
      <c r="X1037" s="31">
        <v>44695</v>
      </c>
      <c r="Y1037">
        <v>20.8</v>
      </c>
      <c r="Z1037">
        <v>7500</v>
      </c>
      <c r="AA1037">
        <v>7623.1</v>
      </c>
      <c r="AB1037">
        <v>6.0984800000000006E-2</v>
      </c>
      <c r="AC1037">
        <v>125000</v>
      </c>
      <c r="AD1037">
        <v>50656.132958023998</v>
      </c>
      <c r="AE1037" t="s">
        <v>5661</v>
      </c>
      <c r="AF1037" t="s">
        <v>5662</v>
      </c>
      <c r="AG1037" t="s">
        <v>233</v>
      </c>
      <c r="AH1037" t="s">
        <v>1284</v>
      </c>
      <c r="AI1037" t="s">
        <v>2127</v>
      </c>
      <c r="AJ1037" t="s">
        <v>2128</v>
      </c>
      <c r="AK1037" t="s">
        <v>201</v>
      </c>
      <c r="AL1037" t="s">
        <v>796</v>
      </c>
      <c r="AM1037" t="s">
        <v>45</v>
      </c>
      <c r="AN1037" t="s">
        <v>4114</v>
      </c>
      <c r="AO1037" t="s">
        <v>4115</v>
      </c>
      <c r="AP1037" t="s">
        <v>205</v>
      </c>
      <c r="AQ1037" t="s">
        <v>206</v>
      </c>
      <c r="AR1037" t="s">
        <v>5663</v>
      </c>
      <c r="AS1037">
        <v>43374</v>
      </c>
    </row>
    <row r="1038" spans="1:45" x14ac:dyDescent="0.2">
      <c r="A1038" t="s">
        <v>5664</v>
      </c>
      <c r="B1038">
        <v>3018</v>
      </c>
      <c r="C1038" t="s">
        <v>5665</v>
      </c>
      <c r="D1038" t="s">
        <v>1444</v>
      </c>
      <c r="E1038" t="s">
        <v>1445</v>
      </c>
      <c r="F1038" t="s">
        <v>155</v>
      </c>
      <c r="G1038" t="s">
        <v>1284</v>
      </c>
      <c r="H1038" t="s">
        <v>157</v>
      </c>
      <c r="I1038" t="s">
        <v>36</v>
      </c>
      <c r="J1038" t="s">
        <v>5666</v>
      </c>
      <c r="L1038" t="s">
        <v>159</v>
      </c>
      <c r="M1038" t="s">
        <v>194</v>
      </c>
      <c r="N1038" t="s">
        <v>195</v>
      </c>
      <c r="O1038" s="31">
        <v>44562</v>
      </c>
      <c r="Q1038">
        <v>592736</v>
      </c>
      <c r="R1038">
        <v>10241</v>
      </c>
      <c r="S1038" s="31">
        <v>45059</v>
      </c>
      <c r="T1038">
        <v>9626.1</v>
      </c>
      <c r="V1038">
        <v>636.10344827586164</v>
      </c>
      <c r="W1038">
        <v>2157.6</v>
      </c>
      <c r="X1038" s="31">
        <v>44695</v>
      </c>
      <c r="Y1038">
        <v>0</v>
      </c>
      <c r="Z1038">
        <v>7500</v>
      </c>
      <c r="AA1038">
        <v>0</v>
      </c>
      <c r="AB1038" t="s">
        <v>161</v>
      </c>
      <c r="AC1038">
        <v>125000</v>
      </c>
      <c r="AD1038" t="s">
        <v>161</v>
      </c>
      <c r="AE1038" t="s">
        <v>5667</v>
      </c>
      <c r="AF1038" t="s">
        <v>5668</v>
      </c>
      <c r="AG1038" t="s">
        <v>233</v>
      </c>
      <c r="AH1038" t="s">
        <v>1284</v>
      </c>
      <c r="AI1038" t="s">
        <v>2127</v>
      </c>
      <c r="AJ1038" t="s">
        <v>2128</v>
      </c>
      <c r="AK1038" t="s">
        <v>201</v>
      </c>
      <c r="AL1038" t="s">
        <v>796</v>
      </c>
      <c r="AM1038" t="s">
        <v>45</v>
      </c>
      <c r="AN1038" t="s">
        <v>508</v>
      </c>
      <c r="AO1038" t="s">
        <v>2129</v>
      </c>
      <c r="AQ1038" t="s">
        <v>510</v>
      </c>
      <c r="AR1038" t="s">
        <v>511</v>
      </c>
    </row>
    <row r="1039" spans="1:45" x14ac:dyDescent="0.2">
      <c r="A1039" t="s">
        <v>5669</v>
      </c>
      <c r="B1039">
        <v>3020</v>
      </c>
      <c r="C1039" t="s">
        <v>5670</v>
      </c>
      <c r="D1039" t="s">
        <v>5671</v>
      </c>
      <c r="E1039" t="s">
        <v>511</v>
      </c>
      <c r="F1039" t="s">
        <v>155</v>
      </c>
      <c r="G1039" t="s">
        <v>499</v>
      </c>
      <c r="H1039" t="s">
        <v>157</v>
      </c>
      <c r="I1039" t="s">
        <v>36</v>
      </c>
      <c r="L1039" t="s">
        <v>159</v>
      </c>
      <c r="M1039" t="s">
        <v>259</v>
      </c>
      <c r="N1039" t="s">
        <v>259</v>
      </c>
      <c r="O1039" s="31">
        <v>47278.385634920633</v>
      </c>
      <c r="R1039" t="s">
        <v>161</v>
      </c>
      <c r="S1039" s="31">
        <v>45060</v>
      </c>
      <c r="T1039" t="s">
        <v>161</v>
      </c>
      <c r="V1039" t="s">
        <v>161</v>
      </c>
      <c r="W1039" t="s">
        <v>161</v>
      </c>
      <c r="X1039" s="31">
        <v>44695</v>
      </c>
      <c r="Y1039">
        <v>0</v>
      </c>
      <c r="AA1039">
        <v>0</v>
      </c>
      <c r="AB1039" t="s">
        <v>161</v>
      </c>
      <c r="AC1039">
        <v>125000</v>
      </c>
      <c r="AD1039" t="s">
        <v>161</v>
      </c>
      <c r="AE1039" t="s">
        <v>5672</v>
      </c>
      <c r="AF1039" t="s">
        <v>5673</v>
      </c>
      <c r="AG1039" t="s">
        <v>233</v>
      </c>
      <c r="AH1039" t="s">
        <v>499</v>
      </c>
      <c r="AI1039" t="s">
        <v>161</v>
      </c>
      <c r="AJ1039" t="s">
        <v>161</v>
      </c>
      <c r="AK1039" t="s">
        <v>161</v>
      </c>
      <c r="AL1039" t="s">
        <v>796</v>
      </c>
      <c r="AO1039" t="s">
        <v>161</v>
      </c>
      <c r="AQ1039" t="s">
        <v>510</v>
      </c>
      <c r="AR1039" t="s">
        <v>511</v>
      </c>
    </row>
    <row r="1040" spans="1:45" x14ac:dyDescent="0.2">
      <c r="A1040" t="s">
        <v>5674</v>
      </c>
      <c r="B1040">
        <v>3018</v>
      </c>
      <c r="C1040" t="s">
        <v>5675</v>
      </c>
      <c r="D1040" t="s">
        <v>1444</v>
      </c>
      <c r="E1040" t="s">
        <v>1445</v>
      </c>
      <c r="F1040" t="s">
        <v>155</v>
      </c>
      <c r="G1040" t="s">
        <v>1284</v>
      </c>
      <c r="H1040" t="s">
        <v>157</v>
      </c>
      <c r="I1040" t="s">
        <v>36</v>
      </c>
      <c r="L1040" t="s">
        <v>159</v>
      </c>
      <c r="M1040" t="s">
        <v>259</v>
      </c>
      <c r="N1040" t="s">
        <v>259</v>
      </c>
      <c r="O1040" s="31">
        <v>46317.21246153846</v>
      </c>
      <c r="R1040" t="s">
        <v>161</v>
      </c>
      <c r="S1040" s="31">
        <v>45060</v>
      </c>
      <c r="T1040" t="s">
        <v>161</v>
      </c>
      <c r="V1040" t="s">
        <v>161</v>
      </c>
      <c r="W1040" t="s">
        <v>161</v>
      </c>
      <c r="X1040" s="31">
        <v>44695</v>
      </c>
      <c r="Y1040">
        <v>0</v>
      </c>
      <c r="AA1040">
        <v>0</v>
      </c>
      <c r="AB1040" t="s">
        <v>161</v>
      </c>
      <c r="AC1040">
        <v>125000</v>
      </c>
      <c r="AD1040" t="s">
        <v>161</v>
      </c>
      <c r="AE1040" t="s">
        <v>5676</v>
      </c>
      <c r="AF1040" t="s">
        <v>5677</v>
      </c>
      <c r="AG1040" t="s">
        <v>233</v>
      </c>
      <c r="AH1040" t="s">
        <v>1284</v>
      </c>
      <c r="AI1040" t="s">
        <v>161</v>
      </c>
      <c r="AJ1040" t="s">
        <v>161</v>
      </c>
      <c r="AK1040" t="s">
        <v>161</v>
      </c>
      <c r="AL1040" t="s">
        <v>796</v>
      </c>
      <c r="AO1040" t="s">
        <v>161</v>
      </c>
      <c r="AQ1040" t="s">
        <v>510</v>
      </c>
      <c r="AR1040" t="s">
        <v>511</v>
      </c>
    </row>
    <row r="1041" spans="1:44" x14ac:dyDescent="0.2">
      <c r="A1041" t="s">
        <v>5678</v>
      </c>
      <c r="B1041">
        <v>3018</v>
      </c>
      <c r="C1041" t="s">
        <v>5679</v>
      </c>
      <c r="D1041" t="s">
        <v>1444</v>
      </c>
      <c r="E1041" t="s">
        <v>1445</v>
      </c>
      <c r="F1041" t="s">
        <v>155</v>
      </c>
      <c r="G1041" t="s">
        <v>1284</v>
      </c>
      <c r="H1041" t="s">
        <v>157</v>
      </c>
      <c r="I1041" t="s">
        <v>36</v>
      </c>
      <c r="L1041" t="s">
        <v>159</v>
      </c>
      <c r="M1041" t="s">
        <v>160</v>
      </c>
      <c r="N1041" t="s">
        <v>160</v>
      </c>
      <c r="O1041" s="31">
        <v>45292</v>
      </c>
      <c r="R1041" t="s">
        <v>161</v>
      </c>
      <c r="S1041" s="31">
        <v>45060</v>
      </c>
      <c r="T1041" t="s">
        <v>161</v>
      </c>
      <c r="U1041" s="31">
        <v>44663</v>
      </c>
      <c r="V1041" t="s">
        <v>161</v>
      </c>
      <c r="W1041" t="s">
        <v>161</v>
      </c>
      <c r="X1041" s="31">
        <v>44695</v>
      </c>
      <c r="Y1041">
        <v>5</v>
      </c>
      <c r="AA1041">
        <v>1858</v>
      </c>
      <c r="AB1041">
        <v>2.3224999999999999E-2</v>
      </c>
      <c r="AC1041">
        <v>125000</v>
      </c>
      <c r="AD1041">
        <v>49237.356968545457</v>
      </c>
      <c r="AE1041" t="s">
        <v>5680</v>
      </c>
      <c r="AF1041" t="s">
        <v>5681</v>
      </c>
      <c r="AG1041" t="s">
        <v>233</v>
      </c>
      <c r="AH1041" t="s">
        <v>1284</v>
      </c>
      <c r="AI1041" t="s">
        <v>161</v>
      </c>
      <c r="AJ1041" t="s">
        <v>161</v>
      </c>
      <c r="AK1041" t="s">
        <v>161</v>
      </c>
      <c r="AL1041" t="s">
        <v>796</v>
      </c>
      <c r="AO1041" t="s">
        <v>161</v>
      </c>
      <c r="AQ1041" t="s">
        <v>510</v>
      </c>
      <c r="AR1041" t="s">
        <v>511</v>
      </c>
    </row>
    <row r="1042" spans="1:44" x14ac:dyDescent="0.2">
      <c r="A1042" t="s">
        <v>5682</v>
      </c>
      <c r="B1042">
        <v>3022</v>
      </c>
      <c r="C1042" t="s">
        <v>5683</v>
      </c>
      <c r="D1042" t="s">
        <v>474</v>
      </c>
      <c r="E1042" t="s">
        <v>475</v>
      </c>
      <c r="F1042" t="s">
        <v>155</v>
      </c>
      <c r="G1042" t="s">
        <v>344</v>
      </c>
      <c r="H1042" t="s">
        <v>191</v>
      </c>
      <c r="I1042" t="s">
        <v>158</v>
      </c>
      <c r="J1042" t="s">
        <v>5684</v>
      </c>
      <c r="K1042" t="s">
        <v>800</v>
      </c>
      <c r="L1042" t="s">
        <v>159</v>
      </c>
      <c r="M1042" t="s">
        <v>194</v>
      </c>
      <c r="N1042" t="s">
        <v>195</v>
      </c>
      <c r="O1042" s="31">
        <v>44562</v>
      </c>
      <c r="Q1042">
        <v>602464</v>
      </c>
      <c r="R1042">
        <v>1858</v>
      </c>
      <c r="S1042" s="31">
        <v>44913</v>
      </c>
      <c r="T1042">
        <v>1858</v>
      </c>
      <c r="V1042" t="s">
        <v>161</v>
      </c>
      <c r="W1042" t="s">
        <v>161</v>
      </c>
      <c r="X1042" s="31">
        <v>44695</v>
      </c>
      <c r="Y1042">
        <v>0</v>
      </c>
      <c r="Z1042">
        <v>6600</v>
      </c>
      <c r="AA1042">
        <v>0</v>
      </c>
      <c r="AB1042" t="s">
        <v>161</v>
      </c>
      <c r="AC1042">
        <v>80000</v>
      </c>
      <c r="AD1042" t="s">
        <v>161</v>
      </c>
      <c r="AE1042" t="s">
        <v>5685</v>
      </c>
      <c r="AF1042" t="s">
        <v>5686</v>
      </c>
      <c r="AG1042" t="s">
        <v>198</v>
      </c>
      <c r="AH1042" t="s">
        <v>344</v>
      </c>
      <c r="AI1042" t="s">
        <v>483</v>
      </c>
      <c r="AJ1042" t="s">
        <v>5687</v>
      </c>
      <c r="AK1042" t="s">
        <v>201</v>
      </c>
      <c r="AO1042" t="s">
        <v>805</v>
      </c>
    </row>
    <row r="1043" spans="1:44" x14ac:dyDescent="0.2">
      <c r="A1043" t="s">
        <v>5688</v>
      </c>
      <c r="B1043">
        <v>3020</v>
      </c>
      <c r="C1043" t="s">
        <v>5689</v>
      </c>
      <c r="D1043" t="s">
        <v>5671</v>
      </c>
      <c r="E1043" t="s">
        <v>511</v>
      </c>
      <c r="F1043" t="s">
        <v>155</v>
      </c>
      <c r="G1043" t="s">
        <v>499</v>
      </c>
      <c r="H1043" t="s">
        <v>157</v>
      </c>
      <c r="I1043" t="s">
        <v>36</v>
      </c>
      <c r="L1043" t="s">
        <v>159</v>
      </c>
      <c r="M1043" t="s">
        <v>160</v>
      </c>
      <c r="N1043" t="s">
        <v>160</v>
      </c>
      <c r="O1043" s="31">
        <v>47789.970793650791</v>
      </c>
      <c r="R1043" t="s">
        <v>161</v>
      </c>
      <c r="S1043" s="31">
        <v>45060</v>
      </c>
      <c r="T1043" t="s">
        <v>161</v>
      </c>
      <c r="V1043" t="s">
        <v>161</v>
      </c>
      <c r="W1043" t="s">
        <v>161</v>
      </c>
      <c r="X1043" s="31">
        <v>44695</v>
      </c>
      <c r="Y1043">
        <v>0</v>
      </c>
      <c r="AA1043">
        <v>0</v>
      </c>
      <c r="AB1043" t="s">
        <v>161</v>
      </c>
      <c r="AC1043">
        <v>125000</v>
      </c>
      <c r="AD1043" t="s">
        <v>161</v>
      </c>
      <c r="AE1043" t="s">
        <v>5690</v>
      </c>
      <c r="AF1043" t="s">
        <v>5691</v>
      </c>
      <c r="AG1043" t="s">
        <v>233</v>
      </c>
      <c r="AH1043" t="s">
        <v>499</v>
      </c>
      <c r="AI1043" t="s">
        <v>161</v>
      </c>
      <c r="AJ1043" t="s">
        <v>161</v>
      </c>
      <c r="AK1043" t="s">
        <v>161</v>
      </c>
      <c r="AL1043" t="s">
        <v>796</v>
      </c>
      <c r="AO1043" t="s">
        <v>161</v>
      </c>
      <c r="AQ1043" t="s">
        <v>510</v>
      </c>
      <c r="AR1043" t="s">
        <v>511</v>
      </c>
    </row>
    <row r="1044" spans="1:44" x14ac:dyDescent="0.2">
      <c r="A1044" t="s">
        <v>5692</v>
      </c>
      <c r="B1044">
        <v>3020</v>
      </c>
      <c r="C1044" t="s">
        <v>5693</v>
      </c>
      <c r="D1044" t="s">
        <v>5671</v>
      </c>
      <c r="E1044" t="s">
        <v>511</v>
      </c>
      <c r="F1044" t="s">
        <v>155</v>
      </c>
      <c r="G1044" t="s">
        <v>499</v>
      </c>
      <c r="H1044" t="s">
        <v>157</v>
      </c>
      <c r="I1044" t="s">
        <v>36</v>
      </c>
      <c r="L1044" t="s">
        <v>159</v>
      </c>
      <c r="M1044" t="s">
        <v>259</v>
      </c>
      <c r="N1044" t="s">
        <v>259</v>
      </c>
      <c r="O1044" s="31">
        <v>47575.420317460317</v>
      </c>
      <c r="R1044" t="s">
        <v>161</v>
      </c>
      <c r="S1044" s="31">
        <v>45060</v>
      </c>
      <c r="T1044" t="s">
        <v>161</v>
      </c>
      <c r="V1044" t="s">
        <v>161</v>
      </c>
      <c r="W1044" t="s">
        <v>161</v>
      </c>
      <c r="X1044" s="31">
        <v>44695</v>
      </c>
      <c r="Y1044">
        <v>0</v>
      </c>
      <c r="AA1044">
        <v>0</v>
      </c>
      <c r="AB1044" t="s">
        <v>161</v>
      </c>
      <c r="AC1044">
        <v>125000</v>
      </c>
      <c r="AD1044" t="s">
        <v>161</v>
      </c>
      <c r="AE1044" t="s">
        <v>5694</v>
      </c>
      <c r="AF1044" t="s">
        <v>5695</v>
      </c>
      <c r="AG1044" t="s">
        <v>233</v>
      </c>
      <c r="AH1044" t="s">
        <v>499</v>
      </c>
      <c r="AI1044" t="s">
        <v>161</v>
      </c>
      <c r="AJ1044" t="s">
        <v>161</v>
      </c>
      <c r="AK1044" t="s">
        <v>161</v>
      </c>
      <c r="AL1044" t="s">
        <v>796</v>
      </c>
      <c r="AO1044" t="s">
        <v>161</v>
      </c>
      <c r="AQ1044" t="s">
        <v>510</v>
      </c>
      <c r="AR1044" t="s">
        <v>511</v>
      </c>
    </row>
    <row r="1045" spans="1:44" x14ac:dyDescent="0.2">
      <c r="A1045" t="s">
        <v>5696</v>
      </c>
      <c r="B1045">
        <v>3020</v>
      </c>
      <c r="C1045" t="s">
        <v>5697</v>
      </c>
      <c r="D1045" t="s">
        <v>5671</v>
      </c>
      <c r="E1045" t="s">
        <v>511</v>
      </c>
      <c r="F1045" t="s">
        <v>155</v>
      </c>
      <c r="G1045" t="s">
        <v>499</v>
      </c>
      <c r="H1045" t="s">
        <v>157</v>
      </c>
      <c r="I1045" t="s">
        <v>36</v>
      </c>
      <c r="L1045" t="s">
        <v>159</v>
      </c>
      <c r="M1045" t="s">
        <v>259</v>
      </c>
      <c r="N1045" t="s">
        <v>259</v>
      </c>
      <c r="O1045" s="31">
        <v>47310.169603174603</v>
      </c>
      <c r="R1045" t="s">
        <v>161</v>
      </c>
      <c r="S1045" s="31">
        <v>45060</v>
      </c>
      <c r="T1045" t="s">
        <v>161</v>
      </c>
      <c r="V1045" t="s">
        <v>161</v>
      </c>
      <c r="W1045" t="s">
        <v>161</v>
      </c>
      <c r="X1045" s="31">
        <v>44695</v>
      </c>
      <c r="Y1045">
        <v>0</v>
      </c>
      <c r="AA1045">
        <v>0</v>
      </c>
      <c r="AB1045" t="s">
        <v>161</v>
      </c>
      <c r="AC1045">
        <v>125000</v>
      </c>
      <c r="AD1045" t="s">
        <v>161</v>
      </c>
      <c r="AE1045" t="s">
        <v>5698</v>
      </c>
      <c r="AF1045" t="s">
        <v>5699</v>
      </c>
      <c r="AG1045" t="s">
        <v>233</v>
      </c>
      <c r="AH1045" t="s">
        <v>499</v>
      </c>
      <c r="AI1045" t="s">
        <v>161</v>
      </c>
      <c r="AJ1045" t="s">
        <v>161</v>
      </c>
      <c r="AK1045" t="s">
        <v>161</v>
      </c>
      <c r="AL1045" t="s">
        <v>796</v>
      </c>
      <c r="AO1045" t="s">
        <v>161</v>
      </c>
      <c r="AQ1045" t="s">
        <v>510</v>
      </c>
      <c r="AR1045" t="s">
        <v>511</v>
      </c>
    </row>
    <row r="1046" spans="1:44" x14ac:dyDescent="0.2">
      <c r="A1046" t="s">
        <v>5700</v>
      </c>
      <c r="B1046">
        <v>3020</v>
      </c>
      <c r="C1046" t="s">
        <v>5701</v>
      </c>
      <c r="D1046" t="s">
        <v>5671</v>
      </c>
      <c r="E1046" t="s">
        <v>511</v>
      </c>
      <c r="F1046" t="s">
        <v>155</v>
      </c>
      <c r="G1046" t="s">
        <v>499</v>
      </c>
      <c r="H1046" t="s">
        <v>157</v>
      </c>
      <c r="I1046" t="s">
        <v>36</v>
      </c>
      <c r="L1046" t="s">
        <v>159</v>
      </c>
      <c r="M1046" t="s">
        <v>259</v>
      </c>
      <c r="N1046" t="s">
        <v>259</v>
      </c>
      <c r="O1046" s="31">
        <v>47187.622301587304</v>
      </c>
      <c r="R1046" t="s">
        <v>161</v>
      </c>
      <c r="S1046" s="31">
        <v>45060</v>
      </c>
      <c r="T1046" t="s">
        <v>161</v>
      </c>
      <c r="V1046" t="s">
        <v>161</v>
      </c>
      <c r="W1046" t="s">
        <v>161</v>
      </c>
      <c r="X1046" s="31">
        <v>44695</v>
      </c>
      <c r="Y1046">
        <v>0</v>
      </c>
      <c r="AA1046">
        <v>0</v>
      </c>
      <c r="AB1046" t="s">
        <v>161</v>
      </c>
      <c r="AC1046">
        <v>125000</v>
      </c>
      <c r="AD1046" t="s">
        <v>161</v>
      </c>
      <c r="AE1046" t="s">
        <v>5702</v>
      </c>
      <c r="AF1046" t="s">
        <v>5703</v>
      </c>
      <c r="AG1046" t="s">
        <v>233</v>
      </c>
      <c r="AH1046" t="s">
        <v>499</v>
      </c>
      <c r="AI1046" t="s">
        <v>161</v>
      </c>
      <c r="AJ1046" t="s">
        <v>161</v>
      </c>
      <c r="AK1046" t="s">
        <v>161</v>
      </c>
      <c r="AL1046" t="s">
        <v>796</v>
      </c>
      <c r="AO1046" t="s">
        <v>161</v>
      </c>
      <c r="AQ1046" t="s">
        <v>510</v>
      </c>
      <c r="AR1046" t="s">
        <v>511</v>
      </c>
    </row>
    <row r="1047" spans="1:44" x14ac:dyDescent="0.2">
      <c r="A1047" t="s">
        <v>5704</v>
      </c>
      <c r="B1047">
        <v>3020</v>
      </c>
      <c r="C1047" t="s">
        <v>5705</v>
      </c>
      <c r="D1047" t="s">
        <v>5671</v>
      </c>
      <c r="E1047" t="s">
        <v>511</v>
      </c>
      <c r="F1047" t="s">
        <v>155</v>
      </c>
      <c r="G1047" t="s">
        <v>499</v>
      </c>
      <c r="H1047" t="s">
        <v>157</v>
      </c>
      <c r="I1047" t="s">
        <v>36</v>
      </c>
      <c r="L1047" t="s">
        <v>159</v>
      </c>
      <c r="M1047" t="s">
        <v>259</v>
      </c>
      <c r="N1047" t="s">
        <v>259</v>
      </c>
      <c r="O1047" s="31">
        <v>47109.680317460319</v>
      </c>
      <c r="R1047" t="s">
        <v>161</v>
      </c>
      <c r="S1047" s="31">
        <v>45060</v>
      </c>
      <c r="T1047" t="s">
        <v>161</v>
      </c>
      <c r="V1047" t="s">
        <v>161</v>
      </c>
      <c r="W1047" t="s">
        <v>161</v>
      </c>
      <c r="X1047" s="31">
        <v>44695</v>
      </c>
      <c r="Y1047">
        <v>0</v>
      </c>
      <c r="AA1047">
        <v>0</v>
      </c>
      <c r="AB1047" t="s">
        <v>161</v>
      </c>
      <c r="AC1047">
        <v>125000</v>
      </c>
      <c r="AD1047" t="s">
        <v>161</v>
      </c>
      <c r="AE1047" t="s">
        <v>5706</v>
      </c>
      <c r="AF1047" t="s">
        <v>5707</v>
      </c>
      <c r="AG1047" t="s">
        <v>233</v>
      </c>
      <c r="AH1047" t="s">
        <v>499</v>
      </c>
      <c r="AI1047" t="s">
        <v>161</v>
      </c>
      <c r="AJ1047" t="s">
        <v>161</v>
      </c>
      <c r="AK1047" t="s">
        <v>161</v>
      </c>
      <c r="AL1047" t="s">
        <v>796</v>
      </c>
      <c r="AO1047" t="s">
        <v>161</v>
      </c>
      <c r="AQ1047" t="s">
        <v>510</v>
      </c>
      <c r="AR1047" t="s">
        <v>511</v>
      </c>
    </row>
    <row r="1048" spans="1:44" x14ac:dyDescent="0.2">
      <c r="A1048" t="s">
        <v>5708</v>
      </c>
      <c r="B1048">
        <v>3020</v>
      </c>
      <c r="C1048" t="s">
        <v>5709</v>
      </c>
      <c r="D1048" t="s">
        <v>5671</v>
      </c>
      <c r="E1048" t="s">
        <v>511</v>
      </c>
      <c r="F1048" t="s">
        <v>155</v>
      </c>
      <c r="G1048" t="s">
        <v>499</v>
      </c>
      <c r="H1048" t="s">
        <v>157</v>
      </c>
      <c r="I1048" t="s">
        <v>36</v>
      </c>
      <c r="L1048" t="s">
        <v>159</v>
      </c>
      <c r="M1048" t="s">
        <v>259</v>
      </c>
      <c r="N1048" t="s">
        <v>259</v>
      </c>
      <c r="O1048" s="31">
        <v>47254.237698412697</v>
      </c>
      <c r="R1048" t="s">
        <v>161</v>
      </c>
      <c r="S1048" s="31">
        <v>45060</v>
      </c>
      <c r="T1048" t="s">
        <v>161</v>
      </c>
      <c r="V1048" t="s">
        <v>161</v>
      </c>
      <c r="W1048" t="s">
        <v>161</v>
      </c>
      <c r="X1048" s="31">
        <v>44695</v>
      </c>
      <c r="Y1048">
        <v>0</v>
      </c>
      <c r="AA1048">
        <v>0</v>
      </c>
      <c r="AB1048" t="s">
        <v>161</v>
      </c>
      <c r="AC1048">
        <v>125000</v>
      </c>
      <c r="AD1048" t="s">
        <v>161</v>
      </c>
      <c r="AE1048" t="s">
        <v>5710</v>
      </c>
      <c r="AF1048" t="s">
        <v>5711</v>
      </c>
      <c r="AG1048" t="s">
        <v>233</v>
      </c>
      <c r="AH1048" t="s">
        <v>499</v>
      </c>
      <c r="AI1048" t="s">
        <v>161</v>
      </c>
      <c r="AJ1048" t="s">
        <v>161</v>
      </c>
      <c r="AK1048" t="s">
        <v>161</v>
      </c>
      <c r="AL1048" t="s">
        <v>796</v>
      </c>
      <c r="AO1048" t="s">
        <v>161</v>
      </c>
      <c r="AQ1048" t="s">
        <v>510</v>
      </c>
      <c r="AR1048" t="s">
        <v>511</v>
      </c>
    </row>
    <row r="1049" spans="1:44" x14ac:dyDescent="0.2">
      <c r="A1049" t="s">
        <v>5712</v>
      </c>
      <c r="B1049">
        <v>3022</v>
      </c>
      <c r="C1049" t="s">
        <v>5713</v>
      </c>
      <c r="D1049" t="s">
        <v>474</v>
      </c>
      <c r="E1049" t="s">
        <v>475</v>
      </c>
      <c r="F1049" t="s">
        <v>155</v>
      </c>
      <c r="G1049" t="s">
        <v>533</v>
      </c>
      <c r="H1049" t="s">
        <v>157</v>
      </c>
      <c r="I1049" t="s">
        <v>36</v>
      </c>
      <c r="L1049" t="s">
        <v>159</v>
      </c>
      <c r="M1049" t="s">
        <v>160</v>
      </c>
      <c r="N1049" t="s">
        <v>160</v>
      </c>
      <c r="O1049" s="31">
        <v>47765.637460317463</v>
      </c>
      <c r="R1049" t="s">
        <v>161</v>
      </c>
      <c r="S1049" s="31">
        <v>45060</v>
      </c>
      <c r="T1049" t="s">
        <v>161</v>
      </c>
      <c r="V1049" t="s">
        <v>161</v>
      </c>
      <c r="W1049" t="s">
        <v>161</v>
      </c>
      <c r="X1049" s="31">
        <v>44695</v>
      </c>
      <c r="Y1049">
        <v>0</v>
      </c>
      <c r="AA1049">
        <v>0</v>
      </c>
      <c r="AB1049" t="s">
        <v>161</v>
      </c>
      <c r="AC1049">
        <v>125000</v>
      </c>
      <c r="AD1049" t="s">
        <v>161</v>
      </c>
      <c r="AE1049" t="s">
        <v>5714</v>
      </c>
      <c r="AF1049" t="s">
        <v>5715</v>
      </c>
      <c r="AG1049" t="s">
        <v>233</v>
      </c>
      <c r="AH1049" t="s">
        <v>533</v>
      </c>
      <c r="AI1049" t="s">
        <v>161</v>
      </c>
      <c r="AJ1049" t="s">
        <v>161</v>
      </c>
      <c r="AK1049" t="s">
        <v>161</v>
      </c>
      <c r="AL1049" t="s">
        <v>796</v>
      </c>
      <c r="AO1049" t="s">
        <v>161</v>
      </c>
      <c r="AP1049" t="s">
        <v>205</v>
      </c>
      <c r="AQ1049" t="s">
        <v>206</v>
      </c>
      <c r="AR1049" t="s">
        <v>5716</v>
      </c>
    </row>
    <row r="1050" spans="1:44" x14ac:dyDescent="0.2">
      <c r="A1050" t="s">
        <v>5717</v>
      </c>
      <c r="B1050">
        <v>3018</v>
      </c>
      <c r="C1050" t="s">
        <v>5718</v>
      </c>
      <c r="D1050" t="s">
        <v>1444</v>
      </c>
      <c r="E1050" t="s">
        <v>1445</v>
      </c>
      <c r="F1050" t="s">
        <v>155</v>
      </c>
      <c r="G1050" t="s">
        <v>1284</v>
      </c>
      <c r="H1050" t="s">
        <v>157</v>
      </c>
      <c r="I1050" t="s">
        <v>36</v>
      </c>
      <c r="L1050" t="s">
        <v>159</v>
      </c>
      <c r="M1050" t="s">
        <v>259</v>
      </c>
      <c r="N1050" t="s">
        <v>259</v>
      </c>
      <c r="O1050" s="31">
        <v>46157.623230769233</v>
      </c>
      <c r="R1050" t="s">
        <v>161</v>
      </c>
      <c r="S1050" s="31">
        <v>45060</v>
      </c>
      <c r="T1050" t="s">
        <v>161</v>
      </c>
      <c r="V1050" t="s">
        <v>161</v>
      </c>
      <c r="W1050" t="s">
        <v>161</v>
      </c>
      <c r="X1050" s="31">
        <v>44695</v>
      </c>
      <c r="Y1050">
        <v>0</v>
      </c>
      <c r="AA1050">
        <v>0</v>
      </c>
      <c r="AB1050" t="s">
        <v>161</v>
      </c>
      <c r="AC1050">
        <v>125000</v>
      </c>
      <c r="AD1050" t="s">
        <v>161</v>
      </c>
      <c r="AE1050" t="s">
        <v>5719</v>
      </c>
      <c r="AF1050" t="s">
        <v>5720</v>
      </c>
      <c r="AG1050" t="s">
        <v>233</v>
      </c>
      <c r="AH1050" t="s">
        <v>1284</v>
      </c>
      <c r="AI1050" t="s">
        <v>161</v>
      </c>
      <c r="AJ1050" t="s">
        <v>161</v>
      </c>
      <c r="AK1050" t="s">
        <v>161</v>
      </c>
      <c r="AL1050" t="s">
        <v>796</v>
      </c>
      <c r="AO1050" t="s">
        <v>161</v>
      </c>
      <c r="AQ1050" t="s">
        <v>510</v>
      </c>
      <c r="AR1050" t="s">
        <v>511</v>
      </c>
    </row>
    <row r="1051" spans="1:44" x14ac:dyDescent="0.2">
      <c r="A1051" t="s">
        <v>5721</v>
      </c>
      <c r="B1051">
        <v>3022</v>
      </c>
      <c r="C1051" t="s">
        <v>5722</v>
      </c>
      <c r="D1051" t="s">
        <v>474</v>
      </c>
      <c r="E1051" t="s">
        <v>475</v>
      </c>
      <c r="F1051" t="s">
        <v>155</v>
      </c>
      <c r="G1051" t="s">
        <v>533</v>
      </c>
      <c r="H1051" t="s">
        <v>157</v>
      </c>
      <c r="I1051" t="s">
        <v>36</v>
      </c>
      <c r="L1051" t="s">
        <v>159</v>
      </c>
      <c r="M1051" t="s">
        <v>160</v>
      </c>
      <c r="N1051" t="s">
        <v>160</v>
      </c>
      <c r="O1051" s="31">
        <v>47520.942619047622</v>
      </c>
      <c r="R1051" t="s">
        <v>161</v>
      </c>
      <c r="S1051" s="31">
        <v>45060</v>
      </c>
      <c r="T1051" t="s">
        <v>161</v>
      </c>
      <c r="V1051" t="s">
        <v>161</v>
      </c>
      <c r="W1051" t="s">
        <v>161</v>
      </c>
      <c r="X1051" s="31">
        <v>44695</v>
      </c>
      <c r="Y1051">
        <v>0</v>
      </c>
      <c r="AA1051">
        <v>0</v>
      </c>
      <c r="AB1051" t="s">
        <v>161</v>
      </c>
      <c r="AC1051">
        <v>125000</v>
      </c>
      <c r="AD1051" t="s">
        <v>161</v>
      </c>
      <c r="AE1051" t="s">
        <v>5723</v>
      </c>
      <c r="AF1051" t="s">
        <v>5724</v>
      </c>
      <c r="AG1051" t="s">
        <v>233</v>
      </c>
      <c r="AH1051" t="s">
        <v>533</v>
      </c>
      <c r="AI1051" t="s">
        <v>161</v>
      </c>
      <c r="AJ1051" t="s">
        <v>161</v>
      </c>
      <c r="AK1051" t="s">
        <v>161</v>
      </c>
      <c r="AL1051" t="s">
        <v>796</v>
      </c>
      <c r="AO1051" t="s">
        <v>161</v>
      </c>
      <c r="AP1051" t="s">
        <v>205</v>
      </c>
      <c r="AQ1051" t="s">
        <v>206</v>
      </c>
      <c r="AR1051" t="s">
        <v>5725</v>
      </c>
    </row>
    <row r="1052" spans="1:44" x14ac:dyDescent="0.2">
      <c r="A1052" t="s">
        <v>5726</v>
      </c>
      <c r="B1052">
        <v>3018</v>
      </c>
      <c r="C1052" t="s">
        <v>5727</v>
      </c>
      <c r="D1052" t="s">
        <v>1444</v>
      </c>
      <c r="E1052" t="s">
        <v>1445</v>
      </c>
      <c r="F1052" t="s">
        <v>155</v>
      </c>
      <c r="G1052" t="s">
        <v>1284</v>
      </c>
      <c r="H1052" t="s">
        <v>157</v>
      </c>
      <c r="I1052" t="s">
        <v>36</v>
      </c>
      <c r="L1052" t="s">
        <v>159</v>
      </c>
      <c r="M1052" t="s">
        <v>259</v>
      </c>
      <c r="N1052" t="s">
        <v>259</v>
      </c>
      <c r="O1052" s="31">
        <v>46317.072076923076</v>
      </c>
      <c r="R1052" t="s">
        <v>161</v>
      </c>
      <c r="S1052" s="31">
        <v>45060</v>
      </c>
      <c r="T1052" t="s">
        <v>161</v>
      </c>
      <c r="V1052" t="s">
        <v>161</v>
      </c>
      <c r="W1052" t="s">
        <v>161</v>
      </c>
      <c r="X1052" s="31">
        <v>44695</v>
      </c>
      <c r="Y1052">
        <v>0</v>
      </c>
      <c r="AA1052">
        <v>0</v>
      </c>
      <c r="AB1052" t="s">
        <v>161</v>
      </c>
      <c r="AC1052">
        <v>125000</v>
      </c>
      <c r="AD1052" t="s">
        <v>161</v>
      </c>
      <c r="AE1052" t="s">
        <v>5728</v>
      </c>
      <c r="AF1052" t="s">
        <v>5729</v>
      </c>
      <c r="AG1052" t="s">
        <v>233</v>
      </c>
      <c r="AH1052" t="s">
        <v>1284</v>
      </c>
      <c r="AI1052" t="s">
        <v>161</v>
      </c>
      <c r="AJ1052" t="s">
        <v>161</v>
      </c>
      <c r="AK1052" t="s">
        <v>161</v>
      </c>
      <c r="AL1052" t="s">
        <v>796</v>
      </c>
      <c r="AO1052" t="s">
        <v>161</v>
      </c>
      <c r="AQ1052" t="s">
        <v>510</v>
      </c>
      <c r="AR1052" t="s">
        <v>511</v>
      </c>
    </row>
    <row r="1053" spans="1:44" x14ac:dyDescent="0.2">
      <c r="A1053" t="s">
        <v>5730</v>
      </c>
      <c r="B1053">
        <v>3018</v>
      </c>
      <c r="C1053" t="s">
        <v>5731</v>
      </c>
      <c r="D1053" t="s">
        <v>1444</v>
      </c>
      <c r="E1053" t="s">
        <v>1445</v>
      </c>
      <c r="F1053" t="s">
        <v>155</v>
      </c>
      <c r="G1053" t="s">
        <v>1284</v>
      </c>
      <c r="H1053" t="s">
        <v>157</v>
      </c>
      <c r="I1053" t="s">
        <v>36</v>
      </c>
      <c r="L1053" t="s">
        <v>159</v>
      </c>
      <c r="M1053" t="s">
        <v>160</v>
      </c>
      <c r="N1053" t="s">
        <v>160</v>
      </c>
      <c r="O1053" s="31">
        <v>46608.277499999997</v>
      </c>
      <c r="R1053" t="s">
        <v>161</v>
      </c>
      <c r="S1053" s="31">
        <v>45060</v>
      </c>
      <c r="T1053" t="s">
        <v>161</v>
      </c>
      <c r="V1053" t="s">
        <v>161</v>
      </c>
      <c r="W1053" t="s">
        <v>161</v>
      </c>
      <c r="X1053" s="31">
        <v>44695</v>
      </c>
      <c r="Y1053">
        <v>0</v>
      </c>
      <c r="AA1053">
        <v>0</v>
      </c>
      <c r="AB1053" t="s">
        <v>161</v>
      </c>
      <c r="AC1053">
        <v>125000</v>
      </c>
      <c r="AD1053" t="s">
        <v>161</v>
      </c>
      <c r="AE1053" t="s">
        <v>5732</v>
      </c>
      <c r="AF1053" t="s">
        <v>5733</v>
      </c>
      <c r="AG1053" t="s">
        <v>233</v>
      </c>
      <c r="AH1053" t="s">
        <v>1284</v>
      </c>
      <c r="AI1053" t="s">
        <v>161</v>
      </c>
      <c r="AJ1053" t="s">
        <v>161</v>
      </c>
      <c r="AK1053" t="s">
        <v>161</v>
      </c>
      <c r="AL1053" t="s">
        <v>796</v>
      </c>
      <c r="AO1053" t="s">
        <v>161</v>
      </c>
      <c r="AQ1053" t="s">
        <v>510</v>
      </c>
      <c r="AR1053" t="s">
        <v>511</v>
      </c>
    </row>
    <row r="1054" spans="1:44" x14ac:dyDescent="0.2">
      <c r="A1054" t="s">
        <v>5734</v>
      </c>
      <c r="B1054">
        <v>3018</v>
      </c>
      <c r="C1054" t="s">
        <v>5735</v>
      </c>
      <c r="D1054" t="s">
        <v>1444</v>
      </c>
      <c r="E1054" t="s">
        <v>1445</v>
      </c>
      <c r="F1054" t="s">
        <v>155</v>
      </c>
      <c r="G1054" t="s">
        <v>1284</v>
      </c>
      <c r="H1054" t="s">
        <v>157</v>
      </c>
      <c r="I1054" t="s">
        <v>36</v>
      </c>
      <c r="L1054" t="s">
        <v>159</v>
      </c>
      <c r="M1054" t="s">
        <v>259</v>
      </c>
      <c r="N1054" t="s">
        <v>259</v>
      </c>
      <c r="O1054" s="31">
        <v>46142.512230769229</v>
      </c>
      <c r="R1054" t="s">
        <v>161</v>
      </c>
      <c r="S1054" s="31">
        <v>45060</v>
      </c>
      <c r="T1054" t="s">
        <v>161</v>
      </c>
      <c r="V1054" t="s">
        <v>161</v>
      </c>
      <c r="W1054" t="s">
        <v>161</v>
      </c>
      <c r="X1054" s="31">
        <v>44695</v>
      </c>
      <c r="Y1054">
        <v>0</v>
      </c>
      <c r="AA1054">
        <v>0</v>
      </c>
      <c r="AB1054" t="s">
        <v>161</v>
      </c>
      <c r="AC1054">
        <v>125000</v>
      </c>
      <c r="AD1054" t="s">
        <v>161</v>
      </c>
      <c r="AE1054" t="s">
        <v>5736</v>
      </c>
      <c r="AF1054" t="s">
        <v>5737</v>
      </c>
      <c r="AG1054" t="s">
        <v>233</v>
      </c>
      <c r="AH1054" t="s">
        <v>1284</v>
      </c>
      <c r="AI1054" t="s">
        <v>161</v>
      </c>
      <c r="AJ1054" t="s">
        <v>161</v>
      </c>
      <c r="AK1054" t="s">
        <v>161</v>
      </c>
      <c r="AL1054" t="s">
        <v>796</v>
      </c>
      <c r="AO1054" t="s">
        <v>161</v>
      </c>
      <c r="AQ1054" t="s">
        <v>510</v>
      </c>
      <c r="AR1054" t="s">
        <v>511</v>
      </c>
    </row>
    <row r="1055" spans="1:44" x14ac:dyDescent="0.2">
      <c r="A1055" t="s">
        <v>5738</v>
      </c>
      <c r="B1055">
        <v>3018</v>
      </c>
      <c r="C1055" t="s">
        <v>5739</v>
      </c>
      <c r="D1055" t="s">
        <v>1444</v>
      </c>
      <c r="E1055" t="s">
        <v>1445</v>
      </c>
      <c r="F1055" t="s">
        <v>155</v>
      </c>
      <c r="G1055" t="s">
        <v>1284</v>
      </c>
      <c r="H1055" t="s">
        <v>157</v>
      </c>
      <c r="I1055" t="s">
        <v>36</v>
      </c>
      <c r="L1055" t="s">
        <v>159</v>
      </c>
      <c r="M1055" t="s">
        <v>160</v>
      </c>
      <c r="N1055" t="s">
        <v>160</v>
      </c>
      <c r="O1055" s="31">
        <v>46577.781750000002</v>
      </c>
      <c r="R1055" t="s">
        <v>161</v>
      </c>
      <c r="S1055" s="31">
        <v>45060</v>
      </c>
      <c r="T1055" t="s">
        <v>161</v>
      </c>
      <c r="V1055" t="s">
        <v>161</v>
      </c>
      <c r="W1055" t="s">
        <v>161</v>
      </c>
      <c r="X1055" s="31">
        <v>44695</v>
      </c>
      <c r="Y1055">
        <v>0</v>
      </c>
      <c r="AA1055">
        <v>0</v>
      </c>
      <c r="AB1055" t="s">
        <v>161</v>
      </c>
      <c r="AC1055">
        <v>125000</v>
      </c>
      <c r="AD1055" t="s">
        <v>161</v>
      </c>
      <c r="AE1055" t="s">
        <v>5740</v>
      </c>
      <c r="AF1055" t="s">
        <v>5741</v>
      </c>
      <c r="AG1055" t="s">
        <v>233</v>
      </c>
      <c r="AH1055" t="s">
        <v>1284</v>
      </c>
      <c r="AI1055" t="s">
        <v>161</v>
      </c>
      <c r="AJ1055" t="s">
        <v>161</v>
      </c>
      <c r="AK1055" t="s">
        <v>161</v>
      </c>
      <c r="AL1055" t="s">
        <v>796</v>
      </c>
      <c r="AO1055" t="s">
        <v>161</v>
      </c>
      <c r="AQ1055" t="s">
        <v>510</v>
      </c>
      <c r="AR1055" t="s">
        <v>511</v>
      </c>
    </row>
    <row r="1056" spans="1:44" x14ac:dyDescent="0.2">
      <c r="A1056" t="s">
        <v>5742</v>
      </c>
      <c r="B1056">
        <v>3018</v>
      </c>
      <c r="C1056" t="s">
        <v>5743</v>
      </c>
      <c r="D1056" t="s">
        <v>1444</v>
      </c>
      <c r="E1056" t="s">
        <v>1445</v>
      </c>
      <c r="F1056" t="s">
        <v>155</v>
      </c>
      <c r="G1056" t="s">
        <v>1284</v>
      </c>
      <c r="H1056" t="s">
        <v>157</v>
      </c>
      <c r="I1056" t="s">
        <v>36</v>
      </c>
      <c r="L1056" t="s">
        <v>159</v>
      </c>
      <c r="M1056" t="s">
        <v>160</v>
      </c>
      <c r="N1056" t="s">
        <v>160</v>
      </c>
      <c r="O1056" s="31">
        <v>46539.669666666668</v>
      </c>
      <c r="R1056" t="s">
        <v>161</v>
      </c>
      <c r="S1056" s="31">
        <v>45060</v>
      </c>
      <c r="T1056" t="s">
        <v>161</v>
      </c>
      <c r="V1056" t="s">
        <v>161</v>
      </c>
      <c r="W1056" t="s">
        <v>161</v>
      </c>
      <c r="X1056" s="31">
        <v>44695</v>
      </c>
      <c r="Y1056">
        <v>0</v>
      </c>
      <c r="AA1056">
        <v>0</v>
      </c>
      <c r="AB1056" t="s">
        <v>161</v>
      </c>
      <c r="AC1056">
        <v>125000</v>
      </c>
      <c r="AD1056" t="s">
        <v>161</v>
      </c>
      <c r="AE1056" t="s">
        <v>5744</v>
      </c>
      <c r="AF1056" t="s">
        <v>5745</v>
      </c>
      <c r="AG1056" t="s">
        <v>233</v>
      </c>
      <c r="AH1056" t="s">
        <v>1284</v>
      </c>
      <c r="AI1056" t="s">
        <v>161</v>
      </c>
      <c r="AJ1056" t="s">
        <v>161</v>
      </c>
      <c r="AK1056" t="s">
        <v>161</v>
      </c>
      <c r="AL1056" t="s">
        <v>796</v>
      </c>
      <c r="AO1056" t="s">
        <v>161</v>
      </c>
      <c r="AQ1056" t="s">
        <v>510</v>
      </c>
      <c r="AR1056" t="s">
        <v>511</v>
      </c>
    </row>
    <row r="1057" spans="1:45" x14ac:dyDescent="0.2">
      <c r="A1057" t="s">
        <v>5746</v>
      </c>
      <c r="B1057">
        <v>3018</v>
      </c>
      <c r="C1057" t="s">
        <v>5747</v>
      </c>
      <c r="D1057" t="s">
        <v>1444</v>
      </c>
      <c r="E1057" t="s">
        <v>1445</v>
      </c>
      <c r="F1057" t="s">
        <v>155</v>
      </c>
      <c r="G1057" t="s">
        <v>1284</v>
      </c>
      <c r="H1057" t="s">
        <v>157</v>
      </c>
      <c r="I1057" t="s">
        <v>36</v>
      </c>
      <c r="L1057" t="s">
        <v>159</v>
      </c>
      <c r="M1057" t="s">
        <v>259</v>
      </c>
      <c r="N1057" t="s">
        <v>259</v>
      </c>
      <c r="O1057" s="31">
        <v>46333.637461538463</v>
      </c>
      <c r="R1057" t="s">
        <v>161</v>
      </c>
      <c r="S1057" s="31">
        <v>45060</v>
      </c>
      <c r="T1057" t="s">
        <v>161</v>
      </c>
      <c r="V1057" t="s">
        <v>161</v>
      </c>
      <c r="W1057" t="s">
        <v>161</v>
      </c>
      <c r="X1057" s="31">
        <v>44695</v>
      </c>
      <c r="Y1057">
        <v>0</v>
      </c>
      <c r="AA1057">
        <v>0</v>
      </c>
      <c r="AB1057" t="s">
        <v>161</v>
      </c>
      <c r="AC1057">
        <v>125000</v>
      </c>
      <c r="AD1057" t="s">
        <v>161</v>
      </c>
      <c r="AE1057" t="s">
        <v>5748</v>
      </c>
      <c r="AF1057" t="s">
        <v>5749</v>
      </c>
      <c r="AG1057" t="s">
        <v>233</v>
      </c>
      <c r="AH1057" t="s">
        <v>1284</v>
      </c>
      <c r="AI1057" t="s">
        <v>161</v>
      </c>
      <c r="AJ1057" t="s">
        <v>161</v>
      </c>
      <c r="AK1057" t="s">
        <v>161</v>
      </c>
      <c r="AL1057" t="s">
        <v>796</v>
      </c>
      <c r="AO1057" t="s">
        <v>161</v>
      </c>
      <c r="AQ1057" t="s">
        <v>510</v>
      </c>
      <c r="AR1057" t="s">
        <v>511</v>
      </c>
    </row>
    <row r="1058" spans="1:45" x14ac:dyDescent="0.2">
      <c r="A1058" t="s">
        <v>5750</v>
      </c>
      <c r="B1058">
        <v>3018</v>
      </c>
      <c r="C1058" t="s">
        <v>5751</v>
      </c>
      <c r="D1058" t="s">
        <v>1444</v>
      </c>
      <c r="E1058" t="s">
        <v>1445</v>
      </c>
      <c r="F1058" t="s">
        <v>155</v>
      </c>
      <c r="G1058" t="s">
        <v>1284</v>
      </c>
      <c r="H1058" t="s">
        <v>157</v>
      </c>
      <c r="I1058" t="s">
        <v>36</v>
      </c>
      <c r="L1058" t="s">
        <v>159</v>
      </c>
      <c r="M1058" t="s">
        <v>259</v>
      </c>
      <c r="N1058" t="s">
        <v>259</v>
      </c>
      <c r="O1058" s="31">
        <v>46296.811769230771</v>
      </c>
      <c r="R1058" t="s">
        <v>161</v>
      </c>
      <c r="S1058" s="31">
        <v>45060</v>
      </c>
      <c r="T1058" t="s">
        <v>161</v>
      </c>
      <c r="U1058" s="31">
        <v>44784</v>
      </c>
      <c r="V1058" t="s">
        <v>161</v>
      </c>
      <c r="W1058" t="s">
        <v>161</v>
      </c>
      <c r="X1058" s="31">
        <v>44695</v>
      </c>
      <c r="Y1058">
        <v>20.399999999999999</v>
      </c>
      <c r="AA1058">
        <v>7466.3999999999942</v>
      </c>
      <c r="AB1058">
        <v>0.34155359999999996</v>
      </c>
      <c r="AC1058">
        <v>125000</v>
      </c>
      <c r="AD1058">
        <v>48948.206861967999</v>
      </c>
      <c r="AE1058" t="s">
        <v>5752</v>
      </c>
      <c r="AF1058" t="s">
        <v>5753</v>
      </c>
      <c r="AG1058" t="s">
        <v>233</v>
      </c>
      <c r="AH1058" t="s">
        <v>1284</v>
      </c>
      <c r="AI1058" t="s">
        <v>161</v>
      </c>
      <c r="AJ1058" t="s">
        <v>161</v>
      </c>
      <c r="AK1058" t="s">
        <v>161</v>
      </c>
      <c r="AL1058" t="s">
        <v>796</v>
      </c>
      <c r="AO1058" t="s">
        <v>161</v>
      </c>
      <c r="AQ1058" t="s">
        <v>510</v>
      </c>
      <c r="AR1058" t="s">
        <v>511</v>
      </c>
    </row>
    <row r="1059" spans="1:45" x14ac:dyDescent="0.2">
      <c r="A1059" t="s">
        <v>5754</v>
      </c>
      <c r="B1059">
        <v>3018</v>
      </c>
      <c r="C1059" t="s">
        <v>5755</v>
      </c>
      <c r="D1059" t="s">
        <v>1444</v>
      </c>
      <c r="E1059" t="s">
        <v>1445</v>
      </c>
      <c r="F1059" t="s">
        <v>155</v>
      </c>
      <c r="G1059" t="s">
        <v>1284</v>
      </c>
      <c r="H1059" t="s">
        <v>157</v>
      </c>
      <c r="I1059" t="s">
        <v>36</v>
      </c>
      <c r="J1059" t="s">
        <v>5756</v>
      </c>
      <c r="K1059" t="s">
        <v>4375</v>
      </c>
      <c r="L1059" t="s">
        <v>159</v>
      </c>
      <c r="M1059" t="s">
        <v>194</v>
      </c>
      <c r="N1059" t="s">
        <v>195</v>
      </c>
      <c r="O1059" s="31">
        <v>42822</v>
      </c>
      <c r="Q1059">
        <v>398725</v>
      </c>
      <c r="R1059">
        <v>45194.3</v>
      </c>
      <c r="S1059" s="31">
        <v>45059</v>
      </c>
      <c r="T1059">
        <v>44605.8</v>
      </c>
      <c r="V1059">
        <v>608.79310344827582</v>
      </c>
      <c r="W1059">
        <v>37630.5</v>
      </c>
      <c r="X1059" s="31">
        <v>44695</v>
      </c>
      <c r="Y1059">
        <v>0</v>
      </c>
      <c r="Z1059">
        <v>7500</v>
      </c>
      <c r="AA1059">
        <v>0</v>
      </c>
      <c r="AB1059" t="s">
        <v>161</v>
      </c>
      <c r="AC1059">
        <v>125000</v>
      </c>
      <c r="AD1059" t="s">
        <v>161</v>
      </c>
      <c r="AE1059" t="s">
        <v>5757</v>
      </c>
      <c r="AF1059" t="s">
        <v>5758</v>
      </c>
      <c r="AG1059" t="s">
        <v>233</v>
      </c>
      <c r="AH1059" t="s">
        <v>1284</v>
      </c>
      <c r="AI1059" t="s">
        <v>2127</v>
      </c>
      <c r="AJ1059" t="s">
        <v>2128</v>
      </c>
      <c r="AK1059" t="s">
        <v>201</v>
      </c>
      <c r="AL1059" t="s">
        <v>796</v>
      </c>
      <c r="AM1059" t="s">
        <v>45</v>
      </c>
      <c r="AN1059" t="s">
        <v>4114</v>
      </c>
      <c r="AO1059" t="s">
        <v>2129</v>
      </c>
      <c r="AP1059" t="s">
        <v>205</v>
      </c>
      <c r="AQ1059" t="s">
        <v>206</v>
      </c>
      <c r="AR1059" t="s">
        <v>5759</v>
      </c>
      <c r="AS1059">
        <v>42822</v>
      </c>
    </row>
    <row r="1060" spans="1:45" x14ac:dyDescent="0.2">
      <c r="A1060" t="s">
        <v>5760</v>
      </c>
      <c r="B1060">
        <v>3020</v>
      </c>
      <c r="C1060" t="s">
        <v>5761</v>
      </c>
      <c r="D1060" t="s">
        <v>5671</v>
      </c>
      <c r="E1060" t="s">
        <v>511</v>
      </c>
      <c r="F1060" t="s">
        <v>155</v>
      </c>
      <c r="G1060" t="s">
        <v>1107</v>
      </c>
      <c r="H1060" t="s">
        <v>191</v>
      </c>
      <c r="I1060" t="s">
        <v>158</v>
      </c>
      <c r="L1060" t="s">
        <v>159</v>
      </c>
      <c r="M1060" t="s">
        <v>160</v>
      </c>
      <c r="N1060" t="s">
        <v>160</v>
      </c>
      <c r="O1060" s="31">
        <v>50202.406428571427</v>
      </c>
      <c r="R1060" t="s">
        <v>161</v>
      </c>
      <c r="S1060" s="31">
        <v>45060</v>
      </c>
      <c r="T1060" t="s">
        <v>161</v>
      </c>
      <c r="V1060" t="s">
        <v>161</v>
      </c>
      <c r="W1060" t="s">
        <v>161</v>
      </c>
      <c r="X1060" s="31">
        <v>44695</v>
      </c>
      <c r="Y1060">
        <v>0</v>
      </c>
      <c r="AA1060">
        <v>0</v>
      </c>
      <c r="AB1060" t="s">
        <v>161</v>
      </c>
      <c r="AC1060">
        <v>80000</v>
      </c>
      <c r="AD1060" t="s">
        <v>161</v>
      </c>
      <c r="AE1060" t="s">
        <v>5762</v>
      </c>
      <c r="AF1060" t="s">
        <v>5763</v>
      </c>
      <c r="AG1060" t="s">
        <v>198</v>
      </c>
      <c r="AH1060" t="s">
        <v>1107</v>
      </c>
      <c r="AI1060" t="s">
        <v>161</v>
      </c>
      <c r="AJ1060" t="s">
        <v>161</v>
      </c>
      <c r="AK1060" t="s">
        <v>161</v>
      </c>
      <c r="AL1060" t="s">
        <v>796</v>
      </c>
      <c r="AO1060" t="s">
        <v>161</v>
      </c>
      <c r="AQ1060" t="s">
        <v>510</v>
      </c>
      <c r="AR1060" t="s">
        <v>511</v>
      </c>
    </row>
    <row r="1061" spans="1:45" x14ac:dyDescent="0.2">
      <c r="A1061" t="s">
        <v>5764</v>
      </c>
      <c r="B1061">
        <v>3020</v>
      </c>
      <c r="C1061" t="s">
        <v>5765</v>
      </c>
      <c r="D1061" t="s">
        <v>5671</v>
      </c>
      <c r="E1061" t="s">
        <v>511</v>
      </c>
      <c r="F1061" t="s">
        <v>155</v>
      </c>
      <c r="G1061" t="s">
        <v>1107</v>
      </c>
      <c r="H1061" t="s">
        <v>191</v>
      </c>
      <c r="I1061" t="s">
        <v>158</v>
      </c>
      <c r="L1061" t="s">
        <v>159</v>
      </c>
      <c r="M1061" t="s">
        <v>160</v>
      </c>
      <c r="N1061" t="s">
        <v>160</v>
      </c>
      <c r="O1061" s="31">
        <v>50461.130595238094</v>
      </c>
      <c r="R1061" t="s">
        <v>161</v>
      </c>
      <c r="S1061" s="31">
        <v>45060</v>
      </c>
      <c r="T1061" t="s">
        <v>161</v>
      </c>
      <c r="V1061" t="s">
        <v>161</v>
      </c>
      <c r="W1061" t="s">
        <v>161</v>
      </c>
      <c r="X1061" s="31">
        <v>44695</v>
      </c>
      <c r="Y1061">
        <v>0</v>
      </c>
      <c r="AA1061">
        <v>0</v>
      </c>
      <c r="AB1061" t="s">
        <v>161</v>
      </c>
      <c r="AC1061">
        <v>80000</v>
      </c>
      <c r="AD1061" t="s">
        <v>161</v>
      </c>
      <c r="AE1061" t="s">
        <v>5766</v>
      </c>
      <c r="AF1061" t="s">
        <v>5767</v>
      </c>
      <c r="AG1061" t="s">
        <v>198</v>
      </c>
      <c r="AH1061" t="s">
        <v>1107</v>
      </c>
      <c r="AI1061" t="s">
        <v>161</v>
      </c>
      <c r="AJ1061" t="s">
        <v>161</v>
      </c>
      <c r="AK1061" t="s">
        <v>161</v>
      </c>
      <c r="AL1061" t="s">
        <v>796</v>
      </c>
      <c r="AO1061" t="s">
        <v>161</v>
      </c>
      <c r="AQ1061" t="s">
        <v>510</v>
      </c>
      <c r="AR1061" t="s">
        <v>511</v>
      </c>
    </row>
    <row r="1062" spans="1:45" x14ac:dyDescent="0.2">
      <c r="A1062" t="s">
        <v>5768</v>
      </c>
      <c r="B1062">
        <v>3018</v>
      </c>
      <c r="C1062" t="s">
        <v>5769</v>
      </c>
      <c r="D1062" t="s">
        <v>1444</v>
      </c>
      <c r="E1062" t="s">
        <v>1445</v>
      </c>
      <c r="F1062" t="s">
        <v>155</v>
      </c>
      <c r="G1062" t="s">
        <v>1107</v>
      </c>
      <c r="H1062" t="s">
        <v>191</v>
      </c>
      <c r="I1062" t="s">
        <v>158</v>
      </c>
      <c r="L1062" t="s">
        <v>159</v>
      </c>
      <c r="M1062" t="s">
        <v>160</v>
      </c>
      <c r="N1062" t="s">
        <v>160</v>
      </c>
      <c r="O1062" s="31">
        <v>48083.268421052635</v>
      </c>
      <c r="R1062" t="s">
        <v>161</v>
      </c>
      <c r="S1062" s="31">
        <v>45060</v>
      </c>
      <c r="T1062" t="s">
        <v>161</v>
      </c>
      <c r="V1062" t="s">
        <v>161</v>
      </c>
      <c r="W1062" t="s">
        <v>161</v>
      </c>
      <c r="X1062" s="31">
        <v>44695</v>
      </c>
      <c r="Y1062">
        <v>0</v>
      </c>
      <c r="AA1062">
        <v>0</v>
      </c>
      <c r="AB1062" t="s">
        <v>161</v>
      </c>
      <c r="AC1062">
        <v>80000</v>
      </c>
      <c r="AD1062" t="s">
        <v>161</v>
      </c>
      <c r="AE1062" t="s">
        <v>5770</v>
      </c>
      <c r="AF1062" t="s">
        <v>5771</v>
      </c>
      <c r="AG1062" t="s">
        <v>198</v>
      </c>
      <c r="AH1062" t="s">
        <v>1107</v>
      </c>
      <c r="AI1062" t="s">
        <v>161</v>
      </c>
      <c r="AJ1062" t="s">
        <v>161</v>
      </c>
      <c r="AK1062" t="s">
        <v>161</v>
      </c>
      <c r="AL1062" t="s">
        <v>796</v>
      </c>
      <c r="AO1062" t="s">
        <v>161</v>
      </c>
      <c r="AQ1062" t="s">
        <v>510</v>
      </c>
      <c r="AR1062" t="s">
        <v>511</v>
      </c>
    </row>
    <row r="1063" spans="1:45" x14ac:dyDescent="0.2">
      <c r="A1063" t="s">
        <v>5772</v>
      </c>
      <c r="B1063">
        <v>3010</v>
      </c>
      <c r="C1063" t="s">
        <v>5773</v>
      </c>
      <c r="D1063" t="s">
        <v>818</v>
      </c>
      <c r="E1063" t="s">
        <v>819</v>
      </c>
      <c r="F1063" t="s">
        <v>155</v>
      </c>
      <c r="G1063" t="s">
        <v>1107</v>
      </c>
      <c r="H1063" t="s">
        <v>191</v>
      </c>
      <c r="I1063" t="s">
        <v>158</v>
      </c>
      <c r="L1063" t="s">
        <v>159</v>
      </c>
      <c r="M1063" t="s">
        <v>160</v>
      </c>
      <c r="N1063" t="s">
        <v>160</v>
      </c>
      <c r="O1063" s="31">
        <v>50595.546190476191</v>
      </c>
      <c r="R1063" t="s">
        <v>161</v>
      </c>
      <c r="S1063" s="31">
        <v>45060</v>
      </c>
      <c r="T1063" t="s">
        <v>161</v>
      </c>
      <c r="V1063" t="s">
        <v>161</v>
      </c>
      <c r="W1063" t="s">
        <v>161</v>
      </c>
      <c r="X1063" s="31">
        <v>44695</v>
      </c>
      <c r="Y1063">
        <v>0</v>
      </c>
      <c r="AA1063">
        <v>0</v>
      </c>
      <c r="AB1063" t="s">
        <v>161</v>
      </c>
      <c r="AC1063">
        <v>80000</v>
      </c>
      <c r="AD1063" t="s">
        <v>161</v>
      </c>
      <c r="AE1063" t="s">
        <v>5774</v>
      </c>
      <c r="AF1063" t="s">
        <v>5775</v>
      </c>
      <c r="AG1063" t="s">
        <v>198</v>
      </c>
      <c r="AH1063" t="s">
        <v>1107</v>
      </c>
      <c r="AI1063" t="s">
        <v>161</v>
      </c>
      <c r="AJ1063" t="s">
        <v>161</v>
      </c>
      <c r="AK1063" t="s">
        <v>161</v>
      </c>
      <c r="AL1063" t="s">
        <v>796</v>
      </c>
      <c r="AO1063" t="s">
        <v>161</v>
      </c>
      <c r="AQ1063" t="s">
        <v>510</v>
      </c>
      <c r="AR1063" t="s">
        <v>511</v>
      </c>
    </row>
    <row r="1064" spans="1:45" x14ac:dyDescent="0.2">
      <c r="A1064" t="s">
        <v>5776</v>
      </c>
      <c r="B1064">
        <v>3010</v>
      </c>
      <c r="C1064" t="s">
        <v>5777</v>
      </c>
      <c r="D1064" t="s">
        <v>818</v>
      </c>
      <c r="E1064" t="s">
        <v>819</v>
      </c>
      <c r="F1064" t="s">
        <v>155</v>
      </c>
      <c r="G1064" t="s">
        <v>1107</v>
      </c>
      <c r="H1064" t="s">
        <v>191</v>
      </c>
      <c r="I1064" t="s">
        <v>158</v>
      </c>
      <c r="L1064" t="s">
        <v>159</v>
      </c>
      <c r="M1064" t="s">
        <v>160</v>
      </c>
      <c r="N1064" t="s">
        <v>160</v>
      </c>
      <c r="O1064" s="31">
        <v>51042.784166666665</v>
      </c>
      <c r="R1064" t="s">
        <v>161</v>
      </c>
      <c r="S1064" s="31">
        <v>45060</v>
      </c>
      <c r="T1064" t="s">
        <v>161</v>
      </c>
      <c r="U1064" s="31">
        <v>44784</v>
      </c>
      <c r="V1064" t="s">
        <v>161</v>
      </c>
      <c r="W1064" t="s">
        <v>161</v>
      </c>
      <c r="X1064" s="31">
        <v>44695</v>
      </c>
      <c r="Y1064">
        <v>13.1</v>
      </c>
      <c r="AA1064">
        <v>4812</v>
      </c>
      <c r="AB1064">
        <v>0.85771249999999999</v>
      </c>
      <c r="AC1064">
        <v>80000</v>
      </c>
      <c r="AD1064">
        <v>45588.925327099998</v>
      </c>
      <c r="AE1064" t="s">
        <v>5778</v>
      </c>
      <c r="AF1064" t="s">
        <v>5779</v>
      </c>
      <c r="AG1064" t="s">
        <v>198</v>
      </c>
      <c r="AH1064" t="s">
        <v>1107</v>
      </c>
      <c r="AI1064" t="s">
        <v>161</v>
      </c>
      <c r="AJ1064" t="s">
        <v>161</v>
      </c>
      <c r="AK1064" t="s">
        <v>161</v>
      </c>
      <c r="AL1064" t="s">
        <v>796</v>
      </c>
      <c r="AO1064" t="s">
        <v>161</v>
      </c>
      <c r="AQ1064" t="s">
        <v>510</v>
      </c>
      <c r="AR1064" t="s">
        <v>511</v>
      </c>
    </row>
    <row r="1065" spans="1:45" x14ac:dyDescent="0.2">
      <c r="A1065" t="s">
        <v>5780</v>
      </c>
      <c r="B1065">
        <v>3018</v>
      </c>
      <c r="C1065" t="s">
        <v>5781</v>
      </c>
      <c r="D1065" t="s">
        <v>1444</v>
      </c>
      <c r="E1065" t="s">
        <v>1445</v>
      </c>
      <c r="F1065" t="s">
        <v>155</v>
      </c>
      <c r="G1065" t="s">
        <v>717</v>
      </c>
      <c r="H1065" t="s">
        <v>191</v>
      </c>
      <c r="I1065" t="s">
        <v>158</v>
      </c>
      <c r="J1065" t="s">
        <v>5782</v>
      </c>
      <c r="K1065" t="s">
        <v>719</v>
      </c>
      <c r="L1065" t="s">
        <v>159</v>
      </c>
      <c r="M1065" t="s">
        <v>194</v>
      </c>
      <c r="N1065" t="s">
        <v>195</v>
      </c>
      <c r="O1065" s="31">
        <v>38690</v>
      </c>
      <c r="Q1065">
        <v>141179</v>
      </c>
      <c r="R1065">
        <v>70154</v>
      </c>
      <c r="S1065" s="31">
        <v>45047</v>
      </c>
      <c r="T1065">
        <v>70154</v>
      </c>
      <c r="V1065" t="s">
        <v>161</v>
      </c>
      <c r="W1065">
        <v>65808</v>
      </c>
      <c r="X1065" s="31">
        <v>44675</v>
      </c>
      <c r="Y1065">
        <v>0</v>
      </c>
      <c r="Z1065">
        <v>6000</v>
      </c>
      <c r="AA1065">
        <v>0</v>
      </c>
      <c r="AB1065" t="s">
        <v>161</v>
      </c>
      <c r="AC1065">
        <v>80000</v>
      </c>
      <c r="AD1065" t="s">
        <v>161</v>
      </c>
      <c r="AE1065" t="s">
        <v>5783</v>
      </c>
      <c r="AF1065" t="s">
        <v>5784</v>
      </c>
      <c r="AG1065" t="s">
        <v>198</v>
      </c>
      <c r="AH1065" t="s">
        <v>717</v>
      </c>
      <c r="AI1065" t="s">
        <v>1449</v>
      </c>
      <c r="AJ1065" t="s">
        <v>1450</v>
      </c>
      <c r="AK1065" t="s">
        <v>1434</v>
      </c>
      <c r="AL1065" t="s">
        <v>796</v>
      </c>
      <c r="AM1065" t="s">
        <v>203</v>
      </c>
      <c r="AN1065">
        <v>3512</v>
      </c>
      <c r="AO1065" t="s">
        <v>723</v>
      </c>
      <c r="AQ1065" t="s">
        <v>1075</v>
      </c>
      <c r="AR1065" t="s">
        <v>5785</v>
      </c>
    </row>
    <row r="1066" spans="1:45" x14ac:dyDescent="0.2">
      <c r="A1066" t="s">
        <v>5786</v>
      </c>
      <c r="B1066">
        <v>3018</v>
      </c>
      <c r="C1066" t="s">
        <v>5787</v>
      </c>
      <c r="D1066" t="s">
        <v>1444</v>
      </c>
      <c r="E1066" t="s">
        <v>1445</v>
      </c>
      <c r="F1066" t="s">
        <v>155</v>
      </c>
      <c r="G1066" t="s">
        <v>1107</v>
      </c>
      <c r="H1066" t="s">
        <v>191</v>
      </c>
      <c r="I1066" t="s">
        <v>158</v>
      </c>
      <c r="L1066" t="s">
        <v>159</v>
      </c>
      <c r="M1066" t="s">
        <v>160</v>
      </c>
      <c r="N1066" t="s">
        <v>160</v>
      </c>
      <c r="O1066" s="31">
        <v>48828.124561403507</v>
      </c>
      <c r="R1066" t="s">
        <v>161</v>
      </c>
      <c r="S1066" s="31">
        <v>45060</v>
      </c>
      <c r="T1066" t="s">
        <v>161</v>
      </c>
      <c r="V1066" t="s">
        <v>161</v>
      </c>
      <c r="W1066" t="s">
        <v>161</v>
      </c>
      <c r="X1066" s="31">
        <v>44695</v>
      </c>
      <c r="Y1066">
        <v>0</v>
      </c>
      <c r="AA1066">
        <v>0</v>
      </c>
      <c r="AB1066" t="s">
        <v>161</v>
      </c>
      <c r="AC1066">
        <v>80000</v>
      </c>
      <c r="AD1066" t="s">
        <v>161</v>
      </c>
      <c r="AE1066" t="s">
        <v>5788</v>
      </c>
      <c r="AF1066" t="s">
        <v>5789</v>
      </c>
      <c r="AG1066" t="s">
        <v>198</v>
      </c>
      <c r="AH1066" t="s">
        <v>1107</v>
      </c>
      <c r="AI1066" t="s">
        <v>161</v>
      </c>
      <c r="AJ1066" t="s">
        <v>161</v>
      </c>
      <c r="AK1066" t="s">
        <v>161</v>
      </c>
      <c r="AL1066" t="s">
        <v>796</v>
      </c>
      <c r="AO1066" t="s">
        <v>161</v>
      </c>
      <c r="AQ1066" t="s">
        <v>510</v>
      </c>
      <c r="AR1066" t="s">
        <v>511</v>
      </c>
    </row>
    <row r="1067" spans="1:45" x14ac:dyDescent="0.2">
      <c r="A1067" t="s">
        <v>5790</v>
      </c>
      <c r="B1067">
        <v>3018</v>
      </c>
      <c r="C1067" t="s">
        <v>5791</v>
      </c>
      <c r="D1067" t="s">
        <v>1444</v>
      </c>
      <c r="E1067" t="s">
        <v>1445</v>
      </c>
      <c r="F1067" t="s">
        <v>155</v>
      </c>
      <c r="G1067" t="s">
        <v>1107</v>
      </c>
      <c r="H1067" t="s">
        <v>191</v>
      </c>
      <c r="I1067" t="s">
        <v>158</v>
      </c>
      <c r="L1067" t="s">
        <v>159</v>
      </c>
      <c r="M1067" t="s">
        <v>160</v>
      </c>
      <c r="N1067" t="s">
        <v>160</v>
      </c>
      <c r="O1067" s="31">
        <v>49021.190350877194</v>
      </c>
      <c r="R1067" t="s">
        <v>161</v>
      </c>
      <c r="S1067" s="31">
        <v>45060</v>
      </c>
      <c r="T1067" t="s">
        <v>161</v>
      </c>
      <c r="U1067" s="31">
        <v>44784</v>
      </c>
      <c r="V1067" t="s">
        <v>161</v>
      </c>
      <c r="W1067" t="s">
        <v>161</v>
      </c>
      <c r="X1067" s="31">
        <v>44695</v>
      </c>
      <c r="Y1067">
        <v>21.4</v>
      </c>
      <c r="AA1067">
        <v>7840.4000000000015</v>
      </c>
      <c r="AB1067">
        <v>0.25992559999999998</v>
      </c>
      <c r="AC1067">
        <v>80000</v>
      </c>
      <c r="AD1067">
        <v>49445.106700328004</v>
      </c>
      <c r="AE1067" t="s">
        <v>5792</v>
      </c>
      <c r="AF1067" t="s">
        <v>5793</v>
      </c>
      <c r="AG1067" t="s">
        <v>198</v>
      </c>
      <c r="AH1067" t="s">
        <v>1107</v>
      </c>
      <c r="AI1067" t="s">
        <v>161</v>
      </c>
      <c r="AJ1067" t="s">
        <v>161</v>
      </c>
      <c r="AK1067" t="s">
        <v>161</v>
      </c>
      <c r="AL1067" t="s">
        <v>796</v>
      </c>
      <c r="AO1067" t="s">
        <v>161</v>
      </c>
      <c r="AQ1067" t="s">
        <v>510</v>
      </c>
      <c r="AR1067" t="s">
        <v>511</v>
      </c>
    </row>
    <row r="1068" spans="1:45" x14ac:dyDescent="0.2">
      <c r="A1068" t="s">
        <v>5794</v>
      </c>
      <c r="B1068">
        <v>3018</v>
      </c>
      <c r="C1068" t="s">
        <v>5795</v>
      </c>
      <c r="D1068" t="s">
        <v>1444</v>
      </c>
      <c r="E1068" t="s">
        <v>1445</v>
      </c>
      <c r="F1068" t="s">
        <v>155</v>
      </c>
      <c r="G1068" t="s">
        <v>1284</v>
      </c>
      <c r="H1068" t="s">
        <v>157</v>
      </c>
      <c r="I1068" t="s">
        <v>36</v>
      </c>
      <c r="J1068" t="s">
        <v>5796</v>
      </c>
      <c r="K1068" t="s">
        <v>4545</v>
      </c>
      <c r="L1068" t="s">
        <v>159</v>
      </c>
      <c r="M1068" t="s">
        <v>194</v>
      </c>
      <c r="N1068" t="s">
        <v>195</v>
      </c>
      <c r="O1068" s="31">
        <v>43466</v>
      </c>
      <c r="Q1068">
        <v>418780</v>
      </c>
      <c r="R1068">
        <v>34793.800000000003</v>
      </c>
      <c r="S1068" s="31">
        <v>45059</v>
      </c>
      <c r="T1068">
        <v>34378.400000000001</v>
      </c>
      <c r="U1068" s="31">
        <v>44713</v>
      </c>
      <c r="V1068">
        <v>429.72413793103601</v>
      </c>
      <c r="W1068">
        <v>27399.8</v>
      </c>
      <c r="X1068" s="31">
        <v>44695</v>
      </c>
      <c r="Y1068">
        <v>21.1</v>
      </c>
      <c r="Z1068">
        <v>7500</v>
      </c>
      <c r="AA1068">
        <v>7718.5</v>
      </c>
      <c r="AB1068">
        <v>0.16874400000000001</v>
      </c>
      <c r="AC1068">
        <v>125000</v>
      </c>
      <c r="AD1068">
        <v>50000.162836720003</v>
      </c>
      <c r="AE1068" t="s">
        <v>5797</v>
      </c>
      <c r="AF1068" t="s">
        <v>5798</v>
      </c>
      <c r="AG1068" t="s">
        <v>233</v>
      </c>
      <c r="AH1068" t="s">
        <v>1284</v>
      </c>
      <c r="AI1068" t="s">
        <v>2127</v>
      </c>
      <c r="AJ1068" t="s">
        <v>2128</v>
      </c>
      <c r="AK1068" t="s">
        <v>201</v>
      </c>
      <c r="AL1068" t="s">
        <v>796</v>
      </c>
      <c r="AM1068" t="s">
        <v>45</v>
      </c>
      <c r="AN1068" t="s">
        <v>508</v>
      </c>
      <c r="AO1068" t="s">
        <v>2129</v>
      </c>
      <c r="AP1068" t="s">
        <v>205</v>
      </c>
      <c r="AQ1068" t="s">
        <v>206</v>
      </c>
      <c r="AR1068" t="s">
        <v>5799</v>
      </c>
      <c r="AS1068">
        <v>43466</v>
      </c>
    </row>
    <row r="1069" spans="1:45" x14ac:dyDescent="0.2">
      <c r="A1069" t="s">
        <v>5800</v>
      </c>
      <c r="B1069">
        <v>3018</v>
      </c>
      <c r="C1069" t="s">
        <v>5801</v>
      </c>
      <c r="D1069" t="s">
        <v>1444</v>
      </c>
      <c r="E1069" t="s">
        <v>1445</v>
      </c>
      <c r="F1069" t="s">
        <v>155</v>
      </c>
      <c r="G1069" t="s">
        <v>1284</v>
      </c>
      <c r="H1069" t="s">
        <v>157</v>
      </c>
      <c r="I1069" t="s">
        <v>36</v>
      </c>
      <c r="J1069" t="s">
        <v>5802</v>
      </c>
      <c r="K1069" t="s">
        <v>4111</v>
      </c>
      <c r="L1069" t="s">
        <v>159</v>
      </c>
      <c r="M1069" t="s">
        <v>194</v>
      </c>
      <c r="N1069" t="s">
        <v>195</v>
      </c>
      <c r="O1069" s="31">
        <v>43929</v>
      </c>
      <c r="Q1069">
        <v>447856</v>
      </c>
      <c r="R1069">
        <v>23209.9</v>
      </c>
      <c r="S1069" s="31">
        <v>45059</v>
      </c>
      <c r="T1069">
        <v>22761.5</v>
      </c>
      <c r="U1069" s="31">
        <v>44784</v>
      </c>
      <c r="V1069">
        <v>463.86206896551874</v>
      </c>
      <c r="W1069">
        <v>16035.3</v>
      </c>
      <c r="X1069" s="31">
        <v>44695</v>
      </c>
      <c r="Y1069">
        <v>21</v>
      </c>
      <c r="Z1069">
        <v>7500</v>
      </c>
      <c r="AA1069">
        <v>7692.1</v>
      </c>
      <c r="AB1069">
        <v>0.16884560000000001</v>
      </c>
      <c r="AC1069">
        <v>125000</v>
      </c>
      <c r="AD1069">
        <v>49999.544359927997</v>
      </c>
      <c r="AE1069" t="s">
        <v>5803</v>
      </c>
      <c r="AF1069" t="s">
        <v>5804</v>
      </c>
      <c r="AG1069" t="s">
        <v>233</v>
      </c>
      <c r="AH1069" t="s">
        <v>1284</v>
      </c>
      <c r="AI1069" t="s">
        <v>2127</v>
      </c>
      <c r="AJ1069" t="s">
        <v>2128</v>
      </c>
      <c r="AK1069" t="s">
        <v>201</v>
      </c>
      <c r="AL1069" t="s">
        <v>202</v>
      </c>
      <c r="AM1069" t="s">
        <v>45</v>
      </c>
      <c r="AN1069" t="s">
        <v>4114</v>
      </c>
      <c r="AO1069" t="s">
        <v>4115</v>
      </c>
      <c r="AP1069" t="s">
        <v>205</v>
      </c>
      <c r="AQ1069" t="s">
        <v>206</v>
      </c>
      <c r="AR1069" t="s">
        <v>5805</v>
      </c>
    </row>
    <row r="1070" spans="1:45" x14ac:dyDescent="0.2">
      <c r="A1070" t="s">
        <v>5806</v>
      </c>
      <c r="B1070">
        <v>3018</v>
      </c>
      <c r="C1070" t="s">
        <v>5807</v>
      </c>
      <c r="D1070" t="s">
        <v>1444</v>
      </c>
      <c r="E1070" t="s">
        <v>1445</v>
      </c>
      <c r="F1070" t="s">
        <v>155</v>
      </c>
      <c r="G1070" t="s">
        <v>1284</v>
      </c>
      <c r="H1070" t="s">
        <v>157</v>
      </c>
      <c r="I1070" t="s">
        <v>36</v>
      </c>
      <c r="J1070" t="s">
        <v>5808</v>
      </c>
      <c r="K1070" t="s">
        <v>4111</v>
      </c>
      <c r="L1070" t="s">
        <v>159</v>
      </c>
      <c r="M1070" t="s">
        <v>194</v>
      </c>
      <c r="N1070" t="s">
        <v>195</v>
      </c>
      <c r="O1070" s="31">
        <v>43952</v>
      </c>
      <c r="Q1070">
        <v>449043</v>
      </c>
      <c r="R1070">
        <v>23531.4</v>
      </c>
      <c r="S1070" s="31">
        <v>45059</v>
      </c>
      <c r="T1070">
        <v>22985.599999999999</v>
      </c>
      <c r="U1070" s="31">
        <v>44784</v>
      </c>
      <c r="V1070">
        <v>564.62068965517551</v>
      </c>
      <c r="W1070">
        <v>15999.5</v>
      </c>
      <c r="X1070" s="31">
        <v>44695</v>
      </c>
      <c r="Y1070">
        <v>6.7</v>
      </c>
      <c r="Z1070">
        <v>7500</v>
      </c>
      <c r="AA1070">
        <v>2470</v>
      </c>
      <c r="AB1070">
        <v>0.31572719999999999</v>
      </c>
      <c r="AC1070">
        <v>125000</v>
      </c>
      <c r="AD1070">
        <v>49746.255824464613</v>
      </c>
      <c r="AE1070" t="s">
        <v>5809</v>
      </c>
      <c r="AF1070" t="s">
        <v>5810</v>
      </c>
      <c r="AG1070" t="s">
        <v>233</v>
      </c>
      <c r="AH1070" t="s">
        <v>1284</v>
      </c>
      <c r="AI1070" t="s">
        <v>2127</v>
      </c>
      <c r="AJ1070" t="s">
        <v>2128</v>
      </c>
      <c r="AK1070" t="s">
        <v>201</v>
      </c>
      <c r="AL1070" t="s">
        <v>796</v>
      </c>
      <c r="AM1070" t="s">
        <v>45</v>
      </c>
      <c r="AN1070" t="s">
        <v>4114</v>
      </c>
      <c r="AO1070" t="s">
        <v>4115</v>
      </c>
      <c r="AQ1070" t="s">
        <v>510</v>
      </c>
      <c r="AR1070" t="s">
        <v>511</v>
      </c>
    </row>
    <row r="1071" spans="1:45" x14ac:dyDescent="0.2">
      <c r="A1071" t="s">
        <v>5811</v>
      </c>
      <c r="B1071">
        <v>3018</v>
      </c>
      <c r="C1071" t="s">
        <v>5812</v>
      </c>
      <c r="D1071" t="s">
        <v>1444</v>
      </c>
      <c r="E1071" t="s">
        <v>1445</v>
      </c>
      <c r="F1071" t="s">
        <v>155</v>
      </c>
      <c r="G1071" t="s">
        <v>5593</v>
      </c>
      <c r="H1071" t="s">
        <v>157</v>
      </c>
      <c r="I1071" t="s">
        <v>42</v>
      </c>
      <c r="J1071" t="s">
        <v>5813</v>
      </c>
      <c r="K1071" t="s">
        <v>5595</v>
      </c>
      <c r="L1071" t="s">
        <v>159</v>
      </c>
      <c r="M1071" t="s">
        <v>194</v>
      </c>
      <c r="N1071" t="s">
        <v>1589</v>
      </c>
      <c r="O1071" s="31">
        <v>42338</v>
      </c>
      <c r="Q1071">
        <v>383193</v>
      </c>
      <c r="R1071">
        <v>39465.9</v>
      </c>
      <c r="S1071" s="31">
        <v>45059</v>
      </c>
      <c r="T1071">
        <v>39465.9</v>
      </c>
      <c r="V1071" t="s">
        <v>161</v>
      </c>
      <c r="W1071">
        <v>39264.5</v>
      </c>
      <c r="X1071" s="31">
        <v>44695</v>
      </c>
      <c r="Y1071">
        <v>0</v>
      </c>
      <c r="Z1071">
        <v>6500</v>
      </c>
      <c r="AA1071">
        <v>0</v>
      </c>
      <c r="AB1071" t="s">
        <v>161</v>
      </c>
      <c r="AC1071">
        <v>125000</v>
      </c>
      <c r="AD1071" t="s">
        <v>161</v>
      </c>
      <c r="AE1071" t="s">
        <v>5814</v>
      </c>
      <c r="AF1071" t="s">
        <v>5815</v>
      </c>
      <c r="AG1071" t="s">
        <v>233</v>
      </c>
      <c r="AH1071" t="s">
        <v>5598</v>
      </c>
      <c r="AI1071" t="s">
        <v>5599</v>
      </c>
      <c r="AJ1071" t="s">
        <v>5600</v>
      </c>
      <c r="AK1071" t="s">
        <v>1434</v>
      </c>
      <c r="AL1071" t="s">
        <v>796</v>
      </c>
      <c r="AM1071" t="s">
        <v>96</v>
      </c>
      <c r="AN1071" t="s">
        <v>1458</v>
      </c>
      <c r="AO1071" t="s">
        <v>5601</v>
      </c>
      <c r="AQ1071" t="s">
        <v>510</v>
      </c>
      <c r="AR1071" t="s">
        <v>511</v>
      </c>
    </row>
    <row r="1072" spans="1:45" x14ac:dyDescent="0.2">
      <c r="A1072" t="s">
        <v>5816</v>
      </c>
      <c r="B1072">
        <v>3018</v>
      </c>
      <c r="C1072" t="s">
        <v>5817</v>
      </c>
      <c r="D1072" t="s">
        <v>1444</v>
      </c>
      <c r="E1072" t="s">
        <v>1445</v>
      </c>
      <c r="F1072" t="s">
        <v>155</v>
      </c>
      <c r="G1072" t="s">
        <v>344</v>
      </c>
      <c r="H1072" t="s">
        <v>191</v>
      </c>
      <c r="I1072" t="s">
        <v>158</v>
      </c>
      <c r="L1072" t="s">
        <v>159</v>
      </c>
      <c r="M1072" t="s">
        <v>160</v>
      </c>
      <c r="N1072" t="s">
        <v>160</v>
      </c>
      <c r="O1072" s="31">
        <v>47885.015789473684</v>
      </c>
      <c r="R1072" t="s">
        <v>161</v>
      </c>
      <c r="S1072" s="31">
        <v>45060</v>
      </c>
      <c r="T1072" t="s">
        <v>161</v>
      </c>
      <c r="V1072" t="s">
        <v>161</v>
      </c>
      <c r="W1072" t="s">
        <v>161</v>
      </c>
      <c r="X1072" s="31">
        <v>44695</v>
      </c>
      <c r="Y1072">
        <v>0</v>
      </c>
      <c r="AA1072">
        <v>0</v>
      </c>
      <c r="AB1072" t="s">
        <v>161</v>
      </c>
      <c r="AC1072">
        <v>80000</v>
      </c>
      <c r="AD1072" t="s">
        <v>161</v>
      </c>
      <c r="AE1072" t="s">
        <v>5818</v>
      </c>
      <c r="AF1072" t="s">
        <v>5819</v>
      </c>
      <c r="AG1072" t="s">
        <v>198</v>
      </c>
      <c r="AH1072" t="s">
        <v>344</v>
      </c>
      <c r="AI1072" t="s">
        <v>161</v>
      </c>
      <c r="AJ1072" t="s">
        <v>161</v>
      </c>
      <c r="AK1072" t="s">
        <v>161</v>
      </c>
      <c r="AL1072" t="s">
        <v>796</v>
      </c>
      <c r="AO1072" t="s">
        <v>161</v>
      </c>
      <c r="AQ1072" t="s">
        <v>510</v>
      </c>
      <c r="AR1072" t="s">
        <v>511</v>
      </c>
    </row>
    <row r="1073" spans="1:45" x14ac:dyDescent="0.2">
      <c r="A1073" t="s">
        <v>5820</v>
      </c>
      <c r="B1073">
        <v>3018</v>
      </c>
      <c r="C1073" t="s">
        <v>5821</v>
      </c>
      <c r="D1073" t="s">
        <v>1444</v>
      </c>
      <c r="E1073" t="s">
        <v>1445</v>
      </c>
      <c r="F1073" t="s">
        <v>155</v>
      </c>
      <c r="G1073" t="s">
        <v>1107</v>
      </c>
      <c r="H1073" t="s">
        <v>191</v>
      </c>
      <c r="I1073" t="s">
        <v>158</v>
      </c>
      <c r="L1073" t="s">
        <v>159</v>
      </c>
      <c r="M1073" t="s">
        <v>160</v>
      </c>
      <c r="N1073" t="s">
        <v>160</v>
      </c>
      <c r="O1073" s="31">
        <v>48189.950877192983</v>
      </c>
      <c r="R1073" t="s">
        <v>161</v>
      </c>
      <c r="S1073" s="31">
        <v>45060</v>
      </c>
      <c r="T1073" t="s">
        <v>161</v>
      </c>
      <c r="U1073" s="31">
        <v>44735</v>
      </c>
      <c r="V1073" t="s">
        <v>161</v>
      </c>
      <c r="W1073" t="s">
        <v>161</v>
      </c>
      <c r="X1073" s="31">
        <v>44695</v>
      </c>
      <c r="Y1073">
        <v>12.8</v>
      </c>
      <c r="AA1073">
        <v>4682</v>
      </c>
      <c r="AB1073">
        <v>0.61831250000000004</v>
      </c>
      <c r="AC1073">
        <v>80000</v>
      </c>
      <c r="AD1073">
        <v>46754.778429500002</v>
      </c>
      <c r="AE1073" t="s">
        <v>5822</v>
      </c>
      <c r="AF1073" t="s">
        <v>5823</v>
      </c>
      <c r="AG1073" t="s">
        <v>198</v>
      </c>
      <c r="AH1073" t="s">
        <v>1107</v>
      </c>
      <c r="AI1073" t="s">
        <v>161</v>
      </c>
      <c r="AJ1073" t="s">
        <v>161</v>
      </c>
      <c r="AK1073" t="s">
        <v>161</v>
      </c>
      <c r="AL1073" t="s">
        <v>796</v>
      </c>
      <c r="AO1073" t="s">
        <v>161</v>
      </c>
      <c r="AQ1073" t="s">
        <v>510</v>
      </c>
      <c r="AR1073" t="s">
        <v>511</v>
      </c>
    </row>
    <row r="1074" spans="1:45" x14ac:dyDescent="0.2">
      <c r="A1074" t="s">
        <v>5824</v>
      </c>
      <c r="B1074">
        <v>3018</v>
      </c>
      <c r="C1074" t="s">
        <v>5825</v>
      </c>
      <c r="D1074" t="s">
        <v>1444</v>
      </c>
      <c r="E1074" t="s">
        <v>1445</v>
      </c>
      <c r="F1074" t="s">
        <v>155</v>
      </c>
      <c r="G1074" t="s">
        <v>1107</v>
      </c>
      <c r="H1074" t="s">
        <v>191</v>
      </c>
      <c r="I1074" t="s">
        <v>158</v>
      </c>
      <c r="J1074" t="s">
        <v>5826</v>
      </c>
      <c r="K1074" t="s">
        <v>1109</v>
      </c>
      <c r="L1074" t="s">
        <v>159</v>
      </c>
      <c r="M1074" t="s">
        <v>194</v>
      </c>
      <c r="N1074" t="s">
        <v>195</v>
      </c>
      <c r="O1074" s="31">
        <v>41453</v>
      </c>
      <c r="Q1074">
        <v>321944</v>
      </c>
      <c r="R1074">
        <v>51999</v>
      </c>
      <c r="S1074" s="31">
        <v>45047</v>
      </c>
      <c r="T1074">
        <v>51500</v>
      </c>
      <c r="V1074">
        <v>415.83333333333331</v>
      </c>
      <c r="W1074">
        <v>46679</v>
      </c>
      <c r="X1074" s="31">
        <v>44675</v>
      </c>
      <c r="Y1074">
        <v>0</v>
      </c>
      <c r="Z1074">
        <v>6000</v>
      </c>
      <c r="AA1074">
        <v>0</v>
      </c>
      <c r="AB1074" t="s">
        <v>161</v>
      </c>
      <c r="AC1074">
        <v>80000</v>
      </c>
      <c r="AD1074" t="s">
        <v>161</v>
      </c>
      <c r="AE1074" t="s">
        <v>5827</v>
      </c>
      <c r="AF1074" t="s">
        <v>5828</v>
      </c>
      <c r="AG1074" t="s">
        <v>198</v>
      </c>
      <c r="AH1074" t="s">
        <v>1107</v>
      </c>
      <c r="AI1074" t="s">
        <v>1449</v>
      </c>
      <c r="AJ1074" t="s">
        <v>5517</v>
      </c>
      <c r="AK1074" t="s">
        <v>1434</v>
      </c>
      <c r="AL1074" t="s">
        <v>796</v>
      </c>
      <c r="AM1074" t="s">
        <v>203</v>
      </c>
      <c r="AN1074" t="s">
        <v>549</v>
      </c>
      <c r="AO1074" t="s">
        <v>1113</v>
      </c>
      <c r="AQ1074" t="s">
        <v>510</v>
      </c>
      <c r="AR1074" t="s">
        <v>511</v>
      </c>
    </row>
    <row r="1075" spans="1:45" x14ac:dyDescent="0.2">
      <c r="A1075" t="s">
        <v>5829</v>
      </c>
      <c r="B1075">
        <v>3018</v>
      </c>
      <c r="C1075" t="s">
        <v>5830</v>
      </c>
      <c r="D1075" t="s">
        <v>1444</v>
      </c>
      <c r="E1075" t="s">
        <v>1445</v>
      </c>
      <c r="F1075" t="s">
        <v>155</v>
      </c>
      <c r="G1075" t="s">
        <v>1284</v>
      </c>
      <c r="H1075" t="s">
        <v>157</v>
      </c>
      <c r="I1075" t="s">
        <v>36</v>
      </c>
      <c r="L1075" t="s">
        <v>159</v>
      </c>
      <c r="M1075" t="s">
        <v>160</v>
      </c>
      <c r="N1075" t="s">
        <v>160</v>
      </c>
      <c r="O1075" s="31">
        <v>45292</v>
      </c>
      <c r="R1075" t="s">
        <v>161</v>
      </c>
      <c r="S1075" s="31">
        <v>45060</v>
      </c>
      <c r="T1075" t="s">
        <v>161</v>
      </c>
      <c r="U1075" s="31">
        <v>44784</v>
      </c>
      <c r="V1075" t="s">
        <v>161</v>
      </c>
      <c r="W1075" t="s">
        <v>161</v>
      </c>
      <c r="X1075" s="31">
        <v>44695</v>
      </c>
      <c r="Y1075">
        <v>21.1</v>
      </c>
      <c r="AA1075">
        <v>7723.7000000000044</v>
      </c>
      <c r="AB1075">
        <v>0.45515520000000004</v>
      </c>
      <c r="AC1075">
        <v>125000</v>
      </c>
      <c r="AD1075">
        <v>48256.671890176003</v>
      </c>
      <c r="AE1075" t="s">
        <v>5831</v>
      </c>
      <c r="AF1075" t="s">
        <v>5832</v>
      </c>
      <c r="AG1075" t="s">
        <v>233</v>
      </c>
      <c r="AH1075" t="s">
        <v>1284</v>
      </c>
      <c r="AI1075" t="s">
        <v>161</v>
      </c>
      <c r="AJ1075" t="s">
        <v>161</v>
      </c>
      <c r="AK1075" t="s">
        <v>161</v>
      </c>
      <c r="AL1075" t="s">
        <v>796</v>
      </c>
      <c r="AO1075" t="s">
        <v>161</v>
      </c>
      <c r="AQ1075" t="s">
        <v>510</v>
      </c>
      <c r="AR1075" t="s">
        <v>511</v>
      </c>
    </row>
    <row r="1076" spans="1:45" x14ac:dyDescent="0.2">
      <c r="A1076" t="s">
        <v>5833</v>
      </c>
      <c r="B1076">
        <v>3018</v>
      </c>
      <c r="C1076" t="s">
        <v>5834</v>
      </c>
      <c r="D1076" t="s">
        <v>1444</v>
      </c>
      <c r="E1076" t="s">
        <v>1445</v>
      </c>
      <c r="F1076" t="s">
        <v>155</v>
      </c>
      <c r="G1076" t="s">
        <v>1284</v>
      </c>
      <c r="H1076" t="s">
        <v>157</v>
      </c>
      <c r="I1076" t="s">
        <v>36</v>
      </c>
      <c r="J1076" t="s">
        <v>5835</v>
      </c>
      <c r="K1076" t="s">
        <v>5616</v>
      </c>
      <c r="L1076" t="s">
        <v>159</v>
      </c>
      <c r="M1076" t="s">
        <v>194</v>
      </c>
      <c r="N1076" t="s">
        <v>195</v>
      </c>
      <c r="O1076" s="31">
        <v>41913</v>
      </c>
      <c r="Q1076">
        <v>357450</v>
      </c>
      <c r="R1076">
        <v>59297.9</v>
      </c>
      <c r="S1076" s="31">
        <v>45059</v>
      </c>
      <c r="T1076">
        <v>58723.9</v>
      </c>
      <c r="U1076" s="31">
        <v>44784</v>
      </c>
      <c r="V1076">
        <v>593.79310344827582</v>
      </c>
      <c r="W1076">
        <v>51877.8</v>
      </c>
      <c r="X1076" s="31">
        <v>44695</v>
      </c>
      <c r="Y1076">
        <v>21.5</v>
      </c>
      <c r="Z1076">
        <v>7500</v>
      </c>
      <c r="AA1076">
        <v>7872.7999999999993</v>
      </c>
      <c r="AB1076">
        <v>0.31018479999999998</v>
      </c>
      <c r="AC1076">
        <v>125000</v>
      </c>
      <c r="AD1076">
        <v>49139.160354024003</v>
      </c>
      <c r="AE1076" t="s">
        <v>5836</v>
      </c>
      <c r="AF1076" t="s">
        <v>5837</v>
      </c>
      <c r="AG1076" t="s">
        <v>233</v>
      </c>
      <c r="AH1076" t="s">
        <v>1284</v>
      </c>
      <c r="AI1076" t="s">
        <v>2127</v>
      </c>
      <c r="AJ1076" t="s">
        <v>2128</v>
      </c>
      <c r="AK1076" t="s">
        <v>201</v>
      </c>
      <c r="AL1076" t="s">
        <v>796</v>
      </c>
      <c r="AM1076" t="s">
        <v>45</v>
      </c>
      <c r="AN1076" t="s">
        <v>508</v>
      </c>
      <c r="AO1076" t="s">
        <v>2129</v>
      </c>
      <c r="AP1076" t="s">
        <v>205</v>
      </c>
      <c r="AQ1076" t="s">
        <v>206</v>
      </c>
      <c r="AR1076" t="s">
        <v>5838</v>
      </c>
      <c r="AS1076">
        <v>41913</v>
      </c>
    </row>
    <row r="1077" spans="1:45" x14ac:dyDescent="0.2">
      <c r="A1077" t="s">
        <v>5839</v>
      </c>
      <c r="B1077">
        <v>3018</v>
      </c>
      <c r="C1077" t="s">
        <v>5840</v>
      </c>
      <c r="D1077" t="s">
        <v>1444</v>
      </c>
      <c r="E1077" t="s">
        <v>1445</v>
      </c>
      <c r="F1077" t="s">
        <v>155</v>
      </c>
      <c r="G1077" t="s">
        <v>1284</v>
      </c>
      <c r="H1077" t="s">
        <v>157</v>
      </c>
      <c r="I1077" t="s">
        <v>36</v>
      </c>
      <c r="J1077" t="s">
        <v>5841</v>
      </c>
      <c r="K1077" t="s">
        <v>4562</v>
      </c>
      <c r="L1077" t="s">
        <v>159</v>
      </c>
      <c r="M1077" t="s">
        <v>194</v>
      </c>
      <c r="N1077" t="s">
        <v>195</v>
      </c>
      <c r="O1077" s="31">
        <v>43046</v>
      </c>
      <c r="Q1077">
        <v>405630</v>
      </c>
      <c r="R1077">
        <v>41376.699999999997</v>
      </c>
      <c r="S1077" s="31">
        <v>45059</v>
      </c>
      <c r="T1077">
        <v>40807</v>
      </c>
      <c r="U1077" s="31">
        <v>44769</v>
      </c>
      <c r="V1077">
        <v>589.34482758620379</v>
      </c>
      <c r="W1077">
        <v>33520.300000000003</v>
      </c>
      <c r="X1077" s="31">
        <v>44695</v>
      </c>
      <c r="Y1077">
        <v>4.9000000000000004</v>
      </c>
      <c r="Z1077">
        <v>7500</v>
      </c>
      <c r="AA1077">
        <v>1793.3000000000029</v>
      </c>
      <c r="AB1077">
        <v>0.31537199999999999</v>
      </c>
      <c r="AC1077">
        <v>125000</v>
      </c>
      <c r="AD1077">
        <v>49748.750709646156</v>
      </c>
      <c r="AE1077" t="s">
        <v>5842</v>
      </c>
      <c r="AF1077" t="s">
        <v>5843</v>
      </c>
      <c r="AG1077" t="s">
        <v>233</v>
      </c>
      <c r="AH1077" t="s">
        <v>1284</v>
      </c>
      <c r="AI1077" t="s">
        <v>2127</v>
      </c>
      <c r="AJ1077" t="s">
        <v>2128</v>
      </c>
      <c r="AK1077" t="s">
        <v>201</v>
      </c>
      <c r="AL1077" t="s">
        <v>796</v>
      </c>
      <c r="AM1077" t="s">
        <v>45</v>
      </c>
      <c r="AN1077" t="s">
        <v>4114</v>
      </c>
      <c r="AO1077" t="s">
        <v>2129</v>
      </c>
      <c r="AP1077" t="s">
        <v>205</v>
      </c>
      <c r="AQ1077" t="s">
        <v>206</v>
      </c>
      <c r="AR1077" t="s">
        <v>5844</v>
      </c>
      <c r="AS1077">
        <v>43046</v>
      </c>
    </row>
    <row r="1078" spans="1:45" x14ac:dyDescent="0.2">
      <c r="A1078" t="s">
        <v>5845</v>
      </c>
      <c r="B1078">
        <v>3018</v>
      </c>
      <c r="C1078" t="s">
        <v>5846</v>
      </c>
      <c r="D1078" t="s">
        <v>1444</v>
      </c>
      <c r="E1078" t="s">
        <v>1445</v>
      </c>
      <c r="F1078" t="s">
        <v>155</v>
      </c>
      <c r="G1078" t="s">
        <v>5593</v>
      </c>
      <c r="H1078" t="s">
        <v>157</v>
      </c>
      <c r="I1078" t="s">
        <v>42</v>
      </c>
      <c r="J1078" t="s">
        <v>5847</v>
      </c>
      <c r="K1078" t="s">
        <v>5595</v>
      </c>
      <c r="L1078" t="s">
        <v>159</v>
      </c>
      <c r="M1078" t="s">
        <v>194</v>
      </c>
      <c r="N1078" t="s">
        <v>1589</v>
      </c>
      <c r="O1078" s="31">
        <v>42338</v>
      </c>
      <c r="Q1078">
        <v>383183</v>
      </c>
      <c r="R1078">
        <v>39421.5</v>
      </c>
      <c r="S1078" s="31">
        <v>45059</v>
      </c>
      <c r="T1078">
        <v>39421.5</v>
      </c>
      <c r="V1078" t="s">
        <v>161</v>
      </c>
      <c r="W1078">
        <v>39232.5</v>
      </c>
      <c r="X1078" s="31">
        <v>44695</v>
      </c>
      <c r="Y1078">
        <v>0</v>
      </c>
      <c r="Z1078">
        <v>6500</v>
      </c>
      <c r="AA1078">
        <v>0</v>
      </c>
      <c r="AB1078" t="s">
        <v>161</v>
      </c>
      <c r="AC1078">
        <v>125000</v>
      </c>
      <c r="AD1078" t="s">
        <v>161</v>
      </c>
      <c r="AE1078" t="s">
        <v>5848</v>
      </c>
      <c r="AF1078" t="s">
        <v>5849</v>
      </c>
      <c r="AG1078" t="s">
        <v>233</v>
      </c>
      <c r="AH1078" t="s">
        <v>5598</v>
      </c>
      <c r="AI1078" t="s">
        <v>5599</v>
      </c>
      <c r="AJ1078" t="s">
        <v>5600</v>
      </c>
      <c r="AK1078" t="s">
        <v>1434</v>
      </c>
      <c r="AL1078" t="s">
        <v>796</v>
      </c>
      <c r="AM1078" t="s">
        <v>96</v>
      </c>
      <c r="AN1078" t="s">
        <v>1458</v>
      </c>
      <c r="AO1078" t="s">
        <v>5601</v>
      </c>
      <c r="AQ1078" t="s">
        <v>510</v>
      </c>
      <c r="AR1078" t="s">
        <v>511</v>
      </c>
    </row>
    <row r="1079" spans="1:45" x14ac:dyDescent="0.2">
      <c r="A1079" t="s">
        <v>5850</v>
      </c>
      <c r="B1079">
        <v>3020</v>
      </c>
      <c r="C1079" t="s">
        <v>5851</v>
      </c>
      <c r="D1079" t="s">
        <v>5671</v>
      </c>
      <c r="E1079" t="s">
        <v>511</v>
      </c>
      <c r="F1079" t="s">
        <v>155</v>
      </c>
      <c r="G1079" t="s">
        <v>499</v>
      </c>
      <c r="H1079" t="s">
        <v>157</v>
      </c>
      <c r="I1079" t="s">
        <v>36</v>
      </c>
      <c r="L1079" t="s">
        <v>159</v>
      </c>
      <c r="M1079" t="s">
        <v>259</v>
      </c>
      <c r="N1079" t="s">
        <v>259</v>
      </c>
      <c r="O1079" s="31">
        <v>47215.565079365078</v>
      </c>
      <c r="R1079" t="s">
        <v>161</v>
      </c>
      <c r="S1079" s="31">
        <v>45060</v>
      </c>
      <c r="T1079" t="s">
        <v>161</v>
      </c>
      <c r="V1079" t="s">
        <v>161</v>
      </c>
      <c r="W1079" t="s">
        <v>161</v>
      </c>
      <c r="X1079" s="31">
        <v>44695</v>
      </c>
      <c r="Y1079">
        <v>0</v>
      </c>
      <c r="AA1079">
        <v>0</v>
      </c>
      <c r="AB1079" t="s">
        <v>161</v>
      </c>
      <c r="AC1079">
        <v>125000</v>
      </c>
      <c r="AD1079" t="s">
        <v>161</v>
      </c>
      <c r="AE1079" t="s">
        <v>5852</v>
      </c>
      <c r="AF1079" t="s">
        <v>5853</v>
      </c>
      <c r="AG1079" t="s">
        <v>233</v>
      </c>
      <c r="AH1079" t="s">
        <v>499</v>
      </c>
      <c r="AI1079" t="s">
        <v>161</v>
      </c>
      <c r="AJ1079" t="s">
        <v>161</v>
      </c>
      <c r="AK1079" t="s">
        <v>161</v>
      </c>
      <c r="AL1079" t="s">
        <v>796</v>
      </c>
      <c r="AO1079" t="s">
        <v>161</v>
      </c>
      <c r="AQ1079" t="s">
        <v>510</v>
      </c>
      <c r="AR1079" t="s">
        <v>511</v>
      </c>
    </row>
    <row r="1080" spans="1:45" x14ac:dyDescent="0.2">
      <c r="A1080" t="s">
        <v>5854</v>
      </c>
      <c r="B1080">
        <v>3020</v>
      </c>
      <c r="C1080" t="s">
        <v>5855</v>
      </c>
      <c r="D1080" t="s">
        <v>5671</v>
      </c>
      <c r="E1080" t="s">
        <v>511</v>
      </c>
      <c r="F1080" t="s">
        <v>155</v>
      </c>
      <c r="G1080" t="s">
        <v>499</v>
      </c>
      <c r="H1080" t="s">
        <v>157</v>
      </c>
      <c r="I1080" t="s">
        <v>36</v>
      </c>
      <c r="L1080" t="s">
        <v>159</v>
      </c>
      <c r="M1080" t="s">
        <v>259</v>
      </c>
      <c r="N1080" t="s">
        <v>259</v>
      </c>
      <c r="O1080" s="31">
        <v>46721.743253968256</v>
      </c>
      <c r="R1080" t="s">
        <v>161</v>
      </c>
      <c r="S1080" s="31">
        <v>45060</v>
      </c>
      <c r="T1080" t="s">
        <v>161</v>
      </c>
      <c r="U1080" s="31">
        <v>44784</v>
      </c>
      <c r="V1080" t="s">
        <v>161</v>
      </c>
      <c r="W1080" t="s">
        <v>161</v>
      </c>
      <c r="X1080" s="31">
        <v>44695</v>
      </c>
      <c r="Y1080">
        <v>21.1</v>
      </c>
      <c r="AA1080">
        <v>7741.0999999999985</v>
      </c>
      <c r="AB1080">
        <v>0.3066816</v>
      </c>
      <c r="AC1080">
        <v>125000</v>
      </c>
      <c r="AD1080">
        <v>49160.485628608003</v>
      </c>
      <c r="AE1080" t="s">
        <v>5856</v>
      </c>
      <c r="AF1080" t="s">
        <v>5857</v>
      </c>
      <c r="AG1080" t="s">
        <v>233</v>
      </c>
      <c r="AH1080" t="s">
        <v>499</v>
      </c>
      <c r="AI1080" t="s">
        <v>161</v>
      </c>
      <c r="AJ1080" t="s">
        <v>161</v>
      </c>
      <c r="AK1080" t="s">
        <v>161</v>
      </c>
      <c r="AL1080" t="s">
        <v>796</v>
      </c>
      <c r="AO1080" t="s">
        <v>161</v>
      </c>
      <c r="AQ1080" t="s">
        <v>510</v>
      </c>
      <c r="AR1080" t="s">
        <v>511</v>
      </c>
    </row>
    <row r="1081" spans="1:45" x14ac:dyDescent="0.2">
      <c r="A1081" t="s">
        <v>5858</v>
      </c>
      <c r="B1081">
        <v>3018</v>
      </c>
      <c r="C1081" t="s">
        <v>5859</v>
      </c>
      <c r="D1081" t="s">
        <v>1444</v>
      </c>
      <c r="E1081" t="s">
        <v>1445</v>
      </c>
      <c r="F1081" t="s">
        <v>155</v>
      </c>
      <c r="G1081" t="s">
        <v>1284</v>
      </c>
      <c r="H1081" t="s">
        <v>157</v>
      </c>
      <c r="I1081" t="s">
        <v>36</v>
      </c>
      <c r="J1081" t="s">
        <v>5860</v>
      </c>
      <c r="K1081" t="s">
        <v>4562</v>
      </c>
      <c r="L1081" t="s">
        <v>159</v>
      </c>
      <c r="M1081" t="s">
        <v>194</v>
      </c>
      <c r="N1081" t="s">
        <v>195</v>
      </c>
      <c r="O1081" s="31">
        <v>43046</v>
      </c>
      <c r="Q1081">
        <v>405634</v>
      </c>
      <c r="R1081">
        <v>40644.699999999997</v>
      </c>
      <c r="S1081" s="31">
        <v>45059</v>
      </c>
      <c r="T1081">
        <v>40091.1</v>
      </c>
      <c r="U1081" s="31">
        <v>44784</v>
      </c>
      <c r="V1081">
        <v>572.68965517241224</v>
      </c>
      <c r="W1081">
        <v>33141.599999999999</v>
      </c>
      <c r="X1081" s="31">
        <v>44695</v>
      </c>
      <c r="Y1081">
        <v>12.9</v>
      </c>
      <c r="Z1081">
        <v>7500</v>
      </c>
      <c r="AA1081">
        <v>4726</v>
      </c>
      <c r="AB1081">
        <v>0.52244999999999997</v>
      </c>
      <c r="AC1081">
        <v>125000</v>
      </c>
      <c r="AD1081">
        <v>47686.742601760001</v>
      </c>
      <c r="AE1081" t="s">
        <v>5861</v>
      </c>
      <c r="AF1081" t="s">
        <v>5862</v>
      </c>
      <c r="AG1081" t="s">
        <v>233</v>
      </c>
      <c r="AH1081" t="s">
        <v>1284</v>
      </c>
      <c r="AI1081" t="s">
        <v>2127</v>
      </c>
      <c r="AJ1081" t="s">
        <v>2128</v>
      </c>
      <c r="AK1081" t="s">
        <v>201</v>
      </c>
      <c r="AL1081" t="s">
        <v>796</v>
      </c>
      <c r="AM1081" t="s">
        <v>45</v>
      </c>
      <c r="AN1081" t="s">
        <v>4114</v>
      </c>
      <c r="AO1081" t="s">
        <v>4115</v>
      </c>
      <c r="AP1081" t="s">
        <v>205</v>
      </c>
      <c r="AQ1081" t="s">
        <v>206</v>
      </c>
      <c r="AR1081" t="s">
        <v>5863</v>
      </c>
      <c r="AS1081">
        <v>43046</v>
      </c>
    </row>
    <row r="1082" spans="1:45" x14ac:dyDescent="0.2">
      <c r="A1082" t="s">
        <v>5864</v>
      </c>
      <c r="B1082">
        <v>3018</v>
      </c>
      <c r="C1082" t="s">
        <v>5865</v>
      </c>
      <c r="D1082" t="s">
        <v>1444</v>
      </c>
      <c r="E1082" t="s">
        <v>1445</v>
      </c>
      <c r="F1082" t="s">
        <v>155</v>
      </c>
      <c r="G1082" t="s">
        <v>344</v>
      </c>
      <c r="H1082" t="s">
        <v>191</v>
      </c>
      <c r="I1082" t="s">
        <v>158</v>
      </c>
      <c r="J1082" t="s">
        <v>5866</v>
      </c>
      <c r="K1082" t="s">
        <v>3885</v>
      </c>
      <c r="L1082" t="s">
        <v>159</v>
      </c>
      <c r="M1082" t="s">
        <v>194</v>
      </c>
      <c r="N1082" t="s">
        <v>195</v>
      </c>
      <c r="O1082" s="31">
        <v>43466</v>
      </c>
      <c r="Q1082">
        <v>443830</v>
      </c>
      <c r="R1082">
        <v>44622</v>
      </c>
      <c r="S1082" s="31">
        <v>45047</v>
      </c>
      <c r="T1082">
        <v>44207</v>
      </c>
      <c r="U1082" s="31">
        <v>44735</v>
      </c>
      <c r="V1082">
        <v>345.83333333333337</v>
      </c>
      <c r="W1082">
        <v>39893</v>
      </c>
      <c r="X1082" s="31">
        <v>44675</v>
      </c>
      <c r="Y1082">
        <v>20.3</v>
      </c>
      <c r="Z1082">
        <v>5000</v>
      </c>
      <c r="AA1082">
        <v>7448.7000000000007</v>
      </c>
      <c r="AB1082">
        <v>0.24668000000000001</v>
      </c>
      <c r="AC1082">
        <v>80000</v>
      </c>
      <c r="AD1082">
        <v>49525.7375684</v>
      </c>
      <c r="AE1082" t="s">
        <v>5867</v>
      </c>
      <c r="AF1082" t="s">
        <v>5868</v>
      </c>
      <c r="AG1082" t="s">
        <v>198</v>
      </c>
      <c r="AH1082" t="s">
        <v>344</v>
      </c>
      <c r="AI1082" t="s">
        <v>1449</v>
      </c>
      <c r="AJ1082" t="s">
        <v>5607</v>
      </c>
      <c r="AK1082" t="s">
        <v>1434</v>
      </c>
      <c r="AL1082" t="s">
        <v>796</v>
      </c>
      <c r="AM1082" t="s">
        <v>203</v>
      </c>
      <c r="AN1082">
        <v>3512</v>
      </c>
      <c r="AO1082" t="s">
        <v>5869</v>
      </c>
      <c r="AQ1082" t="s">
        <v>510</v>
      </c>
      <c r="AR1082" t="s">
        <v>511</v>
      </c>
    </row>
    <row r="1083" spans="1:45" x14ac:dyDescent="0.2">
      <c r="A1083" t="s">
        <v>5870</v>
      </c>
      <c r="B1083">
        <v>3018</v>
      </c>
      <c r="C1083" t="s">
        <v>5871</v>
      </c>
      <c r="D1083" t="s">
        <v>1444</v>
      </c>
      <c r="E1083" t="s">
        <v>1445</v>
      </c>
      <c r="F1083" t="s">
        <v>155</v>
      </c>
      <c r="G1083" t="s">
        <v>1284</v>
      </c>
      <c r="H1083" t="s">
        <v>157</v>
      </c>
      <c r="I1083" t="s">
        <v>36</v>
      </c>
      <c r="J1083" t="s">
        <v>5872</v>
      </c>
      <c r="K1083" t="s">
        <v>4545</v>
      </c>
      <c r="L1083" t="s">
        <v>159</v>
      </c>
      <c r="M1083" t="s">
        <v>194</v>
      </c>
      <c r="N1083" t="s">
        <v>195</v>
      </c>
      <c r="O1083" s="31">
        <v>43466</v>
      </c>
      <c r="Q1083">
        <v>418782</v>
      </c>
      <c r="R1083">
        <v>32959.699999999997</v>
      </c>
      <c r="S1083" s="31">
        <v>45059</v>
      </c>
      <c r="T1083">
        <v>32462.400000000001</v>
      </c>
      <c r="U1083" s="31">
        <v>44784</v>
      </c>
      <c r="V1083">
        <v>514.44827586206441</v>
      </c>
      <c r="W1083">
        <v>25963.9</v>
      </c>
      <c r="X1083" s="31">
        <v>44695</v>
      </c>
      <c r="Y1083">
        <v>20.7</v>
      </c>
      <c r="Z1083">
        <v>7500</v>
      </c>
      <c r="AA1083">
        <v>7568.3999999999978</v>
      </c>
      <c r="AB1083">
        <v>0.25338479999999997</v>
      </c>
      <c r="AC1083">
        <v>125000</v>
      </c>
      <c r="AD1083">
        <v>49484.922970024003</v>
      </c>
      <c r="AE1083" t="s">
        <v>5873</v>
      </c>
      <c r="AF1083" t="s">
        <v>5874</v>
      </c>
      <c r="AG1083" t="s">
        <v>233</v>
      </c>
      <c r="AH1083" t="s">
        <v>1284</v>
      </c>
      <c r="AI1083" t="s">
        <v>2127</v>
      </c>
      <c r="AJ1083" t="s">
        <v>2128</v>
      </c>
      <c r="AK1083" t="s">
        <v>201</v>
      </c>
      <c r="AL1083" t="s">
        <v>796</v>
      </c>
      <c r="AM1083" t="s">
        <v>45</v>
      </c>
      <c r="AN1083" t="s">
        <v>508</v>
      </c>
      <c r="AO1083" t="s">
        <v>2129</v>
      </c>
      <c r="AP1083" t="s">
        <v>205</v>
      </c>
      <c r="AQ1083" t="s">
        <v>206</v>
      </c>
      <c r="AR1083" t="s">
        <v>5875</v>
      </c>
      <c r="AS1083">
        <v>43466</v>
      </c>
    </row>
    <row r="1084" spans="1:45" x14ac:dyDescent="0.2">
      <c r="A1084" t="s">
        <v>5876</v>
      </c>
      <c r="B1084">
        <v>3018</v>
      </c>
      <c r="C1084" t="s">
        <v>5877</v>
      </c>
      <c r="D1084" t="s">
        <v>1444</v>
      </c>
      <c r="E1084" t="s">
        <v>1445</v>
      </c>
      <c r="F1084" t="s">
        <v>155</v>
      </c>
      <c r="G1084" t="s">
        <v>1284</v>
      </c>
      <c r="H1084" t="s">
        <v>157</v>
      </c>
      <c r="I1084" t="s">
        <v>36</v>
      </c>
      <c r="J1084" t="s">
        <v>5878</v>
      </c>
      <c r="K1084" t="s">
        <v>5879</v>
      </c>
      <c r="L1084" t="s">
        <v>159</v>
      </c>
      <c r="M1084" t="s">
        <v>194</v>
      </c>
      <c r="N1084" t="s">
        <v>195</v>
      </c>
      <c r="O1084" s="31">
        <v>43466</v>
      </c>
      <c r="Q1084">
        <v>418783</v>
      </c>
      <c r="R1084">
        <v>34072.6</v>
      </c>
      <c r="S1084" s="31">
        <v>45059</v>
      </c>
      <c r="T1084">
        <v>33471.9</v>
      </c>
      <c r="U1084" s="31">
        <v>44784</v>
      </c>
      <c r="V1084">
        <v>621.4137931034453</v>
      </c>
      <c r="W1084">
        <v>26720.6</v>
      </c>
      <c r="X1084" s="31">
        <v>44695</v>
      </c>
      <c r="Y1084">
        <v>21.7</v>
      </c>
      <c r="Z1084">
        <v>7500</v>
      </c>
      <c r="AA1084">
        <v>7939.2000000000007</v>
      </c>
      <c r="AB1084">
        <v>0.22123039999999999</v>
      </c>
      <c r="AC1084">
        <v>125000</v>
      </c>
      <c r="AD1084">
        <v>49680.658699952</v>
      </c>
      <c r="AE1084" t="s">
        <v>5880</v>
      </c>
      <c r="AF1084" t="s">
        <v>5881</v>
      </c>
      <c r="AG1084" t="s">
        <v>233</v>
      </c>
      <c r="AH1084" t="s">
        <v>1284</v>
      </c>
      <c r="AI1084" t="s">
        <v>2127</v>
      </c>
      <c r="AJ1084" t="s">
        <v>2128</v>
      </c>
      <c r="AK1084" t="s">
        <v>201</v>
      </c>
      <c r="AL1084" t="s">
        <v>796</v>
      </c>
      <c r="AM1084" t="s">
        <v>45</v>
      </c>
      <c r="AN1084" t="s">
        <v>508</v>
      </c>
      <c r="AO1084" t="s">
        <v>2129</v>
      </c>
      <c r="AP1084" t="s">
        <v>205</v>
      </c>
      <c r="AQ1084" t="s">
        <v>206</v>
      </c>
      <c r="AR1084" t="s">
        <v>5882</v>
      </c>
      <c r="AS1084">
        <v>43466</v>
      </c>
    </row>
    <row r="1085" spans="1:45" x14ac:dyDescent="0.2">
      <c r="A1085" t="s">
        <v>5883</v>
      </c>
      <c r="B1085">
        <v>3018</v>
      </c>
      <c r="C1085" t="s">
        <v>5884</v>
      </c>
      <c r="D1085" t="s">
        <v>1444</v>
      </c>
      <c r="E1085" t="s">
        <v>1445</v>
      </c>
      <c r="F1085" t="s">
        <v>155</v>
      </c>
      <c r="G1085" t="s">
        <v>1284</v>
      </c>
      <c r="H1085" t="s">
        <v>157</v>
      </c>
      <c r="I1085" t="s">
        <v>36</v>
      </c>
      <c r="J1085" t="s">
        <v>5885</v>
      </c>
      <c r="K1085" t="s">
        <v>5886</v>
      </c>
      <c r="L1085" t="s">
        <v>159</v>
      </c>
      <c r="M1085" t="s">
        <v>194</v>
      </c>
      <c r="N1085" t="s">
        <v>195</v>
      </c>
      <c r="O1085" s="31">
        <v>43676</v>
      </c>
      <c r="Q1085">
        <v>433651</v>
      </c>
      <c r="R1085">
        <v>30343.8</v>
      </c>
      <c r="S1085" s="31">
        <v>45059</v>
      </c>
      <c r="T1085">
        <v>29764.6</v>
      </c>
      <c r="U1085" s="31">
        <v>44712</v>
      </c>
      <c r="V1085">
        <v>599.17241379310417</v>
      </c>
      <c r="W1085">
        <v>22294.3</v>
      </c>
      <c r="X1085" s="31">
        <v>44695</v>
      </c>
      <c r="Y1085">
        <v>21.7</v>
      </c>
      <c r="Z1085">
        <v>7500</v>
      </c>
      <c r="AA1085">
        <v>7931.1</v>
      </c>
      <c r="AB1085">
        <v>0.1130888</v>
      </c>
      <c r="AC1085">
        <v>125000</v>
      </c>
      <c r="AD1085">
        <v>50338.956631544002</v>
      </c>
      <c r="AE1085" t="s">
        <v>5887</v>
      </c>
      <c r="AF1085" t="s">
        <v>5888</v>
      </c>
      <c r="AG1085" t="s">
        <v>233</v>
      </c>
      <c r="AH1085" t="s">
        <v>1284</v>
      </c>
      <c r="AI1085" t="s">
        <v>2127</v>
      </c>
      <c r="AJ1085" t="s">
        <v>2128</v>
      </c>
      <c r="AK1085" t="s">
        <v>201</v>
      </c>
      <c r="AL1085" t="s">
        <v>796</v>
      </c>
      <c r="AM1085" t="s">
        <v>45</v>
      </c>
      <c r="AN1085" t="s">
        <v>508</v>
      </c>
      <c r="AO1085" t="s">
        <v>2129</v>
      </c>
      <c r="AP1085" t="s">
        <v>205</v>
      </c>
      <c r="AQ1085" t="s">
        <v>206</v>
      </c>
      <c r="AR1085" t="s">
        <v>5889</v>
      </c>
      <c r="AS1085">
        <v>43676</v>
      </c>
    </row>
    <row r="1086" spans="1:45" x14ac:dyDescent="0.2">
      <c r="A1086" t="s">
        <v>5890</v>
      </c>
      <c r="B1086">
        <v>3018</v>
      </c>
      <c r="C1086" t="s">
        <v>5891</v>
      </c>
      <c r="D1086" t="s">
        <v>1444</v>
      </c>
      <c r="E1086" t="s">
        <v>1445</v>
      </c>
      <c r="F1086" t="s">
        <v>155</v>
      </c>
      <c r="G1086" t="s">
        <v>1284</v>
      </c>
      <c r="H1086" t="s">
        <v>157</v>
      </c>
      <c r="I1086" t="s">
        <v>36</v>
      </c>
      <c r="J1086" t="s">
        <v>5892</v>
      </c>
      <c r="K1086" t="s">
        <v>2178</v>
      </c>
      <c r="L1086" t="s">
        <v>159</v>
      </c>
      <c r="M1086" t="s">
        <v>194</v>
      </c>
      <c r="N1086" t="s">
        <v>195</v>
      </c>
      <c r="O1086" s="31">
        <v>44256</v>
      </c>
      <c r="Q1086">
        <v>578883</v>
      </c>
      <c r="R1086">
        <v>16690.2</v>
      </c>
      <c r="S1086" s="31">
        <v>45059</v>
      </c>
      <c r="T1086">
        <v>16124.3</v>
      </c>
      <c r="V1086">
        <v>585.41379310344973</v>
      </c>
      <c r="W1086">
        <v>8812.2000000000007</v>
      </c>
      <c r="X1086" s="31">
        <v>44695</v>
      </c>
      <c r="Y1086">
        <v>0</v>
      </c>
      <c r="Z1086">
        <v>7500</v>
      </c>
      <c r="AA1086">
        <v>0</v>
      </c>
      <c r="AB1086" t="s">
        <v>161</v>
      </c>
      <c r="AC1086">
        <v>125000</v>
      </c>
      <c r="AD1086">
        <v>51461.793000000005</v>
      </c>
      <c r="AE1086" t="s">
        <v>5893</v>
      </c>
      <c r="AF1086" t="s">
        <v>5894</v>
      </c>
      <c r="AG1086" t="s">
        <v>233</v>
      </c>
      <c r="AH1086" t="s">
        <v>1284</v>
      </c>
      <c r="AI1086" t="s">
        <v>2127</v>
      </c>
      <c r="AJ1086" t="s">
        <v>2128</v>
      </c>
      <c r="AK1086" t="s">
        <v>201</v>
      </c>
      <c r="AL1086" t="s">
        <v>796</v>
      </c>
      <c r="AO1086" t="s">
        <v>2129</v>
      </c>
      <c r="AQ1086" t="s">
        <v>510</v>
      </c>
      <c r="AR1086" t="s">
        <v>511</v>
      </c>
    </row>
    <row r="1087" spans="1:45" x14ac:dyDescent="0.2">
      <c r="A1087" t="s">
        <v>5895</v>
      </c>
      <c r="B1087">
        <v>3018</v>
      </c>
      <c r="C1087" t="s">
        <v>5896</v>
      </c>
      <c r="D1087" t="s">
        <v>1444</v>
      </c>
      <c r="E1087" t="s">
        <v>1445</v>
      </c>
      <c r="F1087" t="s">
        <v>155</v>
      </c>
      <c r="G1087" t="s">
        <v>1256</v>
      </c>
      <c r="H1087" t="s">
        <v>526</v>
      </c>
      <c r="I1087" t="s">
        <v>158</v>
      </c>
      <c r="L1087" t="s">
        <v>230</v>
      </c>
      <c r="M1087" t="s">
        <v>160</v>
      </c>
      <c r="N1087" t="s">
        <v>160</v>
      </c>
      <c r="O1087" s="31">
        <v>45983.16</v>
      </c>
      <c r="R1087" t="s">
        <v>161</v>
      </c>
      <c r="S1087" s="31">
        <v>45060</v>
      </c>
      <c r="T1087" t="s">
        <v>161</v>
      </c>
      <c r="V1087" t="s">
        <v>161</v>
      </c>
      <c r="W1087" t="s">
        <v>161</v>
      </c>
      <c r="X1087" s="31">
        <v>44695</v>
      </c>
      <c r="Y1087">
        <v>0</v>
      </c>
      <c r="AA1087">
        <v>0</v>
      </c>
      <c r="AB1087" t="s">
        <v>161</v>
      </c>
      <c r="AC1087">
        <v>15</v>
      </c>
      <c r="AD1087" t="s">
        <v>161</v>
      </c>
      <c r="AE1087" t="s">
        <v>5897</v>
      </c>
      <c r="AF1087" t="s">
        <v>5898</v>
      </c>
      <c r="AG1087" t="s">
        <v>482</v>
      </c>
      <c r="AH1087" t="s">
        <v>1256</v>
      </c>
      <c r="AI1087" t="s">
        <v>161</v>
      </c>
      <c r="AJ1087" t="s">
        <v>161</v>
      </c>
      <c r="AK1087" t="s">
        <v>161</v>
      </c>
      <c r="AL1087" t="s">
        <v>796</v>
      </c>
      <c r="AO1087" t="s">
        <v>161</v>
      </c>
      <c r="AQ1087" t="s">
        <v>510</v>
      </c>
      <c r="AR1087" t="s">
        <v>511</v>
      </c>
    </row>
    <row r="1088" spans="1:45" x14ac:dyDescent="0.2">
      <c r="A1088" t="s">
        <v>5899</v>
      </c>
      <c r="B1088">
        <v>3072</v>
      </c>
      <c r="C1088" t="s">
        <v>5900</v>
      </c>
      <c r="D1088" t="s">
        <v>5461</v>
      </c>
      <c r="E1088" t="s">
        <v>5462</v>
      </c>
      <c r="F1088" t="s">
        <v>155</v>
      </c>
      <c r="G1088" t="s">
        <v>1107</v>
      </c>
      <c r="H1088" t="s">
        <v>157</v>
      </c>
      <c r="I1088" t="s">
        <v>158</v>
      </c>
      <c r="L1088" t="s">
        <v>159</v>
      </c>
      <c r="M1088" t="s">
        <v>160</v>
      </c>
      <c r="N1088" t="s">
        <v>160</v>
      </c>
      <c r="O1088" s="31">
        <v>49453.299122807017</v>
      </c>
      <c r="R1088" t="s">
        <v>161</v>
      </c>
      <c r="S1088" s="31">
        <v>45060</v>
      </c>
      <c r="T1088" t="s">
        <v>161</v>
      </c>
      <c r="U1088" s="31">
        <v>44784</v>
      </c>
      <c r="V1088" t="s">
        <v>161</v>
      </c>
      <c r="W1088" t="s">
        <v>161</v>
      </c>
      <c r="X1088" s="31">
        <v>44695</v>
      </c>
      <c r="Y1088">
        <v>0.8</v>
      </c>
      <c r="AA1088">
        <v>323</v>
      </c>
      <c r="AB1088">
        <v>0.16354444621495909</v>
      </c>
      <c r="AC1088">
        <v>80000</v>
      </c>
      <c r="AD1088">
        <v>49522.633000000002</v>
      </c>
      <c r="AE1088" t="s">
        <v>5901</v>
      </c>
      <c r="AF1088" t="s">
        <v>5902</v>
      </c>
      <c r="AG1088" t="s">
        <v>233</v>
      </c>
      <c r="AH1088" t="s">
        <v>1107</v>
      </c>
      <c r="AI1088" t="s">
        <v>161</v>
      </c>
      <c r="AJ1088" t="s">
        <v>161</v>
      </c>
      <c r="AK1088" t="s">
        <v>161</v>
      </c>
      <c r="AL1088" t="s">
        <v>796</v>
      </c>
      <c r="AO1088" t="s">
        <v>161</v>
      </c>
      <c r="AQ1088" t="s">
        <v>510</v>
      </c>
      <c r="AR1088" t="s">
        <v>511</v>
      </c>
    </row>
    <row r="1089" spans="1:44" x14ac:dyDescent="0.2">
      <c r="A1089" t="s">
        <v>5903</v>
      </c>
      <c r="B1089">
        <v>3072</v>
      </c>
      <c r="C1089" t="s">
        <v>5904</v>
      </c>
      <c r="D1089" t="s">
        <v>5461</v>
      </c>
      <c r="E1089" t="s">
        <v>5462</v>
      </c>
      <c r="F1089" t="s">
        <v>155</v>
      </c>
      <c r="G1089" t="s">
        <v>5905</v>
      </c>
      <c r="H1089" t="s">
        <v>157</v>
      </c>
      <c r="I1089" t="s">
        <v>158</v>
      </c>
      <c r="J1089" t="s">
        <v>5906</v>
      </c>
      <c r="K1089" t="s">
        <v>5907</v>
      </c>
      <c r="L1089" t="s">
        <v>159</v>
      </c>
      <c r="M1089" t="s">
        <v>194</v>
      </c>
      <c r="N1089" t="s">
        <v>195</v>
      </c>
      <c r="O1089" s="31">
        <v>44044</v>
      </c>
      <c r="Q1089">
        <v>455764</v>
      </c>
      <c r="R1089">
        <v>1510</v>
      </c>
      <c r="S1089" s="31">
        <v>45053</v>
      </c>
      <c r="T1089">
        <v>1445</v>
      </c>
      <c r="U1089" s="31">
        <v>44713</v>
      </c>
      <c r="V1089">
        <v>67.241379310344826</v>
      </c>
      <c r="W1089">
        <v>1052.4000000000001</v>
      </c>
      <c r="X1089" s="31">
        <v>44695</v>
      </c>
      <c r="Y1089">
        <v>1</v>
      </c>
      <c r="Z1089">
        <v>750</v>
      </c>
      <c r="AA1089">
        <v>370</v>
      </c>
      <c r="AB1089">
        <v>0.15788610041957546</v>
      </c>
      <c r="AC1089">
        <v>15</v>
      </c>
      <c r="AD1089">
        <v>49553.633000000002</v>
      </c>
      <c r="AE1089" t="s">
        <v>5908</v>
      </c>
      <c r="AF1089" t="s">
        <v>5909</v>
      </c>
      <c r="AG1089" t="s">
        <v>3014</v>
      </c>
      <c r="AH1089" t="s">
        <v>5905</v>
      </c>
      <c r="AI1089" t="s">
        <v>5468</v>
      </c>
      <c r="AJ1089" t="s">
        <v>5910</v>
      </c>
      <c r="AK1089" t="s">
        <v>3705</v>
      </c>
      <c r="AL1089" t="s">
        <v>796</v>
      </c>
      <c r="AM1089" t="s">
        <v>203</v>
      </c>
      <c r="AN1089" t="s">
        <v>237</v>
      </c>
      <c r="AO1089" t="s">
        <v>5911</v>
      </c>
      <c r="AQ1089" t="s">
        <v>510</v>
      </c>
      <c r="AR1089" t="s">
        <v>511</v>
      </c>
    </row>
    <row r="1090" spans="1:44" x14ac:dyDescent="0.2">
      <c r="A1090" t="s">
        <v>5912</v>
      </c>
      <c r="B1090">
        <v>3072</v>
      </c>
      <c r="C1090" t="s">
        <v>5913</v>
      </c>
      <c r="D1090" t="s">
        <v>5461</v>
      </c>
      <c r="E1090" t="s">
        <v>5462</v>
      </c>
      <c r="F1090" t="s">
        <v>155</v>
      </c>
      <c r="G1090" t="s">
        <v>5905</v>
      </c>
      <c r="H1090" t="s">
        <v>157</v>
      </c>
      <c r="I1090" t="s">
        <v>158</v>
      </c>
      <c r="J1090" t="s">
        <v>5914</v>
      </c>
      <c r="K1090" t="s">
        <v>5907</v>
      </c>
      <c r="L1090" t="s">
        <v>159</v>
      </c>
      <c r="M1090" t="s">
        <v>194</v>
      </c>
      <c r="N1090" t="s">
        <v>195</v>
      </c>
      <c r="O1090" s="31">
        <v>44075</v>
      </c>
      <c r="Q1090">
        <v>456125</v>
      </c>
      <c r="R1090">
        <v>1460</v>
      </c>
      <c r="S1090" s="31">
        <v>45053</v>
      </c>
      <c r="T1090">
        <v>1387</v>
      </c>
      <c r="V1090">
        <v>75.517241379310349</v>
      </c>
      <c r="W1090">
        <v>923.9</v>
      </c>
      <c r="X1090" s="31">
        <v>44695</v>
      </c>
      <c r="Y1090">
        <v>0</v>
      </c>
      <c r="Z1090">
        <v>750</v>
      </c>
      <c r="AA1090">
        <v>0</v>
      </c>
      <c r="AB1090" t="s">
        <v>161</v>
      </c>
      <c r="AC1090">
        <v>15</v>
      </c>
      <c r="AD1090" t="s">
        <v>161</v>
      </c>
      <c r="AE1090" t="s">
        <v>5915</v>
      </c>
      <c r="AF1090" t="s">
        <v>5916</v>
      </c>
      <c r="AG1090" t="s">
        <v>3014</v>
      </c>
      <c r="AH1090" t="s">
        <v>5905</v>
      </c>
      <c r="AI1090" t="s">
        <v>5468</v>
      </c>
      <c r="AJ1090" t="s">
        <v>5910</v>
      </c>
      <c r="AK1090" t="s">
        <v>3705</v>
      </c>
      <c r="AL1090" t="s">
        <v>796</v>
      </c>
      <c r="AM1090" t="s">
        <v>203</v>
      </c>
      <c r="AN1090" t="s">
        <v>237</v>
      </c>
      <c r="AO1090" t="s">
        <v>5911</v>
      </c>
      <c r="AQ1090" t="s">
        <v>510</v>
      </c>
      <c r="AR1090" t="s">
        <v>511</v>
      </c>
    </row>
    <row r="1091" spans="1:44" x14ac:dyDescent="0.2">
      <c r="A1091" t="s">
        <v>5917</v>
      </c>
      <c r="B1091">
        <v>3018</v>
      </c>
      <c r="C1091" t="s">
        <v>5918</v>
      </c>
      <c r="D1091" t="s">
        <v>1444</v>
      </c>
      <c r="E1091" t="s">
        <v>1445</v>
      </c>
      <c r="F1091" t="s">
        <v>155</v>
      </c>
      <c r="G1091" t="s">
        <v>1284</v>
      </c>
      <c r="H1091" t="s">
        <v>157</v>
      </c>
      <c r="I1091" t="s">
        <v>36</v>
      </c>
      <c r="L1091" t="s">
        <v>159</v>
      </c>
      <c r="M1091" t="s">
        <v>160</v>
      </c>
      <c r="N1091" t="s">
        <v>160</v>
      </c>
      <c r="O1091" s="31">
        <v>46028.657699999996</v>
      </c>
      <c r="R1091" t="s">
        <v>161</v>
      </c>
      <c r="S1091" s="31">
        <v>45060</v>
      </c>
      <c r="T1091" t="s">
        <v>161</v>
      </c>
      <c r="U1091" s="31">
        <v>44784</v>
      </c>
      <c r="V1091" t="s">
        <v>161</v>
      </c>
      <c r="W1091" t="s">
        <v>161</v>
      </c>
      <c r="X1091" s="31">
        <v>44695</v>
      </c>
      <c r="Y1091">
        <v>22.2</v>
      </c>
      <c r="AA1091">
        <v>8131.8000000000011</v>
      </c>
      <c r="AB1091">
        <v>0.1130376</v>
      </c>
      <c r="AC1091">
        <v>125000</v>
      </c>
      <c r="AD1091">
        <v>50339.268304887999</v>
      </c>
      <c r="AE1091" t="s">
        <v>5919</v>
      </c>
      <c r="AF1091" t="s">
        <v>5920</v>
      </c>
      <c r="AG1091" t="s">
        <v>233</v>
      </c>
      <c r="AH1091" t="s">
        <v>1284</v>
      </c>
      <c r="AI1091" t="s">
        <v>161</v>
      </c>
      <c r="AJ1091" t="s">
        <v>161</v>
      </c>
      <c r="AK1091" t="s">
        <v>161</v>
      </c>
      <c r="AL1091" t="s">
        <v>796</v>
      </c>
      <c r="AO1091" t="s">
        <v>161</v>
      </c>
      <c r="AQ1091" t="s">
        <v>510</v>
      </c>
      <c r="AR1091" t="s">
        <v>511</v>
      </c>
    </row>
    <row r="1092" spans="1:44" x14ac:dyDescent="0.2">
      <c r="A1092" t="s">
        <v>5921</v>
      </c>
      <c r="B1092">
        <v>3018</v>
      </c>
      <c r="C1092" t="s">
        <v>5922</v>
      </c>
      <c r="D1092" t="s">
        <v>1444</v>
      </c>
      <c r="E1092" t="s">
        <v>1445</v>
      </c>
      <c r="F1092" t="s">
        <v>155</v>
      </c>
      <c r="G1092" t="s">
        <v>1284</v>
      </c>
      <c r="H1092" t="s">
        <v>157</v>
      </c>
      <c r="I1092" t="s">
        <v>36</v>
      </c>
      <c r="J1092" t="s">
        <v>5923</v>
      </c>
      <c r="K1092" t="s">
        <v>5335</v>
      </c>
      <c r="L1092" t="s">
        <v>159</v>
      </c>
      <c r="M1092" t="s">
        <v>194</v>
      </c>
      <c r="N1092" t="s">
        <v>195</v>
      </c>
      <c r="O1092" s="31">
        <v>44927</v>
      </c>
      <c r="Q1092">
        <v>580398</v>
      </c>
      <c r="R1092">
        <v>16746.3</v>
      </c>
      <c r="S1092" s="31">
        <v>45059</v>
      </c>
      <c r="T1092">
        <v>16147.7</v>
      </c>
      <c r="V1092">
        <v>619.24137931034329</v>
      </c>
      <c r="W1092">
        <v>8646</v>
      </c>
      <c r="X1092" s="31">
        <v>44695</v>
      </c>
      <c r="Y1092">
        <v>0</v>
      </c>
      <c r="Z1092">
        <v>7500</v>
      </c>
      <c r="AA1092">
        <v>0</v>
      </c>
      <c r="AB1092" t="s">
        <v>161</v>
      </c>
      <c r="AC1092">
        <v>125000</v>
      </c>
      <c r="AD1092" t="s">
        <v>161</v>
      </c>
      <c r="AE1092" t="s">
        <v>5924</v>
      </c>
      <c r="AF1092" t="s">
        <v>5925</v>
      </c>
      <c r="AG1092" t="s">
        <v>233</v>
      </c>
      <c r="AH1092" t="s">
        <v>1284</v>
      </c>
      <c r="AI1092" t="s">
        <v>2127</v>
      </c>
      <c r="AJ1092" t="s">
        <v>2128</v>
      </c>
      <c r="AK1092" t="s">
        <v>201</v>
      </c>
      <c r="AL1092" t="s">
        <v>796</v>
      </c>
      <c r="AM1092" t="s">
        <v>45</v>
      </c>
      <c r="AN1092" t="s">
        <v>508</v>
      </c>
      <c r="AO1092" t="s">
        <v>2129</v>
      </c>
      <c r="AQ1092" t="s">
        <v>510</v>
      </c>
      <c r="AR1092" t="s">
        <v>511</v>
      </c>
    </row>
    <row r="1093" spans="1:44" x14ac:dyDescent="0.2">
      <c r="A1093" t="s">
        <v>5926</v>
      </c>
      <c r="B1093">
        <v>3010</v>
      </c>
      <c r="C1093" t="s">
        <v>5927</v>
      </c>
      <c r="D1093" t="s">
        <v>818</v>
      </c>
      <c r="E1093" t="s">
        <v>819</v>
      </c>
      <c r="F1093" t="s">
        <v>155</v>
      </c>
      <c r="G1093" t="s">
        <v>1534</v>
      </c>
      <c r="H1093" t="s">
        <v>157</v>
      </c>
      <c r="I1093" t="s">
        <v>158</v>
      </c>
      <c r="J1093" t="s">
        <v>1275</v>
      </c>
      <c r="L1093" t="s">
        <v>159</v>
      </c>
      <c r="M1093" t="s">
        <v>554</v>
      </c>
      <c r="N1093" t="s">
        <v>555</v>
      </c>
      <c r="O1093" s="31">
        <v>39303</v>
      </c>
      <c r="P1093" s="31">
        <v>44530</v>
      </c>
      <c r="R1093" t="s">
        <v>161</v>
      </c>
      <c r="S1093" s="31">
        <v>45060</v>
      </c>
      <c r="T1093" t="s">
        <v>161</v>
      </c>
      <c r="V1093" t="s">
        <v>161</v>
      </c>
      <c r="W1093" t="s">
        <v>161</v>
      </c>
      <c r="X1093" s="31">
        <v>44695</v>
      </c>
      <c r="Y1093">
        <v>0</v>
      </c>
      <c r="AA1093">
        <v>0</v>
      </c>
      <c r="AB1093" t="s">
        <v>161</v>
      </c>
      <c r="AC1093">
        <v>125000</v>
      </c>
      <c r="AD1093" t="s">
        <v>161</v>
      </c>
      <c r="AE1093" t="s">
        <v>5928</v>
      </c>
      <c r="AF1093" t="s">
        <v>5929</v>
      </c>
      <c r="AG1093" t="s">
        <v>233</v>
      </c>
      <c r="AH1093" t="s">
        <v>1534</v>
      </c>
      <c r="AI1093" t="s">
        <v>161</v>
      </c>
      <c r="AJ1093" t="s">
        <v>161</v>
      </c>
      <c r="AK1093" t="s">
        <v>161</v>
      </c>
      <c r="AL1093" t="s">
        <v>1275</v>
      </c>
      <c r="AO1093" t="s">
        <v>161</v>
      </c>
      <c r="AQ1093" t="s">
        <v>510</v>
      </c>
      <c r="AR1093" t="s">
        <v>511</v>
      </c>
    </row>
    <row r="1094" spans="1:44" x14ac:dyDescent="0.2">
      <c r="A1094" t="s">
        <v>5930</v>
      </c>
      <c r="B1094">
        <v>3010</v>
      </c>
      <c r="C1094" t="s">
        <v>5931</v>
      </c>
      <c r="D1094" t="s">
        <v>818</v>
      </c>
      <c r="E1094" t="s">
        <v>819</v>
      </c>
      <c r="F1094" t="s">
        <v>155</v>
      </c>
      <c r="G1094" t="s">
        <v>1534</v>
      </c>
      <c r="H1094" t="s">
        <v>157</v>
      </c>
      <c r="I1094" t="s">
        <v>158</v>
      </c>
      <c r="J1094" t="s">
        <v>1275</v>
      </c>
      <c r="L1094" t="s">
        <v>159</v>
      </c>
      <c r="M1094" t="s">
        <v>554</v>
      </c>
      <c r="N1094" t="s">
        <v>555</v>
      </c>
      <c r="O1094" s="31">
        <v>39303</v>
      </c>
      <c r="P1094" s="31">
        <v>44530</v>
      </c>
      <c r="R1094" t="s">
        <v>161</v>
      </c>
      <c r="S1094" s="31">
        <v>45060</v>
      </c>
      <c r="T1094" t="s">
        <v>161</v>
      </c>
      <c r="V1094" t="s">
        <v>161</v>
      </c>
      <c r="W1094" t="s">
        <v>161</v>
      </c>
      <c r="X1094" s="31">
        <v>44695</v>
      </c>
      <c r="Y1094">
        <v>0</v>
      </c>
      <c r="AA1094">
        <v>0</v>
      </c>
      <c r="AB1094" t="s">
        <v>161</v>
      </c>
      <c r="AC1094">
        <v>125000</v>
      </c>
      <c r="AD1094">
        <v>49217.633000000002</v>
      </c>
      <c r="AE1094" t="s">
        <v>5932</v>
      </c>
      <c r="AF1094" t="s">
        <v>5933</v>
      </c>
      <c r="AG1094" t="s">
        <v>233</v>
      </c>
      <c r="AH1094" t="s">
        <v>1534</v>
      </c>
      <c r="AI1094" t="s">
        <v>161</v>
      </c>
      <c r="AJ1094" t="s">
        <v>161</v>
      </c>
      <c r="AK1094" t="s">
        <v>161</v>
      </c>
      <c r="AL1094" t="s">
        <v>1275</v>
      </c>
      <c r="AO1094" t="s">
        <v>161</v>
      </c>
      <c r="AQ1094" t="s">
        <v>510</v>
      </c>
      <c r="AR1094" t="s">
        <v>511</v>
      </c>
    </row>
    <row r="1095" spans="1:44" x14ac:dyDescent="0.2">
      <c r="A1095" t="s">
        <v>5934</v>
      </c>
      <c r="B1095">
        <v>3022</v>
      </c>
      <c r="C1095" t="s">
        <v>5935</v>
      </c>
      <c r="D1095" t="s">
        <v>474</v>
      </c>
      <c r="E1095" t="s">
        <v>475</v>
      </c>
      <c r="F1095" t="s">
        <v>155</v>
      </c>
      <c r="G1095" t="s">
        <v>4865</v>
      </c>
      <c r="H1095" t="s">
        <v>157</v>
      </c>
      <c r="I1095" t="s">
        <v>158</v>
      </c>
      <c r="J1095" t="s">
        <v>5936</v>
      </c>
      <c r="K1095" t="s">
        <v>5937</v>
      </c>
      <c r="L1095" t="s">
        <v>159</v>
      </c>
      <c r="M1095" t="s">
        <v>490</v>
      </c>
      <c r="N1095" t="s">
        <v>491</v>
      </c>
      <c r="O1095" s="31">
        <v>43739</v>
      </c>
      <c r="Q1095">
        <v>435952</v>
      </c>
      <c r="R1095" t="s">
        <v>161</v>
      </c>
      <c r="S1095" s="31">
        <v>45060</v>
      </c>
      <c r="T1095" t="s">
        <v>161</v>
      </c>
      <c r="V1095" t="s">
        <v>161</v>
      </c>
      <c r="W1095" t="s">
        <v>161</v>
      </c>
      <c r="X1095" s="31">
        <v>44695</v>
      </c>
      <c r="Y1095">
        <v>0</v>
      </c>
      <c r="AA1095">
        <v>0</v>
      </c>
      <c r="AB1095" t="s">
        <v>161</v>
      </c>
      <c r="AC1095">
        <v>15</v>
      </c>
      <c r="AD1095">
        <v>49217.633000000002</v>
      </c>
      <c r="AE1095" t="s">
        <v>5938</v>
      </c>
      <c r="AF1095" t="s">
        <v>5939</v>
      </c>
      <c r="AG1095" t="s">
        <v>233</v>
      </c>
      <c r="AH1095" t="s">
        <v>4865</v>
      </c>
      <c r="AI1095" t="s">
        <v>1539</v>
      </c>
      <c r="AJ1095" t="s">
        <v>4814</v>
      </c>
      <c r="AK1095" t="s">
        <v>559</v>
      </c>
      <c r="AL1095" t="s">
        <v>1275</v>
      </c>
      <c r="AO1095" t="s">
        <v>161</v>
      </c>
      <c r="AQ1095" t="s">
        <v>510</v>
      </c>
      <c r="AR1095" t="s">
        <v>511</v>
      </c>
    </row>
    <row r="1096" spans="1:44" x14ac:dyDescent="0.2">
      <c r="A1096" t="s">
        <v>5940</v>
      </c>
      <c r="B1096">
        <v>3010</v>
      </c>
      <c r="C1096" t="s">
        <v>5941</v>
      </c>
      <c r="D1096" t="s">
        <v>818</v>
      </c>
      <c r="E1096" t="s">
        <v>819</v>
      </c>
      <c r="F1096" t="s">
        <v>155</v>
      </c>
      <c r="G1096" t="s">
        <v>4865</v>
      </c>
      <c r="H1096" t="s">
        <v>157</v>
      </c>
      <c r="I1096" t="s">
        <v>158</v>
      </c>
      <c r="J1096" t="s">
        <v>5942</v>
      </c>
      <c r="K1096" t="s">
        <v>5937</v>
      </c>
      <c r="L1096" t="s">
        <v>159</v>
      </c>
      <c r="M1096" t="s">
        <v>490</v>
      </c>
      <c r="N1096" t="s">
        <v>491</v>
      </c>
      <c r="O1096" s="31">
        <v>43739</v>
      </c>
      <c r="Q1096">
        <v>435953</v>
      </c>
      <c r="R1096" t="s">
        <v>161</v>
      </c>
      <c r="S1096" s="31">
        <v>45060</v>
      </c>
      <c r="T1096" t="s">
        <v>161</v>
      </c>
      <c r="U1096" s="31">
        <v>44478</v>
      </c>
      <c r="V1096" t="s">
        <v>161</v>
      </c>
      <c r="W1096" t="s">
        <v>161</v>
      </c>
      <c r="X1096" s="31">
        <v>44695</v>
      </c>
      <c r="Y1096">
        <v>0</v>
      </c>
      <c r="AA1096">
        <v>0</v>
      </c>
      <c r="AB1096">
        <v>0.2192152677501851</v>
      </c>
      <c r="AC1096">
        <v>15</v>
      </c>
      <c r="AD1096">
        <v>49217.633000000002</v>
      </c>
      <c r="AE1096" t="s">
        <v>5943</v>
      </c>
      <c r="AF1096" t="s">
        <v>5944</v>
      </c>
      <c r="AG1096" t="s">
        <v>233</v>
      </c>
      <c r="AH1096" t="s">
        <v>4865</v>
      </c>
      <c r="AI1096" t="s">
        <v>1547</v>
      </c>
      <c r="AJ1096" t="s">
        <v>1633</v>
      </c>
      <c r="AK1096" t="s">
        <v>201</v>
      </c>
      <c r="AL1096" t="s">
        <v>1275</v>
      </c>
      <c r="AO1096" t="s">
        <v>161</v>
      </c>
      <c r="AQ1096" t="s">
        <v>510</v>
      </c>
      <c r="AR1096" t="s">
        <v>511</v>
      </c>
    </row>
    <row r="1097" spans="1:44" x14ac:dyDescent="0.2">
      <c r="A1097" t="s">
        <v>5945</v>
      </c>
      <c r="B1097">
        <v>3022</v>
      </c>
      <c r="C1097" t="s">
        <v>5946</v>
      </c>
      <c r="D1097" t="s">
        <v>474</v>
      </c>
      <c r="E1097" t="s">
        <v>475</v>
      </c>
      <c r="F1097" t="s">
        <v>155</v>
      </c>
      <c r="G1097" t="s">
        <v>5947</v>
      </c>
      <c r="H1097" t="s">
        <v>157</v>
      </c>
      <c r="I1097" t="s">
        <v>158</v>
      </c>
      <c r="J1097" t="s">
        <v>5948</v>
      </c>
      <c r="K1097" t="s">
        <v>5949</v>
      </c>
      <c r="L1097" t="s">
        <v>159</v>
      </c>
      <c r="M1097" t="s">
        <v>490</v>
      </c>
      <c r="N1097" t="s">
        <v>491</v>
      </c>
      <c r="O1097" s="31">
        <v>43739</v>
      </c>
      <c r="Q1097">
        <v>435957</v>
      </c>
      <c r="R1097">
        <v>8384</v>
      </c>
      <c r="S1097" s="31">
        <v>45059</v>
      </c>
      <c r="T1097">
        <v>8384</v>
      </c>
      <c r="U1097" s="31">
        <v>44784</v>
      </c>
      <c r="V1097" t="s">
        <v>161</v>
      </c>
      <c r="W1097">
        <v>8384</v>
      </c>
      <c r="X1097" s="31">
        <v>44695</v>
      </c>
      <c r="Y1097">
        <v>0</v>
      </c>
      <c r="Z1097">
        <v>6000</v>
      </c>
      <c r="AA1097">
        <v>0</v>
      </c>
      <c r="AB1097">
        <v>0.2192152677501851</v>
      </c>
      <c r="AC1097">
        <v>15</v>
      </c>
      <c r="AD1097">
        <v>49217.633000000002</v>
      </c>
      <c r="AE1097" t="s">
        <v>5950</v>
      </c>
      <c r="AF1097" t="s">
        <v>5951</v>
      </c>
      <c r="AG1097" t="s">
        <v>233</v>
      </c>
      <c r="AH1097" t="s">
        <v>5947</v>
      </c>
      <c r="AI1097" t="s">
        <v>1539</v>
      </c>
      <c r="AJ1097" t="s">
        <v>4814</v>
      </c>
      <c r="AK1097" t="s">
        <v>559</v>
      </c>
      <c r="AL1097" t="s">
        <v>1275</v>
      </c>
      <c r="AO1097" t="s">
        <v>161</v>
      </c>
      <c r="AQ1097" t="s">
        <v>510</v>
      </c>
      <c r="AR1097" t="s">
        <v>511</v>
      </c>
    </row>
    <row r="1098" spans="1:44" x14ac:dyDescent="0.2">
      <c r="A1098" t="s">
        <v>5952</v>
      </c>
      <c r="B1098">
        <v>3022</v>
      </c>
      <c r="C1098" t="s">
        <v>5953</v>
      </c>
      <c r="D1098" t="s">
        <v>474</v>
      </c>
      <c r="E1098" t="s">
        <v>475</v>
      </c>
      <c r="F1098" t="s">
        <v>155</v>
      </c>
      <c r="G1098" t="s">
        <v>5947</v>
      </c>
      <c r="H1098" t="s">
        <v>157</v>
      </c>
      <c r="I1098" t="s">
        <v>158</v>
      </c>
      <c r="J1098" t="s">
        <v>5954</v>
      </c>
      <c r="K1098" t="s">
        <v>5949</v>
      </c>
      <c r="L1098" t="s">
        <v>159</v>
      </c>
      <c r="M1098" t="s">
        <v>490</v>
      </c>
      <c r="N1098" t="s">
        <v>491</v>
      </c>
      <c r="O1098" s="31">
        <v>43739</v>
      </c>
      <c r="Q1098">
        <v>435958</v>
      </c>
      <c r="R1098">
        <v>8399.5</v>
      </c>
      <c r="S1098" s="31">
        <v>45059</v>
      </c>
      <c r="T1098">
        <v>8399.5</v>
      </c>
      <c r="V1098" t="s">
        <v>161</v>
      </c>
      <c r="W1098">
        <v>8399.5</v>
      </c>
      <c r="X1098" s="31">
        <v>44695</v>
      </c>
      <c r="Y1098">
        <v>0</v>
      </c>
      <c r="Z1098">
        <v>6000</v>
      </c>
      <c r="AA1098">
        <v>0</v>
      </c>
      <c r="AB1098" t="s">
        <v>161</v>
      </c>
      <c r="AC1098">
        <v>15</v>
      </c>
      <c r="AD1098" t="s">
        <v>161</v>
      </c>
      <c r="AE1098" t="s">
        <v>5955</v>
      </c>
      <c r="AF1098" t="s">
        <v>5956</v>
      </c>
      <c r="AG1098" t="s">
        <v>233</v>
      </c>
      <c r="AH1098" t="s">
        <v>5947</v>
      </c>
      <c r="AI1098" t="s">
        <v>1539</v>
      </c>
      <c r="AJ1098" t="s">
        <v>4814</v>
      </c>
      <c r="AK1098" t="s">
        <v>559</v>
      </c>
      <c r="AL1098" t="s">
        <v>1275</v>
      </c>
      <c r="AO1098" t="s">
        <v>161</v>
      </c>
      <c r="AQ1098" t="s">
        <v>510</v>
      </c>
      <c r="AR1098" t="s">
        <v>511</v>
      </c>
    </row>
    <row r="1099" spans="1:44" x14ac:dyDescent="0.2">
      <c r="A1099" t="s">
        <v>5957</v>
      </c>
      <c r="B1099">
        <v>3022</v>
      </c>
      <c r="C1099" t="s">
        <v>5958</v>
      </c>
      <c r="D1099" t="s">
        <v>474</v>
      </c>
      <c r="E1099" t="s">
        <v>475</v>
      </c>
      <c r="F1099" t="s">
        <v>155</v>
      </c>
      <c r="G1099" t="s">
        <v>499</v>
      </c>
      <c r="H1099" t="s">
        <v>157</v>
      </c>
      <c r="I1099" t="s">
        <v>36</v>
      </c>
      <c r="L1099" t="s">
        <v>159</v>
      </c>
      <c r="M1099" t="s">
        <v>259</v>
      </c>
      <c r="N1099" t="s">
        <v>259</v>
      </c>
      <c r="O1099" s="31">
        <v>44197</v>
      </c>
      <c r="R1099" t="s">
        <v>161</v>
      </c>
      <c r="S1099" s="31">
        <v>45060</v>
      </c>
      <c r="T1099" t="s">
        <v>161</v>
      </c>
      <c r="V1099" t="s">
        <v>161</v>
      </c>
      <c r="W1099" t="s">
        <v>161</v>
      </c>
      <c r="X1099" s="31">
        <v>44695</v>
      </c>
      <c r="Y1099">
        <v>0</v>
      </c>
      <c r="AA1099">
        <v>0</v>
      </c>
      <c r="AB1099" t="s">
        <v>161</v>
      </c>
      <c r="AC1099">
        <v>125000</v>
      </c>
      <c r="AD1099" t="s">
        <v>161</v>
      </c>
      <c r="AE1099" t="s">
        <v>5959</v>
      </c>
      <c r="AF1099" t="s">
        <v>5960</v>
      </c>
      <c r="AG1099" t="s">
        <v>233</v>
      </c>
      <c r="AH1099" t="s">
        <v>499</v>
      </c>
      <c r="AI1099" t="s">
        <v>161</v>
      </c>
      <c r="AJ1099" t="s">
        <v>161</v>
      </c>
      <c r="AK1099" t="s">
        <v>161</v>
      </c>
      <c r="AL1099" t="s">
        <v>5961</v>
      </c>
      <c r="AO1099" t="s">
        <v>161</v>
      </c>
      <c r="AQ1099" t="s">
        <v>510</v>
      </c>
      <c r="AR1099" t="s">
        <v>511</v>
      </c>
    </row>
    <row r="1100" spans="1:44" x14ac:dyDescent="0.2">
      <c r="A1100" t="s">
        <v>5962</v>
      </c>
      <c r="B1100">
        <v>3022</v>
      </c>
      <c r="C1100" t="s">
        <v>5963</v>
      </c>
      <c r="D1100" t="s">
        <v>474</v>
      </c>
      <c r="E1100" t="s">
        <v>475</v>
      </c>
      <c r="F1100" t="s">
        <v>155</v>
      </c>
      <c r="G1100" t="s">
        <v>499</v>
      </c>
      <c r="H1100" t="s">
        <v>157</v>
      </c>
      <c r="I1100" t="s">
        <v>36</v>
      </c>
      <c r="L1100" t="s">
        <v>159</v>
      </c>
      <c r="M1100" t="s">
        <v>259</v>
      </c>
      <c r="N1100" t="s">
        <v>259</v>
      </c>
      <c r="O1100" s="31">
        <v>44197</v>
      </c>
      <c r="R1100" t="s">
        <v>161</v>
      </c>
      <c r="S1100" s="31">
        <v>45060</v>
      </c>
      <c r="T1100" t="s">
        <v>161</v>
      </c>
      <c r="V1100" t="s">
        <v>161</v>
      </c>
      <c r="W1100" t="s">
        <v>161</v>
      </c>
      <c r="X1100" s="31">
        <v>44695</v>
      </c>
      <c r="Y1100">
        <v>0</v>
      </c>
      <c r="AA1100">
        <v>0</v>
      </c>
      <c r="AB1100" t="s">
        <v>161</v>
      </c>
      <c r="AC1100">
        <v>125000</v>
      </c>
      <c r="AD1100" t="s">
        <v>161</v>
      </c>
      <c r="AE1100" t="s">
        <v>5964</v>
      </c>
      <c r="AF1100" t="s">
        <v>5965</v>
      </c>
      <c r="AG1100" t="s">
        <v>233</v>
      </c>
      <c r="AH1100" t="s">
        <v>499</v>
      </c>
      <c r="AI1100" t="s">
        <v>161</v>
      </c>
      <c r="AJ1100" t="s">
        <v>161</v>
      </c>
      <c r="AK1100" t="s">
        <v>161</v>
      </c>
      <c r="AL1100" t="s">
        <v>5961</v>
      </c>
      <c r="AO1100" t="s">
        <v>161</v>
      </c>
      <c r="AQ1100" t="s">
        <v>510</v>
      </c>
      <c r="AR1100" t="s">
        <v>511</v>
      </c>
    </row>
    <row r="1101" spans="1:44" x14ac:dyDescent="0.2">
      <c r="A1101" t="s">
        <v>5966</v>
      </c>
      <c r="B1101">
        <v>3018</v>
      </c>
      <c r="C1101" t="s">
        <v>5967</v>
      </c>
      <c r="D1101" t="s">
        <v>1444</v>
      </c>
      <c r="E1101" t="s">
        <v>1445</v>
      </c>
      <c r="F1101" t="s">
        <v>155</v>
      </c>
      <c r="G1101" t="s">
        <v>717</v>
      </c>
      <c r="H1101" t="s">
        <v>191</v>
      </c>
      <c r="I1101" t="s">
        <v>158</v>
      </c>
      <c r="J1101" t="s">
        <v>5968</v>
      </c>
      <c r="K1101" t="s">
        <v>719</v>
      </c>
      <c r="L1101" t="s">
        <v>159</v>
      </c>
      <c r="M1101" t="s">
        <v>490</v>
      </c>
      <c r="N1101" t="s">
        <v>491</v>
      </c>
      <c r="O1101" s="31">
        <v>43889</v>
      </c>
      <c r="R1101" t="s">
        <v>161</v>
      </c>
      <c r="S1101" s="31">
        <v>45060</v>
      </c>
      <c r="T1101" t="s">
        <v>161</v>
      </c>
      <c r="V1101" t="s">
        <v>161</v>
      </c>
      <c r="W1101" t="s">
        <v>161</v>
      </c>
      <c r="X1101" s="31">
        <v>44695</v>
      </c>
      <c r="Y1101">
        <v>0</v>
      </c>
      <c r="AA1101">
        <v>0</v>
      </c>
      <c r="AB1101" t="s">
        <v>161</v>
      </c>
      <c r="AC1101">
        <v>80000</v>
      </c>
      <c r="AD1101" t="s">
        <v>161</v>
      </c>
      <c r="AE1101" t="s">
        <v>5969</v>
      </c>
      <c r="AF1101" t="s">
        <v>5970</v>
      </c>
      <c r="AG1101" t="s">
        <v>198</v>
      </c>
      <c r="AH1101" t="s">
        <v>717</v>
      </c>
      <c r="AI1101" t="s">
        <v>547</v>
      </c>
      <c r="AJ1101" t="s">
        <v>1507</v>
      </c>
      <c r="AK1101" t="s">
        <v>1434</v>
      </c>
      <c r="AL1101" t="s">
        <v>1275</v>
      </c>
      <c r="AO1101" t="s">
        <v>161</v>
      </c>
      <c r="AQ1101" t="s">
        <v>1075</v>
      </c>
    </row>
    <row r="1102" spans="1:44" x14ac:dyDescent="0.2">
      <c r="A1102" t="s">
        <v>5971</v>
      </c>
      <c r="B1102">
        <v>3018</v>
      </c>
      <c r="C1102" t="s">
        <v>5972</v>
      </c>
      <c r="D1102" t="s">
        <v>1444</v>
      </c>
      <c r="E1102" t="s">
        <v>1445</v>
      </c>
      <c r="F1102" t="s">
        <v>155</v>
      </c>
      <c r="G1102" t="s">
        <v>344</v>
      </c>
      <c r="H1102" t="s">
        <v>191</v>
      </c>
      <c r="I1102" t="s">
        <v>158</v>
      </c>
      <c r="L1102" t="s">
        <v>159</v>
      </c>
      <c r="M1102" t="s">
        <v>160</v>
      </c>
      <c r="N1102" t="s">
        <v>160</v>
      </c>
      <c r="O1102" s="31">
        <v>45292</v>
      </c>
      <c r="R1102" t="s">
        <v>161</v>
      </c>
      <c r="S1102" s="31">
        <v>45060</v>
      </c>
      <c r="T1102" t="s">
        <v>161</v>
      </c>
      <c r="V1102" t="s">
        <v>161</v>
      </c>
      <c r="W1102" t="s">
        <v>161</v>
      </c>
      <c r="X1102" s="31">
        <v>44695</v>
      </c>
      <c r="Y1102">
        <v>0</v>
      </c>
      <c r="AA1102">
        <v>0</v>
      </c>
      <c r="AB1102" t="s">
        <v>161</v>
      </c>
      <c r="AC1102">
        <v>80000</v>
      </c>
      <c r="AD1102" t="s">
        <v>161</v>
      </c>
      <c r="AE1102" t="s">
        <v>5973</v>
      </c>
      <c r="AF1102" t="s">
        <v>5974</v>
      </c>
      <c r="AG1102" t="s">
        <v>198</v>
      </c>
      <c r="AH1102" t="s">
        <v>344</v>
      </c>
      <c r="AI1102" t="s">
        <v>161</v>
      </c>
      <c r="AJ1102" t="s">
        <v>161</v>
      </c>
      <c r="AK1102" t="s">
        <v>161</v>
      </c>
      <c r="AO1102" t="s">
        <v>161</v>
      </c>
    </row>
    <row r="1103" spans="1:44" x14ac:dyDescent="0.2">
      <c r="A1103" t="s">
        <v>5975</v>
      </c>
      <c r="B1103">
        <v>3022</v>
      </c>
      <c r="C1103" t="s">
        <v>5976</v>
      </c>
      <c r="D1103" t="s">
        <v>474</v>
      </c>
      <c r="E1103" t="s">
        <v>475</v>
      </c>
      <c r="F1103" t="s">
        <v>155</v>
      </c>
      <c r="G1103" t="s">
        <v>499</v>
      </c>
      <c r="H1103" t="s">
        <v>157</v>
      </c>
      <c r="I1103" t="s">
        <v>36</v>
      </c>
      <c r="L1103" t="s">
        <v>159</v>
      </c>
      <c r="M1103" t="s">
        <v>259</v>
      </c>
      <c r="N1103" t="s">
        <v>259</v>
      </c>
      <c r="O1103" s="31">
        <v>44197</v>
      </c>
      <c r="R1103" t="s">
        <v>161</v>
      </c>
      <c r="S1103" s="31">
        <v>45060</v>
      </c>
      <c r="T1103" t="s">
        <v>161</v>
      </c>
      <c r="V1103" t="s">
        <v>161</v>
      </c>
      <c r="W1103" t="s">
        <v>161</v>
      </c>
      <c r="X1103" s="31">
        <v>44695</v>
      </c>
      <c r="Y1103">
        <v>0</v>
      </c>
      <c r="AA1103">
        <v>0</v>
      </c>
      <c r="AB1103" t="s">
        <v>161</v>
      </c>
      <c r="AC1103">
        <v>125000</v>
      </c>
      <c r="AD1103" t="s">
        <v>161</v>
      </c>
      <c r="AE1103" t="s">
        <v>5977</v>
      </c>
      <c r="AF1103" t="s">
        <v>5978</v>
      </c>
      <c r="AG1103" t="s">
        <v>233</v>
      </c>
      <c r="AH1103" t="s">
        <v>499</v>
      </c>
      <c r="AI1103" t="s">
        <v>161</v>
      </c>
      <c r="AJ1103" t="s">
        <v>161</v>
      </c>
      <c r="AK1103" t="s">
        <v>161</v>
      </c>
      <c r="AL1103" t="s">
        <v>1275</v>
      </c>
      <c r="AO1103" t="s">
        <v>161</v>
      </c>
      <c r="AQ1103" t="s">
        <v>510</v>
      </c>
      <c r="AR1103" t="s">
        <v>511</v>
      </c>
    </row>
    <row r="1104" spans="1:44" x14ac:dyDescent="0.2">
      <c r="A1104" t="s">
        <v>5979</v>
      </c>
      <c r="B1104">
        <v>3022</v>
      </c>
      <c r="C1104" t="s">
        <v>5980</v>
      </c>
      <c r="D1104" t="s">
        <v>474</v>
      </c>
      <c r="E1104" t="s">
        <v>475</v>
      </c>
      <c r="F1104" t="s">
        <v>155</v>
      </c>
      <c r="G1104" t="s">
        <v>499</v>
      </c>
      <c r="H1104" t="s">
        <v>157</v>
      </c>
      <c r="I1104" t="s">
        <v>36</v>
      </c>
      <c r="L1104" t="s">
        <v>159</v>
      </c>
      <c r="M1104" t="s">
        <v>259</v>
      </c>
      <c r="N1104" t="s">
        <v>259</v>
      </c>
      <c r="O1104" s="31">
        <v>44197</v>
      </c>
      <c r="R1104" t="s">
        <v>161</v>
      </c>
      <c r="S1104" s="31">
        <v>45060</v>
      </c>
      <c r="T1104" t="s">
        <v>161</v>
      </c>
      <c r="V1104" t="s">
        <v>161</v>
      </c>
      <c r="W1104" t="s">
        <v>161</v>
      </c>
      <c r="X1104" s="31">
        <v>44695</v>
      </c>
      <c r="Y1104">
        <v>0</v>
      </c>
      <c r="AA1104">
        <v>0</v>
      </c>
      <c r="AB1104" t="s">
        <v>161</v>
      </c>
      <c r="AC1104">
        <v>125000</v>
      </c>
      <c r="AD1104" t="s">
        <v>161</v>
      </c>
      <c r="AE1104" t="s">
        <v>5981</v>
      </c>
      <c r="AF1104" t="s">
        <v>5982</v>
      </c>
      <c r="AG1104" t="s">
        <v>233</v>
      </c>
      <c r="AH1104" t="s">
        <v>499</v>
      </c>
      <c r="AI1104" t="s">
        <v>161</v>
      </c>
      <c r="AJ1104" t="s">
        <v>161</v>
      </c>
      <c r="AK1104" t="s">
        <v>161</v>
      </c>
      <c r="AL1104" t="s">
        <v>1275</v>
      </c>
      <c r="AO1104" t="s">
        <v>161</v>
      </c>
      <c r="AQ1104" t="s">
        <v>510</v>
      </c>
      <c r="AR1104" t="s">
        <v>511</v>
      </c>
    </row>
    <row r="1105" spans="1:44" x14ac:dyDescent="0.2">
      <c r="A1105" t="s">
        <v>5983</v>
      </c>
      <c r="B1105">
        <v>3022</v>
      </c>
      <c r="C1105" t="s">
        <v>5984</v>
      </c>
      <c r="D1105" t="s">
        <v>474</v>
      </c>
      <c r="E1105" t="s">
        <v>475</v>
      </c>
      <c r="F1105" t="s">
        <v>155</v>
      </c>
      <c r="G1105" t="s">
        <v>499</v>
      </c>
      <c r="H1105" t="s">
        <v>157</v>
      </c>
      <c r="I1105" t="s">
        <v>36</v>
      </c>
      <c r="L1105" t="s">
        <v>159</v>
      </c>
      <c r="M1105" t="s">
        <v>259</v>
      </c>
      <c r="N1105" t="s">
        <v>259</v>
      </c>
      <c r="O1105" s="31">
        <v>44197</v>
      </c>
      <c r="R1105" t="s">
        <v>161</v>
      </c>
      <c r="S1105" s="31">
        <v>45060</v>
      </c>
      <c r="T1105" t="s">
        <v>161</v>
      </c>
      <c r="V1105" t="s">
        <v>161</v>
      </c>
      <c r="W1105" t="s">
        <v>161</v>
      </c>
      <c r="X1105" s="31">
        <v>44695</v>
      </c>
      <c r="Y1105">
        <v>0</v>
      </c>
      <c r="AA1105">
        <v>0</v>
      </c>
      <c r="AB1105" t="s">
        <v>161</v>
      </c>
      <c r="AC1105">
        <v>125000</v>
      </c>
      <c r="AD1105" t="s">
        <v>161</v>
      </c>
      <c r="AE1105" t="s">
        <v>5985</v>
      </c>
      <c r="AF1105" t="s">
        <v>5986</v>
      </c>
      <c r="AG1105" t="s">
        <v>233</v>
      </c>
      <c r="AH1105" t="s">
        <v>499</v>
      </c>
      <c r="AI1105" t="s">
        <v>161</v>
      </c>
      <c r="AJ1105" t="s">
        <v>161</v>
      </c>
      <c r="AK1105" t="s">
        <v>161</v>
      </c>
      <c r="AL1105" t="s">
        <v>1275</v>
      </c>
      <c r="AO1105" t="s">
        <v>161</v>
      </c>
      <c r="AQ1105" t="s">
        <v>510</v>
      </c>
      <c r="AR1105" t="s">
        <v>511</v>
      </c>
    </row>
    <row r="1106" spans="1:44" x14ac:dyDescent="0.2">
      <c r="A1106" t="s">
        <v>5987</v>
      </c>
      <c r="B1106">
        <v>3022</v>
      </c>
      <c r="C1106" t="s">
        <v>5988</v>
      </c>
      <c r="D1106" t="s">
        <v>474</v>
      </c>
      <c r="E1106" t="s">
        <v>475</v>
      </c>
      <c r="F1106" t="s">
        <v>155</v>
      </c>
      <c r="G1106" t="s">
        <v>499</v>
      </c>
      <c r="H1106" t="s">
        <v>157</v>
      </c>
      <c r="I1106" t="s">
        <v>36</v>
      </c>
      <c r="L1106" t="s">
        <v>159</v>
      </c>
      <c r="M1106" t="s">
        <v>259</v>
      </c>
      <c r="N1106" t="s">
        <v>259</v>
      </c>
      <c r="O1106" s="31">
        <v>44197</v>
      </c>
      <c r="R1106" t="s">
        <v>161</v>
      </c>
      <c r="S1106" s="31">
        <v>45060</v>
      </c>
      <c r="T1106" t="s">
        <v>161</v>
      </c>
      <c r="V1106" t="s">
        <v>161</v>
      </c>
      <c r="W1106" t="s">
        <v>161</v>
      </c>
      <c r="X1106" s="31">
        <v>44695</v>
      </c>
      <c r="Y1106">
        <v>0</v>
      </c>
      <c r="AA1106">
        <v>0</v>
      </c>
      <c r="AB1106" t="s">
        <v>161</v>
      </c>
      <c r="AC1106">
        <v>125000</v>
      </c>
      <c r="AD1106" t="s">
        <v>161</v>
      </c>
      <c r="AE1106" t="s">
        <v>5989</v>
      </c>
      <c r="AF1106" t="s">
        <v>5990</v>
      </c>
      <c r="AG1106" t="s">
        <v>233</v>
      </c>
      <c r="AH1106" t="s">
        <v>499</v>
      </c>
      <c r="AI1106" t="s">
        <v>161</v>
      </c>
      <c r="AJ1106" t="s">
        <v>161</v>
      </c>
      <c r="AK1106" t="s">
        <v>161</v>
      </c>
      <c r="AL1106" t="s">
        <v>1275</v>
      </c>
      <c r="AO1106" t="s">
        <v>161</v>
      </c>
      <c r="AQ1106" t="s">
        <v>510</v>
      </c>
      <c r="AR1106" t="s">
        <v>511</v>
      </c>
    </row>
    <row r="1107" spans="1:44" x14ac:dyDescent="0.2">
      <c r="A1107" t="s">
        <v>5991</v>
      </c>
      <c r="B1107">
        <v>3022</v>
      </c>
      <c r="C1107" t="s">
        <v>5992</v>
      </c>
      <c r="D1107" t="s">
        <v>474</v>
      </c>
      <c r="E1107" t="s">
        <v>475</v>
      </c>
      <c r="F1107" t="s">
        <v>155</v>
      </c>
      <c r="G1107" t="s">
        <v>499</v>
      </c>
      <c r="H1107" t="s">
        <v>157</v>
      </c>
      <c r="I1107" t="s">
        <v>36</v>
      </c>
      <c r="L1107" t="s">
        <v>159</v>
      </c>
      <c r="M1107" t="s">
        <v>259</v>
      </c>
      <c r="N1107" t="s">
        <v>259</v>
      </c>
      <c r="O1107" s="31">
        <v>44197</v>
      </c>
      <c r="R1107" t="s">
        <v>161</v>
      </c>
      <c r="S1107" s="31">
        <v>45060</v>
      </c>
      <c r="T1107" t="s">
        <v>161</v>
      </c>
      <c r="V1107" t="s">
        <v>161</v>
      </c>
      <c r="W1107" t="s">
        <v>161</v>
      </c>
      <c r="X1107" s="31">
        <v>44695</v>
      </c>
      <c r="Y1107">
        <v>0</v>
      </c>
      <c r="AA1107">
        <v>0</v>
      </c>
      <c r="AB1107" t="s">
        <v>161</v>
      </c>
      <c r="AC1107">
        <v>125000</v>
      </c>
      <c r="AD1107" t="s">
        <v>161</v>
      </c>
      <c r="AE1107" t="s">
        <v>5993</v>
      </c>
      <c r="AF1107" t="s">
        <v>5994</v>
      </c>
      <c r="AG1107" t="s">
        <v>233</v>
      </c>
      <c r="AH1107" t="s">
        <v>499</v>
      </c>
      <c r="AI1107" t="s">
        <v>161</v>
      </c>
      <c r="AJ1107" t="s">
        <v>161</v>
      </c>
      <c r="AK1107" t="s">
        <v>161</v>
      </c>
      <c r="AL1107" t="s">
        <v>1275</v>
      </c>
      <c r="AO1107" t="s">
        <v>161</v>
      </c>
      <c r="AQ1107" t="s">
        <v>510</v>
      </c>
      <c r="AR1107" t="s">
        <v>511</v>
      </c>
    </row>
    <row r="1108" spans="1:44" x14ac:dyDescent="0.2">
      <c r="A1108" t="s">
        <v>5995</v>
      </c>
      <c r="B1108">
        <v>3022</v>
      </c>
      <c r="C1108" t="s">
        <v>5996</v>
      </c>
      <c r="D1108" t="s">
        <v>474</v>
      </c>
      <c r="E1108" t="s">
        <v>475</v>
      </c>
      <c r="F1108" t="s">
        <v>155</v>
      </c>
      <c r="G1108" t="s">
        <v>499</v>
      </c>
      <c r="H1108" t="s">
        <v>157</v>
      </c>
      <c r="I1108" t="s">
        <v>36</v>
      </c>
      <c r="L1108" t="s">
        <v>159</v>
      </c>
      <c r="M1108" t="s">
        <v>259</v>
      </c>
      <c r="N1108" t="s">
        <v>259</v>
      </c>
      <c r="O1108" s="31">
        <v>44197</v>
      </c>
      <c r="R1108" t="s">
        <v>161</v>
      </c>
      <c r="S1108" s="31">
        <v>45060</v>
      </c>
      <c r="T1108" t="s">
        <v>161</v>
      </c>
      <c r="V1108" t="s">
        <v>161</v>
      </c>
      <c r="W1108" t="s">
        <v>161</v>
      </c>
      <c r="X1108" s="31">
        <v>44695</v>
      </c>
      <c r="Y1108">
        <v>0</v>
      </c>
      <c r="AA1108">
        <v>0</v>
      </c>
      <c r="AB1108" t="s">
        <v>161</v>
      </c>
      <c r="AC1108">
        <v>125000</v>
      </c>
      <c r="AD1108" t="s">
        <v>161</v>
      </c>
      <c r="AE1108" t="s">
        <v>5997</v>
      </c>
      <c r="AF1108" t="s">
        <v>5998</v>
      </c>
      <c r="AG1108" t="s">
        <v>233</v>
      </c>
      <c r="AH1108" t="s">
        <v>499</v>
      </c>
      <c r="AI1108" t="s">
        <v>161</v>
      </c>
      <c r="AJ1108" t="s">
        <v>161</v>
      </c>
      <c r="AK1108" t="s">
        <v>161</v>
      </c>
      <c r="AL1108" t="s">
        <v>1275</v>
      </c>
      <c r="AO1108" t="s">
        <v>161</v>
      </c>
      <c r="AQ1108" t="s">
        <v>510</v>
      </c>
      <c r="AR1108" t="s">
        <v>511</v>
      </c>
    </row>
    <row r="1109" spans="1:44" x14ac:dyDescent="0.2">
      <c r="A1109" t="s">
        <v>5999</v>
      </c>
      <c r="B1109">
        <v>3022</v>
      </c>
      <c r="C1109" t="s">
        <v>6000</v>
      </c>
      <c r="D1109" t="s">
        <v>474</v>
      </c>
      <c r="E1109" t="s">
        <v>475</v>
      </c>
      <c r="F1109" t="s">
        <v>155</v>
      </c>
      <c r="G1109" t="s">
        <v>156</v>
      </c>
      <c r="H1109" t="s">
        <v>157</v>
      </c>
      <c r="I1109" t="s">
        <v>158</v>
      </c>
      <c r="L1109" t="s">
        <v>159</v>
      </c>
      <c r="M1109" t="s">
        <v>259</v>
      </c>
      <c r="N1109" t="s">
        <v>259</v>
      </c>
      <c r="O1109" s="31">
        <v>43739</v>
      </c>
      <c r="R1109" t="s">
        <v>161</v>
      </c>
      <c r="S1109" s="31">
        <v>45060</v>
      </c>
      <c r="T1109" t="s">
        <v>161</v>
      </c>
      <c r="V1109" t="s">
        <v>161</v>
      </c>
      <c r="W1109" t="s">
        <v>161</v>
      </c>
      <c r="X1109" s="31">
        <v>44695</v>
      </c>
      <c r="Y1109">
        <v>0</v>
      </c>
      <c r="AA1109">
        <v>0</v>
      </c>
      <c r="AB1109" t="s">
        <v>161</v>
      </c>
      <c r="AC1109">
        <v>125000</v>
      </c>
      <c r="AD1109" t="s">
        <v>161</v>
      </c>
      <c r="AE1109" t="s">
        <v>6001</v>
      </c>
      <c r="AF1109" t="s">
        <v>6002</v>
      </c>
      <c r="AG1109" t="s">
        <v>233</v>
      </c>
      <c r="AH1109" t="s">
        <v>156</v>
      </c>
      <c r="AI1109" t="s">
        <v>161</v>
      </c>
      <c r="AJ1109" t="s">
        <v>161</v>
      </c>
      <c r="AK1109" t="s">
        <v>161</v>
      </c>
      <c r="AL1109" t="s">
        <v>1275</v>
      </c>
      <c r="AO1109" t="s">
        <v>161</v>
      </c>
      <c r="AQ1109" t="s">
        <v>510</v>
      </c>
      <c r="AR1109" t="s">
        <v>511</v>
      </c>
    </row>
    <row r="1110" spans="1:44" x14ac:dyDescent="0.2">
      <c r="A1110" t="s">
        <v>6003</v>
      </c>
      <c r="B1110">
        <v>3022</v>
      </c>
      <c r="C1110" t="s">
        <v>6004</v>
      </c>
      <c r="D1110" t="s">
        <v>474</v>
      </c>
      <c r="E1110" t="s">
        <v>475</v>
      </c>
      <c r="F1110" t="s">
        <v>155</v>
      </c>
      <c r="G1110" t="s">
        <v>156</v>
      </c>
      <c r="H1110" t="s">
        <v>157</v>
      </c>
      <c r="I1110" t="s">
        <v>158</v>
      </c>
      <c r="L1110" t="s">
        <v>159</v>
      </c>
      <c r="M1110" t="s">
        <v>259</v>
      </c>
      <c r="N1110" t="s">
        <v>259</v>
      </c>
      <c r="O1110" s="31">
        <v>43739</v>
      </c>
      <c r="R1110" t="s">
        <v>161</v>
      </c>
      <c r="S1110" s="31">
        <v>45060</v>
      </c>
      <c r="T1110" t="s">
        <v>161</v>
      </c>
      <c r="V1110" t="s">
        <v>161</v>
      </c>
      <c r="W1110" t="s">
        <v>161</v>
      </c>
      <c r="X1110" s="31">
        <v>44695</v>
      </c>
      <c r="Y1110">
        <v>0</v>
      </c>
      <c r="AA1110">
        <v>0</v>
      </c>
      <c r="AB1110" t="s">
        <v>161</v>
      </c>
      <c r="AC1110">
        <v>125000</v>
      </c>
      <c r="AD1110" t="s">
        <v>161</v>
      </c>
      <c r="AE1110" t="s">
        <v>6005</v>
      </c>
      <c r="AF1110" t="s">
        <v>6006</v>
      </c>
      <c r="AG1110" t="s">
        <v>233</v>
      </c>
      <c r="AH1110" t="s">
        <v>156</v>
      </c>
      <c r="AI1110" t="s">
        <v>161</v>
      </c>
      <c r="AJ1110" t="s">
        <v>161</v>
      </c>
      <c r="AK1110" t="s">
        <v>161</v>
      </c>
      <c r="AL1110" t="s">
        <v>1275</v>
      </c>
      <c r="AO1110" t="s">
        <v>161</v>
      </c>
      <c r="AQ1110" t="s">
        <v>510</v>
      </c>
      <c r="AR1110" t="s">
        <v>511</v>
      </c>
    </row>
    <row r="1111" spans="1:44" x14ac:dyDescent="0.2">
      <c r="A1111" t="s">
        <v>6007</v>
      </c>
      <c r="B1111">
        <v>3022</v>
      </c>
      <c r="C1111" t="s">
        <v>6008</v>
      </c>
      <c r="D1111" t="s">
        <v>474</v>
      </c>
      <c r="E1111" t="s">
        <v>475</v>
      </c>
      <c r="F1111" t="s">
        <v>155</v>
      </c>
      <c r="G1111" t="s">
        <v>156</v>
      </c>
      <c r="H1111" t="s">
        <v>157</v>
      </c>
      <c r="I1111" t="s">
        <v>158</v>
      </c>
      <c r="L1111" t="s">
        <v>159</v>
      </c>
      <c r="M1111" t="s">
        <v>259</v>
      </c>
      <c r="N1111" t="s">
        <v>259</v>
      </c>
      <c r="O1111" s="31">
        <v>43739</v>
      </c>
      <c r="R1111" t="s">
        <v>161</v>
      </c>
      <c r="S1111" s="31">
        <v>45060</v>
      </c>
      <c r="T1111" t="s">
        <v>161</v>
      </c>
      <c r="V1111" t="s">
        <v>161</v>
      </c>
      <c r="W1111" t="s">
        <v>161</v>
      </c>
      <c r="X1111" s="31">
        <v>44695</v>
      </c>
      <c r="Y1111">
        <v>0</v>
      </c>
      <c r="AA1111">
        <v>0</v>
      </c>
      <c r="AB1111" t="s">
        <v>161</v>
      </c>
      <c r="AC1111">
        <v>125000</v>
      </c>
      <c r="AD1111" t="s">
        <v>161</v>
      </c>
      <c r="AE1111" t="s">
        <v>161</v>
      </c>
      <c r="AF1111" t="s">
        <v>6009</v>
      </c>
      <c r="AG1111" t="s">
        <v>233</v>
      </c>
      <c r="AH1111" t="s">
        <v>156</v>
      </c>
      <c r="AI1111" t="s">
        <v>161</v>
      </c>
      <c r="AJ1111" t="s">
        <v>161</v>
      </c>
      <c r="AK1111" t="s">
        <v>161</v>
      </c>
      <c r="AL1111" t="s">
        <v>1275</v>
      </c>
      <c r="AO1111" t="s">
        <v>161</v>
      </c>
      <c r="AQ1111" t="s">
        <v>510</v>
      </c>
      <c r="AR1111" t="s">
        <v>511</v>
      </c>
    </row>
    <row r="1112" spans="1:44" x14ac:dyDescent="0.2">
      <c r="A1112" t="s">
        <v>6010</v>
      </c>
      <c r="B1112" t="s">
        <v>976</v>
      </c>
      <c r="C1112" t="s">
        <v>6011</v>
      </c>
      <c r="D1112" t="s">
        <v>978</v>
      </c>
      <c r="E1112" t="s">
        <v>511</v>
      </c>
      <c r="F1112" t="s">
        <v>155</v>
      </c>
      <c r="G1112" t="s">
        <v>1284</v>
      </c>
      <c r="H1112" t="s">
        <v>157</v>
      </c>
      <c r="I1112" t="s">
        <v>36</v>
      </c>
      <c r="L1112" t="s">
        <v>159</v>
      </c>
      <c r="M1112" t="s">
        <v>259</v>
      </c>
      <c r="N1112" t="s">
        <v>259</v>
      </c>
      <c r="O1112" s="31">
        <v>44377</v>
      </c>
      <c r="R1112" t="s">
        <v>161</v>
      </c>
      <c r="S1112" s="31">
        <v>45060</v>
      </c>
      <c r="T1112" t="s">
        <v>161</v>
      </c>
      <c r="V1112" t="s">
        <v>161</v>
      </c>
      <c r="W1112" t="s">
        <v>161</v>
      </c>
      <c r="X1112" s="31">
        <v>44695</v>
      </c>
      <c r="Y1112">
        <v>0</v>
      </c>
      <c r="AA1112">
        <v>0</v>
      </c>
      <c r="AB1112" t="s">
        <v>161</v>
      </c>
      <c r="AC1112">
        <v>125000</v>
      </c>
      <c r="AD1112" t="s">
        <v>161</v>
      </c>
      <c r="AE1112" t="s">
        <v>161</v>
      </c>
      <c r="AF1112" t="s">
        <v>6012</v>
      </c>
      <c r="AG1112" t="s">
        <v>233</v>
      </c>
      <c r="AH1112" t="s">
        <v>1284</v>
      </c>
      <c r="AI1112" t="s">
        <v>161</v>
      </c>
      <c r="AJ1112" t="s">
        <v>161</v>
      </c>
      <c r="AK1112" t="s">
        <v>161</v>
      </c>
      <c r="AL1112" t="s">
        <v>796</v>
      </c>
      <c r="AO1112" t="s">
        <v>161</v>
      </c>
    </row>
    <row r="1113" spans="1:44" x14ac:dyDescent="0.2">
      <c r="A1113" t="s">
        <v>6013</v>
      </c>
      <c r="B1113" t="s">
        <v>976</v>
      </c>
      <c r="C1113" t="s">
        <v>6014</v>
      </c>
      <c r="D1113" t="s">
        <v>978</v>
      </c>
      <c r="E1113" t="s">
        <v>511</v>
      </c>
      <c r="F1113" t="s">
        <v>155</v>
      </c>
      <c r="G1113" t="s">
        <v>1284</v>
      </c>
      <c r="H1113" t="s">
        <v>157</v>
      </c>
      <c r="I1113" t="s">
        <v>36</v>
      </c>
      <c r="L1113" t="s">
        <v>159</v>
      </c>
      <c r="M1113" t="s">
        <v>259</v>
      </c>
      <c r="N1113" t="s">
        <v>259</v>
      </c>
      <c r="O1113" s="31">
        <v>44377</v>
      </c>
      <c r="R1113" t="s">
        <v>161</v>
      </c>
      <c r="S1113" s="31">
        <v>45060</v>
      </c>
      <c r="T1113" t="s">
        <v>161</v>
      </c>
      <c r="U1113" s="31">
        <v>44784</v>
      </c>
      <c r="V1113" t="s">
        <v>161</v>
      </c>
      <c r="W1113" t="s">
        <v>161</v>
      </c>
      <c r="X1113" s="31">
        <v>44695</v>
      </c>
      <c r="Y1113">
        <v>6.9</v>
      </c>
      <c r="AA1113">
        <v>2554.1</v>
      </c>
      <c r="AB1113">
        <v>4.4325000000000003E-2</v>
      </c>
      <c r="AC1113">
        <v>125000</v>
      </c>
      <c r="AD1113">
        <v>49236.034947507695</v>
      </c>
      <c r="AE1113" t="s">
        <v>6015</v>
      </c>
      <c r="AF1113" t="s">
        <v>6016</v>
      </c>
      <c r="AG1113" t="s">
        <v>233</v>
      </c>
      <c r="AH1113" t="s">
        <v>1284</v>
      </c>
      <c r="AI1113" t="s">
        <v>161</v>
      </c>
      <c r="AJ1113" t="s">
        <v>161</v>
      </c>
      <c r="AK1113" t="s">
        <v>161</v>
      </c>
      <c r="AL1113" t="s">
        <v>796</v>
      </c>
      <c r="AO1113" t="s">
        <v>161</v>
      </c>
    </row>
    <row r="1114" spans="1:44" x14ac:dyDescent="0.2">
      <c r="A1114" t="s">
        <v>6017</v>
      </c>
      <c r="B1114">
        <v>3029</v>
      </c>
      <c r="C1114" t="s">
        <v>6018</v>
      </c>
      <c r="D1114" t="s">
        <v>153</v>
      </c>
      <c r="E1114" t="s">
        <v>154</v>
      </c>
      <c r="F1114" t="s">
        <v>6019</v>
      </c>
      <c r="G1114" t="s">
        <v>6020</v>
      </c>
      <c r="H1114" t="s">
        <v>77</v>
      </c>
      <c r="I1114" t="s">
        <v>158</v>
      </c>
      <c r="J1114" t="s">
        <v>6021</v>
      </c>
      <c r="K1114" t="s">
        <v>6022</v>
      </c>
      <c r="L1114" t="s">
        <v>230</v>
      </c>
      <c r="M1114" t="s">
        <v>194</v>
      </c>
      <c r="N1114" t="s">
        <v>195</v>
      </c>
      <c r="O1114" s="31">
        <v>44348</v>
      </c>
      <c r="Q1114">
        <v>585024</v>
      </c>
      <c r="R1114">
        <v>5214</v>
      </c>
      <c r="S1114" s="31">
        <v>45059</v>
      </c>
      <c r="T1114">
        <v>4780</v>
      </c>
      <c r="U1114" s="31">
        <v>44784</v>
      </c>
      <c r="V1114">
        <v>448.9655172413793</v>
      </c>
      <c r="W1114">
        <v>1844.6</v>
      </c>
      <c r="X1114" s="31">
        <v>44695</v>
      </c>
      <c r="Y1114">
        <v>5.3</v>
      </c>
      <c r="Z1114">
        <v>5500</v>
      </c>
      <c r="AA1114">
        <v>1957.3</v>
      </c>
      <c r="AB1114">
        <v>4.0337499999999998E-2</v>
      </c>
      <c r="AC1114">
        <v>80000</v>
      </c>
      <c r="AD1114">
        <v>49253.959910861537</v>
      </c>
      <c r="AE1114" t="s">
        <v>6023</v>
      </c>
      <c r="AF1114" t="s">
        <v>6024</v>
      </c>
      <c r="AG1114" t="s">
        <v>6025</v>
      </c>
      <c r="AH1114" t="s">
        <v>6020</v>
      </c>
      <c r="AI1114" t="s">
        <v>6026</v>
      </c>
      <c r="AJ1114" t="s">
        <v>6027</v>
      </c>
      <c r="AK1114" t="s">
        <v>201</v>
      </c>
      <c r="AL1114" t="s">
        <v>202</v>
      </c>
      <c r="AM1114" t="s">
        <v>203</v>
      </c>
      <c r="AN1114" t="s">
        <v>6028</v>
      </c>
      <c r="AO1114" t="s">
        <v>6029</v>
      </c>
      <c r="AQ1114" t="s">
        <v>510</v>
      </c>
      <c r="AR1114" t="s">
        <v>511</v>
      </c>
    </row>
    <row r="1115" spans="1:44" x14ac:dyDescent="0.2">
      <c r="A1115" t="s">
        <v>6030</v>
      </c>
      <c r="B1115">
        <v>3029</v>
      </c>
      <c r="C1115" t="s">
        <v>6031</v>
      </c>
      <c r="D1115" t="s">
        <v>153</v>
      </c>
      <c r="E1115" t="s">
        <v>154</v>
      </c>
      <c r="F1115" t="s">
        <v>6019</v>
      </c>
      <c r="G1115" t="s">
        <v>6020</v>
      </c>
      <c r="H1115" t="s">
        <v>77</v>
      </c>
      <c r="I1115" t="s">
        <v>158</v>
      </c>
      <c r="J1115" t="s">
        <v>6032</v>
      </c>
      <c r="K1115" t="s">
        <v>6022</v>
      </c>
      <c r="L1115" t="s">
        <v>230</v>
      </c>
      <c r="M1115" t="s">
        <v>194</v>
      </c>
      <c r="N1115" t="s">
        <v>195</v>
      </c>
      <c r="O1115" s="31">
        <v>44378</v>
      </c>
      <c r="Q1115">
        <v>587793</v>
      </c>
      <c r="R1115">
        <v>4666</v>
      </c>
      <c r="S1115" s="31">
        <v>45059</v>
      </c>
      <c r="T1115">
        <v>4277</v>
      </c>
      <c r="U1115" s="31">
        <v>44784</v>
      </c>
      <c r="V1115">
        <v>402.41379310344826</v>
      </c>
      <c r="W1115">
        <v>2385.9</v>
      </c>
      <c r="X1115" s="31">
        <v>44695</v>
      </c>
      <c r="Y1115">
        <v>2.9</v>
      </c>
      <c r="Z1115">
        <v>5500</v>
      </c>
      <c r="AA1115">
        <v>1085</v>
      </c>
      <c r="AB1115">
        <v>1.35625E-2</v>
      </c>
      <c r="AC1115">
        <v>80000</v>
      </c>
      <c r="AD1115">
        <v>49334.321263538463</v>
      </c>
      <c r="AE1115" t="s">
        <v>6033</v>
      </c>
      <c r="AF1115" t="s">
        <v>6034</v>
      </c>
      <c r="AG1115" t="s">
        <v>6025</v>
      </c>
      <c r="AH1115" t="s">
        <v>6020</v>
      </c>
      <c r="AI1115" t="s">
        <v>6026</v>
      </c>
      <c r="AJ1115" t="s">
        <v>6027</v>
      </c>
      <c r="AK1115" t="s">
        <v>201</v>
      </c>
      <c r="AL1115" t="s">
        <v>202</v>
      </c>
      <c r="AM1115" t="s">
        <v>203</v>
      </c>
      <c r="AN1115" t="s">
        <v>6028</v>
      </c>
      <c r="AO1115" t="s">
        <v>6029</v>
      </c>
      <c r="AQ1115" t="s">
        <v>510</v>
      </c>
      <c r="AR1115" t="s">
        <v>511</v>
      </c>
    </row>
    <row r="1116" spans="1:44" x14ac:dyDescent="0.2">
      <c r="A1116" t="s">
        <v>6035</v>
      </c>
      <c r="B1116">
        <v>3029</v>
      </c>
      <c r="C1116" t="s">
        <v>6036</v>
      </c>
      <c r="D1116" t="s">
        <v>153</v>
      </c>
      <c r="E1116" t="s">
        <v>154</v>
      </c>
      <c r="F1116" t="s">
        <v>6019</v>
      </c>
      <c r="G1116" t="s">
        <v>6020</v>
      </c>
      <c r="H1116" t="s">
        <v>77</v>
      </c>
      <c r="I1116" t="s">
        <v>158</v>
      </c>
      <c r="J1116" t="s">
        <v>6037</v>
      </c>
      <c r="K1116" t="s">
        <v>6022</v>
      </c>
      <c r="L1116" t="s">
        <v>230</v>
      </c>
      <c r="M1116" t="s">
        <v>194</v>
      </c>
      <c r="N1116" t="s">
        <v>195</v>
      </c>
      <c r="O1116" s="31">
        <v>44256</v>
      </c>
      <c r="Q1116">
        <v>592881</v>
      </c>
      <c r="R1116">
        <v>2643</v>
      </c>
      <c r="S1116" s="31">
        <v>45012</v>
      </c>
      <c r="T1116">
        <v>2643</v>
      </c>
      <c r="U1116" s="31">
        <v>44680</v>
      </c>
      <c r="V1116" t="s">
        <v>161</v>
      </c>
      <c r="W1116">
        <v>19.5</v>
      </c>
      <c r="X1116" s="31">
        <v>44663</v>
      </c>
      <c r="Y1116">
        <v>11.1</v>
      </c>
      <c r="Z1116">
        <v>5500</v>
      </c>
      <c r="AA1116">
        <v>4077.7</v>
      </c>
      <c r="AB1116">
        <v>7.9237500000000002E-2</v>
      </c>
      <c r="AC1116">
        <v>80000</v>
      </c>
      <c r="AD1116">
        <v>53908.035231400005</v>
      </c>
      <c r="AE1116" t="s">
        <v>6038</v>
      </c>
      <c r="AF1116" t="s">
        <v>6039</v>
      </c>
      <c r="AG1116" t="s">
        <v>6025</v>
      </c>
      <c r="AH1116" t="s">
        <v>6020</v>
      </c>
      <c r="AI1116" t="s">
        <v>6026</v>
      </c>
      <c r="AJ1116" t="s">
        <v>6027</v>
      </c>
      <c r="AK1116" t="s">
        <v>201</v>
      </c>
      <c r="AL1116" t="s">
        <v>202</v>
      </c>
      <c r="AM1116" t="s">
        <v>203</v>
      </c>
      <c r="AN1116" t="s">
        <v>6028</v>
      </c>
      <c r="AO1116" t="s">
        <v>6029</v>
      </c>
      <c r="AQ1116" t="s">
        <v>510</v>
      </c>
      <c r="AR1116" t="s">
        <v>511</v>
      </c>
    </row>
    <row r="1117" spans="1:44" x14ac:dyDescent="0.2">
      <c r="A1117" t="s">
        <v>6040</v>
      </c>
      <c r="B1117">
        <v>3029</v>
      </c>
      <c r="C1117" t="s">
        <v>6041</v>
      </c>
      <c r="D1117" t="s">
        <v>153</v>
      </c>
      <c r="E1117" t="s">
        <v>154</v>
      </c>
      <c r="F1117" t="s">
        <v>6019</v>
      </c>
      <c r="G1117" t="s">
        <v>6042</v>
      </c>
      <c r="H1117" t="s">
        <v>77</v>
      </c>
      <c r="I1117" t="s">
        <v>158</v>
      </c>
      <c r="J1117" t="s">
        <v>6043</v>
      </c>
      <c r="K1117" t="s">
        <v>6044</v>
      </c>
      <c r="L1117" t="s">
        <v>230</v>
      </c>
      <c r="M1117" t="s">
        <v>194</v>
      </c>
      <c r="N1117" t="s">
        <v>195</v>
      </c>
      <c r="O1117" s="31">
        <v>44256</v>
      </c>
      <c r="Q1117">
        <v>584662</v>
      </c>
      <c r="R1117">
        <v>8293</v>
      </c>
      <c r="S1117" s="31">
        <v>45059</v>
      </c>
      <c r="T1117">
        <v>7834</v>
      </c>
      <c r="U1117" s="31">
        <v>44784</v>
      </c>
      <c r="V1117">
        <v>474.82758620689657</v>
      </c>
      <c r="W1117">
        <v>4221.3999999999996</v>
      </c>
      <c r="X1117" s="31">
        <v>44695</v>
      </c>
      <c r="Y1117">
        <v>4.8</v>
      </c>
      <c r="Z1117">
        <v>6000</v>
      </c>
      <c r="AA1117">
        <v>1762.2</v>
      </c>
      <c r="AB1117">
        <v>0.12484866206588394</v>
      </c>
      <c r="AC1117">
        <v>80000</v>
      </c>
      <c r="AD1117">
        <v>49734.633000000002</v>
      </c>
      <c r="AE1117" t="s">
        <v>6045</v>
      </c>
      <c r="AF1117" t="s">
        <v>6046</v>
      </c>
      <c r="AG1117" t="s">
        <v>6025</v>
      </c>
      <c r="AH1117" t="s">
        <v>6042</v>
      </c>
      <c r="AI1117" t="s">
        <v>6047</v>
      </c>
      <c r="AJ1117" t="s">
        <v>6048</v>
      </c>
      <c r="AK1117" t="s">
        <v>236</v>
      </c>
      <c r="AL1117" t="s">
        <v>202</v>
      </c>
      <c r="AM1117" t="s">
        <v>203</v>
      </c>
      <c r="AN1117" t="s">
        <v>549</v>
      </c>
      <c r="AO1117" t="s">
        <v>6049</v>
      </c>
      <c r="AQ1117" t="s">
        <v>510</v>
      </c>
      <c r="AR1117" t="s">
        <v>511</v>
      </c>
    </row>
    <row r="1118" spans="1:44" x14ac:dyDescent="0.2">
      <c r="A1118" t="s">
        <v>6050</v>
      </c>
      <c r="B1118">
        <v>3029</v>
      </c>
      <c r="C1118" t="s">
        <v>6051</v>
      </c>
      <c r="D1118" t="s">
        <v>153</v>
      </c>
      <c r="E1118" t="s">
        <v>154</v>
      </c>
      <c r="F1118" t="s">
        <v>6019</v>
      </c>
      <c r="G1118" t="s">
        <v>6052</v>
      </c>
      <c r="H1118" t="s">
        <v>77</v>
      </c>
      <c r="I1118" t="s">
        <v>158</v>
      </c>
      <c r="J1118" t="s">
        <v>6053</v>
      </c>
      <c r="K1118" t="s">
        <v>6054</v>
      </c>
      <c r="L1118" t="s">
        <v>230</v>
      </c>
      <c r="M1118" t="s">
        <v>194</v>
      </c>
      <c r="N1118" t="s">
        <v>195</v>
      </c>
      <c r="O1118" s="31">
        <v>44256</v>
      </c>
      <c r="Q1118">
        <v>576779</v>
      </c>
      <c r="R1118">
        <v>4913</v>
      </c>
      <c r="S1118" s="31">
        <v>45059</v>
      </c>
      <c r="T1118">
        <v>4665</v>
      </c>
      <c r="U1118" s="31">
        <v>44784</v>
      </c>
      <c r="V1118">
        <v>256.55172413793099</v>
      </c>
      <c r="W1118">
        <v>3509.6</v>
      </c>
      <c r="X1118" s="31">
        <v>44695</v>
      </c>
      <c r="Y1118">
        <v>1.1000000000000001</v>
      </c>
      <c r="Z1118">
        <v>3000</v>
      </c>
      <c r="AA1118">
        <v>420</v>
      </c>
      <c r="AB1118">
        <v>0.11919031627050031</v>
      </c>
      <c r="AC1118">
        <v>15</v>
      </c>
      <c r="AD1118">
        <v>49765.633000000002</v>
      </c>
      <c r="AE1118" t="s">
        <v>6055</v>
      </c>
      <c r="AF1118" t="s">
        <v>6056</v>
      </c>
      <c r="AG1118" t="s">
        <v>6025</v>
      </c>
      <c r="AH1118" t="s">
        <v>6052</v>
      </c>
      <c r="AI1118" t="s">
        <v>234</v>
      </c>
      <c r="AJ1118" t="s">
        <v>6057</v>
      </c>
      <c r="AK1118" t="s">
        <v>236</v>
      </c>
      <c r="AL1118" t="s">
        <v>202</v>
      </c>
      <c r="AM1118" t="s">
        <v>203</v>
      </c>
      <c r="AN1118" t="s">
        <v>6058</v>
      </c>
      <c r="AO1118" t="s">
        <v>6059</v>
      </c>
      <c r="AQ1118" t="s">
        <v>510</v>
      </c>
      <c r="AR1118" t="s">
        <v>511</v>
      </c>
    </row>
    <row r="1119" spans="1:44" x14ac:dyDescent="0.2">
      <c r="A1119" t="s">
        <v>6060</v>
      </c>
      <c r="B1119">
        <v>3029</v>
      </c>
      <c r="C1119" t="s">
        <v>6061</v>
      </c>
      <c r="D1119" t="s">
        <v>153</v>
      </c>
      <c r="E1119" t="s">
        <v>154</v>
      </c>
      <c r="F1119" t="s">
        <v>6019</v>
      </c>
      <c r="G1119" t="s">
        <v>6062</v>
      </c>
      <c r="H1119" t="s">
        <v>77</v>
      </c>
      <c r="I1119" t="s">
        <v>158</v>
      </c>
      <c r="J1119" t="s">
        <v>6063</v>
      </c>
      <c r="K1119" t="s">
        <v>6064</v>
      </c>
      <c r="L1119" t="s">
        <v>230</v>
      </c>
      <c r="M1119" t="s">
        <v>194</v>
      </c>
      <c r="N1119" t="s">
        <v>195</v>
      </c>
      <c r="O1119" s="31">
        <v>44287</v>
      </c>
      <c r="Q1119">
        <v>575678</v>
      </c>
      <c r="R1119">
        <v>729</v>
      </c>
      <c r="S1119" s="31">
        <v>45059</v>
      </c>
      <c r="T1119">
        <v>687</v>
      </c>
      <c r="U1119" s="31">
        <v>44570</v>
      </c>
      <c r="V1119">
        <v>43.448275862068968</v>
      </c>
      <c r="W1119">
        <v>49</v>
      </c>
      <c r="X1119" s="31">
        <v>44695</v>
      </c>
      <c r="Y1119">
        <v>2.1</v>
      </c>
      <c r="Z1119">
        <v>1500</v>
      </c>
      <c r="AA1119">
        <v>776</v>
      </c>
      <c r="AB1119">
        <v>0.12484866206588394</v>
      </c>
      <c r="AC1119">
        <v>15</v>
      </c>
      <c r="AD1119">
        <v>49734.633000000002</v>
      </c>
      <c r="AE1119" t="s">
        <v>6065</v>
      </c>
      <c r="AF1119" t="s">
        <v>6066</v>
      </c>
      <c r="AG1119" t="s">
        <v>6025</v>
      </c>
      <c r="AH1119" t="s">
        <v>6062</v>
      </c>
      <c r="AI1119" t="s">
        <v>234</v>
      </c>
      <c r="AJ1119" t="s">
        <v>6067</v>
      </c>
      <c r="AK1119" t="s">
        <v>236</v>
      </c>
      <c r="AL1119" t="s">
        <v>202</v>
      </c>
      <c r="AM1119" t="s">
        <v>203</v>
      </c>
      <c r="AN1119" t="s">
        <v>6068</v>
      </c>
      <c r="AO1119" t="s">
        <v>6069</v>
      </c>
      <c r="AQ1119" t="s">
        <v>510</v>
      </c>
      <c r="AR1119" t="s">
        <v>511</v>
      </c>
    </row>
    <row r="1120" spans="1:44" x14ac:dyDescent="0.2">
      <c r="A1120" t="s">
        <v>6070</v>
      </c>
      <c r="B1120">
        <v>3029</v>
      </c>
      <c r="C1120" t="s">
        <v>6071</v>
      </c>
      <c r="D1120" t="s">
        <v>153</v>
      </c>
      <c r="E1120" t="s">
        <v>154</v>
      </c>
      <c r="F1120" t="s">
        <v>6019</v>
      </c>
      <c r="G1120" t="s">
        <v>6062</v>
      </c>
      <c r="H1120" t="s">
        <v>77</v>
      </c>
      <c r="I1120" t="s">
        <v>158</v>
      </c>
      <c r="J1120" t="s">
        <v>6072</v>
      </c>
      <c r="K1120" t="s">
        <v>6064</v>
      </c>
      <c r="L1120" t="s">
        <v>230</v>
      </c>
      <c r="M1120" t="s">
        <v>194</v>
      </c>
      <c r="N1120" t="s">
        <v>195</v>
      </c>
      <c r="O1120" s="31">
        <v>44256</v>
      </c>
      <c r="Q1120">
        <v>576847</v>
      </c>
      <c r="R1120">
        <v>965</v>
      </c>
      <c r="S1120" s="31">
        <v>45059</v>
      </c>
      <c r="T1120">
        <v>943</v>
      </c>
      <c r="U1120" s="31">
        <v>44764</v>
      </c>
      <c r="V1120">
        <v>22.758620689655171</v>
      </c>
      <c r="W1120">
        <v>22</v>
      </c>
      <c r="X1120" s="31">
        <v>44695</v>
      </c>
      <c r="Y1120">
        <v>0.3</v>
      </c>
      <c r="Z1120">
        <v>1500</v>
      </c>
      <c r="AA1120">
        <v>130</v>
      </c>
      <c r="AB1120">
        <v>0.12484866206588394</v>
      </c>
      <c r="AC1120">
        <v>15</v>
      </c>
      <c r="AD1120">
        <v>49734.633000000002</v>
      </c>
      <c r="AE1120" t="s">
        <v>6073</v>
      </c>
      <c r="AF1120" t="s">
        <v>6074</v>
      </c>
      <c r="AG1120" t="s">
        <v>6025</v>
      </c>
      <c r="AH1120" t="s">
        <v>6062</v>
      </c>
      <c r="AI1120" t="s">
        <v>234</v>
      </c>
      <c r="AJ1120" t="s">
        <v>6067</v>
      </c>
      <c r="AK1120" t="s">
        <v>236</v>
      </c>
      <c r="AL1120" t="s">
        <v>202</v>
      </c>
      <c r="AM1120" t="s">
        <v>203</v>
      </c>
      <c r="AN1120" t="s">
        <v>6068</v>
      </c>
      <c r="AO1120" t="s">
        <v>6069</v>
      </c>
      <c r="AQ1120" t="s">
        <v>510</v>
      </c>
      <c r="AR1120" t="s">
        <v>511</v>
      </c>
    </row>
    <row r="1121" spans="1:44" x14ac:dyDescent="0.2">
      <c r="A1121" t="s">
        <v>6075</v>
      </c>
      <c r="B1121">
        <v>3029</v>
      </c>
      <c r="C1121" t="s">
        <v>6076</v>
      </c>
      <c r="D1121" t="s">
        <v>153</v>
      </c>
      <c r="E1121" t="s">
        <v>154</v>
      </c>
      <c r="F1121" t="s">
        <v>6019</v>
      </c>
      <c r="G1121" t="s">
        <v>6077</v>
      </c>
      <c r="H1121" t="s">
        <v>77</v>
      </c>
      <c r="I1121" t="s">
        <v>158</v>
      </c>
      <c r="J1121" t="s">
        <v>6078</v>
      </c>
      <c r="K1121" t="s">
        <v>6079</v>
      </c>
      <c r="L1121" t="s">
        <v>230</v>
      </c>
      <c r="M1121" t="s">
        <v>194</v>
      </c>
      <c r="N1121" t="s">
        <v>195</v>
      </c>
      <c r="O1121" s="31">
        <v>44256</v>
      </c>
      <c r="Q1121">
        <v>570035</v>
      </c>
      <c r="R1121">
        <v>235</v>
      </c>
      <c r="S1121" s="31">
        <v>45059</v>
      </c>
      <c r="T1121">
        <v>221</v>
      </c>
      <c r="U1121" s="31">
        <v>44784</v>
      </c>
      <c r="V1121">
        <v>14.482758620689657</v>
      </c>
      <c r="W1121">
        <v>0</v>
      </c>
      <c r="X1121" s="31">
        <v>44695</v>
      </c>
      <c r="Y1121">
        <v>0</v>
      </c>
      <c r="Z1121">
        <v>1000</v>
      </c>
      <c r="AA1121">
        <v>7</v>
      </c>
      <c r="AB1121">
        <v>0.12995942601010141</v>
      </c>
      <c r="AC1121">
        <v>15</v>
      </c>
      <c r="AD1121">
        <v>49706.633000000002</v>
      </c>
      <c r="AE1121" t="s">
        <v>6080</v>
      </c>
      <c r="AF1121" t="s">
        <v>6081</v>
      </c>
      <c r="AG1121" t="s">
        <v>6025</v>
      </c>
      <c r="AH1121" t="s">
        <v>6082</v>
      </c>
      <c r="AI1121" t="s">
        <v>234</v>
      </c>
      <c r="AJ1121" t="s">
        <v>6083</v>
      </c>
      <c r="AK1121" t="s">
        <v>236</v>
      </c>
      <c r="AL1121" t="s">
        <v>202</v>
      </c>
      <c r="AM1121" t="s">
        <v>203</v>
      </c>
      <c r="AN1121" t="s">
        <v>6084</v>
      </c>
      <c r="AO1121" t="s">
        <v>6085</v>
      </c>
      <c r="AQ1121" t="s">
        <v>510</v>
      </c>
      <c r="AR1121" t="s">
        <v>511</v>
      </c>
    </row>
    <row r="1122" spans="1:44" x14ac:dyDescent="0.2">
      <c r="A1122" t="s">
        <v>6086</v>
      </c>
      <c r="B1122">
        <v>3029</v>
      </c>
      <c r="C1122" t="s">
        <v>6087</v>
      </c>
      <c r="D1122" t="s">
        <v>153</v>
      </c>
      <c r="E1122" t="s">
        <v>154</v>
      </c>
      <c r="F1122" t="s">
        <v>6019</v>
      </c>
      <c r="G1122" t="s">
        <v>6077</v>
      </c>
      <c r="H1122" t="s">
        <v>77</v>
      </c>
      <c r="I1122" t="s">
        <v>158</v>
      </c>
      <c r="J1122" t="s">
        <v>6088</v>
      </c>
      <c r="K1122" t="s">
        <v>6079</v>
      </c>
      <c r="L1122" t="s">
        <v>230</v>
      </c>
      <c r="M1122" t="s">
        <v>194</v>
      </c>
      <c r="N1122" t="s">
        <v>195</v>
      </c>
      <c r="O1122" s="31">
        <v>44228</v>
      </c>
      <c r="Q1122">
        <v>573264</v>
      </c>
      <c r="R1122">
        <v>31</v>
      </c>
      <c r="S1122" s="31">
        <v>45059</v>
      </c>
      <c r="T1122">
        <v>31</v>
      </c>
      <c r="V1122" t="s">
        <v>161</v>
      </c>
      <c r="W1122">
        <v>22</v>
      </c>
      <c r="X1122" s="31">
        <v>44695</v>
      </c>
      <c r="Y1122">
        <v>0</v>
      </c>
      <c r="Z1122">
        <v>1000</v>
      </c>
      <c r="AA1122">
        <v>0</v>
      </c>
      <c r="AB1122" t="s">
        <v>161</v>
      </c>
      <c r="AC1122">
        <v>15</v>
      </c>
      <c r="AD1122" t="s">
        <v>161</v>
      </c>
      <c r="AE1122" t="s">
        <v>6089</v>
      </c>
      <c r="AF1122" t="s">
        <v>6090</v>
      </c>
      <c r="AG1122" t="s">
        <v>6025</v>
      </c>
      <c r="AH1122" t="s">
        <v>6082</v>
      </c>
      <c r="AI1122" t="s">
        <v>234</v>
      </c>
      <c r="AJ1122" t="s">
        <v>6083</v>
      </c>
      <c r="AK1122" t="s">
        <v>236</v>
      </c>
      <c r="AL1122" t="s">
        <v>202</v>
      </c>
      <c r="AM1122" t="s">
        <v>203</v>
      </c>
      <c r="AN1122" t="s">
        <v>6084</v>
      </c>
      <c r="AO1122" t="s">
        <v>6085</v>
      </c>
      <c r="AQ1122" t="s">
        <v>510</v>
      </c>
      <c r="AR1122" t="s">
        <v>511</v>
      </c>
    </row>
    <row r="1123" spans="1:44" x14ac:dyDescent="0.2">
      <c r="A1123" t="s">
        <v>6091</v>
      </c>
      <c r="B1123">
        <v>3029</v>
      </c>
      <c r="C1123" t="s">
        <v>6092</v>
      </c>
      <c r="D1123" t="s">
        <v>153</v>
      </c>
      <c r="E1123" t="s">
        <v>154</v>
      </c>
      <c r="F1123" t="s">
        <v>6019</v>
      </c>
      <c r="G1123" t="s">
        <v>6042</v>
      </c>
      <c r="H1123" t="s">
        <v>77</v>
      </c>
      <c r="I1123" t="s">
        <v>158</v>
      </c>
      <c r="L1123" t="s">
        <v>230</v>
      </c>
      <c r="M1123" t="s">
        <v>160</v>
      </c>
      <c r="N1123" t="s">
        <v>160</v>
      </c>
      <c r="O1123" s="31">
        <v>44835</v>
      </c>
      <c r="R1123" t="s">
        <v>161</v>
      </c>
      <c r="S1123" s="31">
        <v>45060</v>
      </c>
      <c r="T1123" t="s">
        <v>161</v>
      </c>
      <c r="U1123" s="31">
        <v>44764</v>
      </c>
      <c r="V1123" t="s">
        <v>161</v>
      </c>
      <c r="W1123" t="s">
        <v>161</v>
      </c>
      <c r="X1123" s="31">
        <v>44695</v>
      </c>
      <c r="Y1123">
        <v>0.7</v>
      </c>
      <c r="AA1123">
        <v>258</v>
      </c>
      <c r="AB1123">
        <v>0.11919031627050031</v>
      </c>
      <c r="AC1123">
        <v>80000</v>
      </c>
      <c r="AD1123">
        <v>49765.633000000002</v>
      </c>
      <c r="AE1123" t="s">
        <v>6093</v>
      </c>
      <c r="AF1123" t="s">
        <v>6094</v>
      </c>
      <c r="AG1123" t="s">
        <v>6025</v>
      </c>
      <c r="AH1123" t="s">
        <v>6042</v>
      </c>
      <c r="AI1123" t="s">
        <v>161</v>
      </c>
      <c r="AJ1123" t="s">
        <v>161</v>
      </c>
      <c r="AK1123" t="s">
        <v>161</v>
      </c>
      <c r="AL1123" t="s">
        <v>202</v>
      </c>
      <c r="AO1123" t="s">
        <v>161</v>
      </c>
    </row>
    <row r="1124" spans="1:44" x14ac:dyDescent="0.2">
      <c r="A1124" t="s">
        <v>6095</v>
      </c>
      <c r="B1124">
        <v>3029</v>
      </c>
      <c r="C1124" t="s">
        <v>6096</v>
      </c>
      <c r="D1124" t="s">
        <v>153</v>
      </c>
      <c r="E1124" t="s">
        <v>154</v>
      </c>
      <c r="F1124" t="s">
        <v>6019</v>
      </c>
      <c r="G1124" t="s">
        <v>6097</v>
      </c>
      <c r="H1124" t="s">
        <v>77</v>
      </c>
      <c r="I1124" t="s">
        <v>158</v>
      </c>
      <c r="J1124" t="s">
        <v>6098</v>
      </c>
      <c r="K1124" t="s">
        <v>6099</v>
      </c>
      <c r="L1124" t="s">
        <v>230</v>
      </c>
      <c r="M1124" t="s">
        <v>194</v>
      </c>
      <c r="N1124" t="s">
        <v>195</v>
      </c>
      <c r="O1124" s="31">
        <v>44287</v>
      </c>
      <c r="Q1124">
        <v>577289</v>
      </c>
      <c r="R1124">
        <v>796</v>
      </c>
      <c r="S1124" s="31">
        <v>45059</v>
      </c>
      <c r="T1124">
        <v>730</v>
      </c>
      <c r="V1124">
        <v>68.275862068965523</v>
      </c>
      <c r="W1124">
        <v>16</v>
      </c>
      <c r="X1124" s="31">
        <v>44695</v>
      </c>
      <c r="Y1124">
        <v>0</v>
      </c>
      <c r="Z1124">
        <v>3000</v>
      </c>
      <c r="AA1124">
        <v>0</v>
      </c>
      <c r="AB1124" t="s">
        <v>161</v>
      </c>
      <c r="AC1124">
        <v>15</v>
      </c>
      <c r="AD1124">
        <v>50586.633000000002</v>
      </c>
      <c r="AE1124" t="s">
        <v>6100</v>
      </c>
      <c r="AF1124" t="s">
        <v>6101</v>
      </c>
      <c r="AG1124" t="s">
        <v>6025</v>
      </c>
      <c r="AH1124" t="s">
        <v>6097</v>
      </c>
      <c r="AI1124" t="s">
        <v>234</v>
      </c>
      <c r="AJ1124" t="s">
        <v>6102</v>
      </c>
      <c r="AK1124" t="s">
        <v>236</v>
      </c>
      <c r="AL1124" t="s">
        <v>202</v>
      </c>
      <c r="AM1124" t="s">
        <v>203</v>
      </c>
      <c r="AN1124">
        <v>0</v>
      </c>
      <c r="AO1124" t="s">
        <v>6103</v>
      </c>
      <c r="AQ1124" t="s">
        <v>510</v>
      </c>
      <c r="AR1124" t="s">
        <v>511</v>
      </c>
    </row>
    <row r="1125" spans="1:44" x14ac:dyDescent="0.2">
      <c r="A1125" t="s">
        <v>6104</v>
      </c>
      <c r="B1125">
        <v>3029</v>
      </c>
      <c r="C1125" t="s">
        <v>6105</v>
      </c>
      <c r="D1125" t="s">
        <v>153</v>
      </c>
      <c r="E1125" t="s">
        <v>154</v>
      </c>
      <c r="F1125" t="s">
        <v>6019</v>
      </c>
      <c r="G1125" t="s">
        <v>6106</v>
      </c>
      <c r="H1125" t="s">
        <v>77</v>
      </c>
      <c r="I1125" t="s">
        <v>158</v>
      </c>
      <c r="L1125" t="s">
        <v>230</v>
      </c>
      <c r="M1125" t="s">
        <v>160</v>
      </c>
      <c r="N1125" t="s">
        <v>160</v>
      </c>
      <c r="O1125" s="31">
        <v>45108</v>
      </c>
      <c r="R1125" t="s">
        <v>161</v>
      </c>
      <c r="S1125" s="31">
        <v>45060</v>
      </c>
      <c r="T1125" t="s">
        <v>161</v>
      </c>
      <c r="V1125" t="s">
        <v>161</v>
      </c>
      <c r="W1125" t="s">
        <v>161</v>
      </c>
      <c r="X1125" s="31">
        <v>44695</v>
      </c>
      <c r="Y1125">
        <v>0</v>
      </c>
      <c r="AA1125">
        <v>0</v>
      </c>
      <c r="AB1125" t="s">
        <v>161</v>
      </c>
      <c r="AC1125">
        <v>15</v>
      </c>
      <c r="AD1125">
        <v>50770.633000000002</v>
      </c>
      <c r="AE1125" t="s">
        <v>6107</v>
      </c>
      <c r="AF1125" t="s">
        <v>6108</v>
      </c>
      <c r="AH1125" t="s">
        <v>6106</v>
      </c>
      <c r="AI1125" t="s">
        <v>161</v>
      </c>
      <c r="AJ1125" t="s">
        <v>161</v>
      </c>
      <c r="AK1125" t="s">
        <v>161</v>
      </c>
      <c r="AO1125" t="s">
        <v>161</v>
      </c>
    </row>
    <row r="1126" spans="1:44" x14ac:dyDescent="0.2">
      <c r="A1126" t="s">
        <v>6109</v>
      </c>
      <c r="B1126">
        <v>3029</v>
      </c>
      <c r="C1126" t="s">
        <v>6110</v>
      </c>
      <c r="D1126" t="s">
        <v>153</v>
      </c>
      <c r="E1126" t="s">
        <v>154</v>
      </c>
      <c r="F1126" t="s">
        <v>6019</v>
      </c>
      <c r="G1126">
        <v>992</v>
      </c>
      <c r="H1126" t="s">
        <v>77</v>
      </c>
      <c r="I1126" t="s">
        <v>158</v>
      </c>
      <c r="L1126" t="s">
        <v>230</v>
      </c>
      <c r="M1126" t="s">
        <v>160</v>
      </c>
      <c r="N1126" t="s">
        <v>160</v>
      </c>
      <c r="O1126" s="31">
        <v>45292</v>
      </c>
      <c r="R1126" t="s">
        <v>161</v>
      </c>
      <c r="S1126" s="31">
        <v>45060</v>
      </c>
      <c r="T1126" t="s">
        <v>161</v>
      </c>
      <c r="V1126" t="s">
        <v>161</v>
      </c>
      <c r="W1126" t="s">
        <v>161</v>
      </c>
      <c r="X1126" s="31">
        <v>44695</v>
      </c>
      <c r="Y1126">
        <v>0</v>
      </c>
      <c r="AA1126">
        <v>0</v>
      </c>
      <c r="AB1126" t="s">
        <v>161</v>
      </c>
      <c r="AC1126" t="e">
        <v>#N/A</v>
      </c>
      <c r="AD1126">
        <v>51136.633000000002</v>
      </c>
      <c r="AE1126" t="s">
        <v>6111</v>
      </c>
      <c r="AF1126" t="s">
        <v>6112</v>
      </c>
      <c r="AH1126" t="s">
        <v>6113</v>
      </c>
      <c r="AI1126" t="s">
        <v>161</v>
      </c>
      <c r="AJ1126" t="s">
        <v>161</v>
      </c>
      <c r="AK1126" t="s">
        <v>161</v>
      </c>
      <c r="AO1126" t="s">
        <v>161</v>
      </c>
    </row>
    <row r="1127" spans="1:44" x14ac:dyDescent="0.2">
      <c r="A1127" t="s">
        <v>6114</v>
      </c>
      <c r="B1127">
        <v>3029</v>
      </c>
      <c r="C1127" t="s">
        <v>6115</v>
      </c>
      <c r="D1127" t="s">
        <v>153</v>
      </c>
      <c r="E1127" t="s">
        <v>154</v>
      </c>
      <c r="F1127" t="s">
        <v>6019</v>
      </c>
      <c r="G1127">
        <v>992</v>
      </c>
      <c r="H1127" t="s">
        <v>77</v>
      </c>
      <c r="I1127" t="s">
        <v>158</v>
      </c>
      <c r="L1127" t="s">
        <v>230</v>
      </c>
      <c r="M1127" t="s">
        <v>160</v>
      </c>
      <c r="N1127" t="s">
        <v>160</v>
      </c>
      <c r="O1127" s="31">
        <v>45658</v>
      </c>
      <c r="R1127" t="s">
        <v>161</v>
      </c>
      <c r="S1127" s="31">
        <v>45060</v>
      </c>
      <c r="T1127" t="s">
        <v>161</v>
      </c>
      <c r="V1127" t="s">
        <v>161</v>
      </c>
      <c r="W1127" t="s">
        <v>161</v>
      </c>
      <c r="X1127" s="31">
        <v>44695</v>
      </c>
      <c r="Y1127">
        <v>0</v>
      </c>
      <c r="AA1127">
        <v>0</v>
      </c>
      <c r="AB1127" t="s">
        <v>161</v>
      </c>
      <c r="AC1127" t="e">
        <v>#N/A</v>
      </c>
      <c r="AD1127">
        <v>51501.633000000002</v>
      </c>
      <c r="AE1127" t="s">
        <v>6116</v>
      </c>
      <c r="AF1127" t="s">
        <v>6117</v>
      </c>
      <c r="AH1127" t="s">
        <v>6113</v>
      </c>
      <c r="AI1127" t="s">
        <v>161</v>
      </c>
      <c r="AJ1127" t="s">
        <v>161</v>
      </c>
      <c r="AK1127" t="s">
        <v>161</v>
      </c>
      <c r="AO1127" t="s">
        <v>161</v>
      </c>
    </row>
    <row r="1128" spans="1:44" x14ac:dyDescent="0.2">
      <c r="A1128" t="s">
        <v>6118</v>
      </c>
      <c r="B1128">
        <v>3029</v>
      </c>
      <c r="C1128" t="s">
        <v>6119</v>
      </c>
      <c r="D1128" t="s">
        <v>153</v>
      </c>
      <c r="E1128" t="s">
        <v>154</v>
      </c>
      <c r="F1128" t="s">
        <v>6019</v>
      </c>
      <c r="G1128">
        <v>992</v>
      </c>
      <c r="H1128" t="s">
        <v>77</v>
      </c>
      <c r="I1128" t="s">
        <v>158</v>
      </c>
      <c r="L1128" t="s">
        <v>230</v>
      </c>
      <c r="M1128" t="s">
        <v>160</v>
      </c>
      <c r="N1128" t="s">
        <v>160</v>
      </c>
      <c r="O1128" s="31">
        <v>46023</v>
      </c>
      <c r="R1128" t="s">
        <v>161</v>
      </c>
      <c r="S1128" s="31">
        <v>45060</v>
      </c>
      <c r="T1128" t="s">
        <v>161</v>
      </c>
      <c r="U1128" s="31">
        <v>44473</v>
      </c>
      <c r="V1128" t="s">
        <v>161</v>
      </c>
      <c r="W1128" t="s">
        <v>161</v>
      </c>
      <c r="X1128" s="31">
        <v>44695</v>
      </c>
      <c r="Y1128">
        <v>2.2999999999999998</v>
      </c>
      <c r="AA1128">
        <v>854</v>
      </c>
      <c r="AB1128">
        <v>0.29660683604833538</v>
      </c>
      <c r="AC1128" t="e">
        <v>#N/A</v>
      </c>
      <c r="AD1128">
        <v>48760.633000000002</v>
      </c>
      <c r="AE1128" t="s">
        <v>6120</v>
      </c>
      <c r="AF1128" t="s">
        <v>6121</v>
      </c>
      <c r="AH1128" t="s">
        <v>6113</v>
      </c>
      <c r="AI1128" t="s">
        <v>161</v>
      </c>
      <c r="AJ1128" t="s">
        <v>161</v>
      </c>
      <c r="AK1128" t="s">
        <v>161</v>
      </c>
      <c r="AO1128" t="s">
        <v>161</v>
      </c>
    </row>
    <row r="1129" spans="1:44" x14ac:dyDescent="0.2">
      <c r="A1129" t="s">
        <v>6122</v>
      </c>
      <c r="B1129">
        <v>3016</v>
      </c>
      <c r="C1129" t="s">
        <v>6123</v>
      </c>
      <c r="D1129" t="s">
        <v>497</v>
      </c>
      <c r="E1129" t="s">
        <v>498</v>
      </c>
      <c r="F1129" t="s">
        <v>6019</v>
      </c>
      <c r="G1129" t="s">
        <v>6124</v>
      </c>
      <c r="H1129" t="s">
        <v>77</v>
      </c>
      <c r="I1129" t="s">
        <v>158</v>
      </c>
      <c r="J1129" t="s">
        <v>6125</v>
      </c>
      <c r="K1129" t="s">
        <v>6126</v>
      </c>
      <c r="L1129" t="s">
        <v>230</v>
      </c>
      <c r="M1129" t="s">
        <v>194</v>
      </c>
      <c r="N1129" t="s">
        <v>195</v>
      </c>
      <c r="O1129" s="31">
        <v>43282</v>
      </c>
      <c r="Q1129">
        <v>413233</v>
      </c>
      <c r="R1129">
        <v>4718</v>
      </c>
      <c r="S1129" s="31">
        <v>45055</v>
      </c>
      <c r="T1129">
        <v>4665</v>
      </c>
      <c r="U1129" s="31">
        <v>44784</v>
      </c>
      <c r="V1129">
        <v>54.827586206896555</v>
      </c>
      <c r="W1129">
        <v>4111</v>
      </c>
      <c r="X1129" s="31">
        <v>44688</v>
      </c>
      <c r="Y1129">
        <v>0.2</v>
      </c>
      <c r="Z1129">
        <v>1000</v>
      </c>
      <c r="AA1129">
        <v>93</v>
      </c>
      <c r="AB1129">
        <v>0.20242275764775627</v>
      </c>
      <c r="AC1129">
        <v>15</v>
      </c>
      <c r="AD1129">
        <v>49276.633000000002</v>
      </c>
      <c r="AE1129" t="s">
        <v>6127</v>
      </c>
      <c r="AF1129" t="s">
        <v>6128</v>
      </c>
      <c r="AG1129" t="s">
        <v>6025</v>
      </c>
      <c r="AH1129" t="s">
        <v>6124</v>
      </c>
      <c r="AI1129" t="s">
        <v>6129</v>
      </c>
      <c r="AJ1129" t="s">
        <v>6130</v>
      </c>
      <c r="AK1129" t="s">
        <v>6131</v>
      </c>
      <c r="AL1129" t="s">
        <v>6132</v>
      </c>
      <c r="AM1129" t="s">
        <v>203</v>
      </c>
      <c r="AN1129" t="s">
        <v>6133</v>
      </c>
      <c r="AO1129" t="s">
        <v>161</v>
      </c>
      <c r="AQ1129" t="s">
        <v>510</v>
      </c>
      <c r="AR1129" t="s">
        <v>511</v>
      </c>
    </row>
    <row r="1130" spans="1:44" x14ac:dyDescent="0.2">
      <c r="A1130" t="s">
        <v>6134</v>
      </c>
      <c r="B1130">
        <v>3016</v>
      </c>
      <c r="C1130" t="s">
        <v>6135</v>
      </c>
      <c r="D1130" t="s">
        <v>497</v>
      </c>
      <c r="E1130" t="s">
        <v>498</v>
      </c>
      <c r="F1130" t="s">
        <v>6019</v>
      </c>
      <c r="G1130" t="s">
        <v>6136</v>
      </c>
      <c r="H1130" t="s">
        <v>77</v>
      </c>
      <c r="I1130" t="s">
        <v>158</v>
      </c>
      <c r="J1130" t="s">
        <v>6137</v>
      </c>
      <c r="K1130" t="s">
        <v>6138</v>
      </c>
      <c r="L1130" t="s">
        <v>230</v>
      </c>
      <c r="M1130" t="s">
        <v>194</v>
      </c>
      <c r="N1130" t="s">
        <v>195</v>
      </c>
      <c r="O1130" s="31">
        <v>43798</v>
      </c>
      <c r="Q1130">
        <v>440142</v>
      </c>
      <c r="R1130">
        <v>577</v>
      </c>
      <c r="S1130" s="31">
        <v>45054</v>
      </c>
      <c r="T1130">
        <v>569</v>
      </c>
      <c r="U1130" s="31">
        <v>44756</v>
      </c>
      <c r="V1130">
        <v>8.5714285714285712</v>
      </c>
      <c r="W1130">
        <v>552</v>
      </c>
      <c r="X1130" s="31">
        <v>44688</v>
      </c>
      <c r="Y1130">
        <v>0.7</v>
      </c>
      <c r="Z1130">
        <v>500</v>
      </c>
      <c r="AA1130">
        <v>284</v>
      </c>
      <c r="AB1130">
        <v>0.24002337809449908</v>
      </c>
      <c r="AC1130">
        <v>15</v>
      </c>
      <c r="AD1130">
        <v>49064.633000000002</v>
      </c>
      <c r="AE1130" t="s">
        <v>6139</v>
      </c>
      <c r="AF1130" t="s">
        <v>6140</v>
      </c>
      <c r="AG1130" t="s">
        <v>6025</v>
      </c>
      <c r="AH1130" t="s">
        <v>6141</v>
      </c>
      <c r="AI1130" t="s">
        <v>6129</v>
      </c>
      <c r="AJ1130" t="s">
        <v>6142</v>
      </c>
      <c r="AK1130" t="s">
        <v>6131</v>
      </c>
      <c r="AL1130" t="s">
        <v>6132</v>
      </c>
      <c r="AM1130" t="s">
        <v>203</v>
      </c>
      <c r="AN1130" t="s">
        <v>6084</v>
      </c>
      <c r="AO1130" t="s">
        <v>161</v>
      </c>
      <c r="AQ1130" t="s">
        <v>510</v>
      </c>
      <c r="AR1130" t="s">
        <v>511</v>
      </c>
    </row>
    <row r="1131" spans="1:44" x14ac:dyDescent="0.2">
      <c r="A1131" t="s">
        <v>6143</v>
      </c>
      <c r="B1131">
        <v>3016</v>
      </c>
      <c r="C1131" t="s">
        <v>6144</v>
      </c>
      <c r="D1131" t="s">
        <v>497</v>
      </c>
      <c r="E1131" t="s">
        <v>498</v>
      </c>
      <c r="F1131" t="s">
        <v>6019</v>
      </c>
      <c r="G1131" t="s">
        <v>6136</v>
      </c>
      <c r="H1131" t="s">
        <v>77</v>
      </c>
      <c r="I1131" t="s">
        <v>158</v>
      </c>
      <c r="J1131" t="s">
        <v>6145</v>
      </c>
      <c r="K1131" t="s">
        <v>6138</v>
      </c>
      <c r="L1131" t="s">
        <v>230</v>
      </c>
      <c r="M1131" t="s">
        <v>194</v>
      </c>
      <c r="N1131" t="s">
        <v>195</v>
      </c>
      <c r="O1131" s="31">
        <v>43586</v>
      </c>
      <c r="Q1131">
        <v>440133</v>
      </c>
      <c r="R1131">
        <v>691</v>
      </c>
      <c r="S1131" s="31">
        <v>45055</v>
      </c>
      <c r="T1131">
        <v>674</v>
      </c>
      <c r="U1131" s="31">
        <v>44764</v>
      </c>
      <c r="V1131">
        <v>17.586206896551722</v>
      </c>
      <c r="W1131">
        <v>462</v>
      </c>
      <c r="X1131" s="31">
        <v>44683</v>
      </c>
      <c r="Y1131">
        <v>8</v>
      </c>
      <c r="Z1131">
        <v>500</v>
      </c>
      <c r="AA1131">
        <v>2937.3999999999942</v>
      </c>
      <c r="AB1131">
        <v>1.0541174999999998</v>
      </c>
      <c r="AC1131">
        <v>15</v>
      </c>
      <c r="AD1131">
        <v>44652.494621694546</v>
      </c>
      <c r="AE1131" t="s">
        <v>6146</v>
      </c>
      <c r="AF1131" t="s">
        <v>6147</v>
      </c>
      <c r="AG1131" t="s">
        <v>6025</v>
      </c>
      <c r="AH1131" t="s">
        <v>6141</v>
      </c>
      <c r="AI1131" t="s">
        <v>6129</v>
      </c>
      <c r="AJ1131" t="s">
        <v>6142</v>
      </c>
      <c r="AK1131" t="s">
        <v>6131</v>
      </c>
      <c r="AL1131" t="s">
        <v>6132</v>
      </c>
      <c r="AM1131" t="s">
        <v>203</v>
      </c>
      <c r="AN1131" t="s">
        <v>6084</v>
      </c>
      <c r="AO1131" t="s">
        <v>161</v>
      </c>
      <c r="AQ1131" t="s">
        <v>510</v>
      </c>
      <c r="AR1131" t="s">
        <v>511</v>
      </c>
    </row>
    <row r="1132" spans="1:44" x14ac:dyDescent="0.2">
      <c r="A1132" t="s">
        <v>6148</v>
      </c>
      <c r="B1132">
        <v>3007</v>
      </c>
      <c r="C1132" t="s">
        <v>6149</v>
      </c>
      <c r="D1132" t="s">
        <v>531</v>
      </c>
      <c r="E1132" t="s">
        <v>532</v>
      </c>
      <c r="F1132" t="s">
        <v>6019</v>
      </c>
      <c r="G1132" t="s">
        <v>6150</v>
      </c>
      <c r="H1132" t="s">
        <v>77</v>
      </c>
      <c r="I1132" t="s">
        <v>36</v>
      </c>
      <c r="J1132" t="s">
        <v>6151</v>
      </c>
      <c r="L1132" t="s">
        <v>159</v>
      </c>
      <c r="M1132" t="s">
        <v>490</v>
      </c>
      <c r="N1132" t="s">
        <v>1589</v>
      </c>
      <c r="O1132" s="31">
        <v>39240</v>
      </c>
      <c r="Q1132">
        <v>153243</v>
      </c>
      <c r="R1132">
        <v>84329.4</v>
      </c>
      <c r="S1132" s="31">
        <v>45059</v>
      </c>
      <c r="T1132">
        <v>84329.4</v>
      </c>
      <c r="U1132" s="31">
        <v>44784</v>
      </c>
      <c r="V1132" t="s">
        <v>161</v>
      </c>
      <c r="W1132">
        <v>83719.7</v>
      </c>
      <c r="X1132" s="31">
        <v>44695</v>
      </c>
      <c r="Y1132">
        <v>3.5</v>
      </c>
      <c r="Z1132">
        <v>7800</v>
      </c>
      <c r="AA1132">
        <v>1303</v>
      </c>
      <c r="AB1132">
        <v>0.91318400046142889</v>
      </c>
      <c r="AC1132">
        <v>80000</v>
      </c>
      <c r="AD1132">
        <v>45412.633000000002</v>
      </c>
      <c r="AE1132" t="s">
        <v>6152</v>
      </c>
      <c r="AF1132" t="s">
        <v>6153</v>
      </c>
      <c r="AG1132" t="s">
        <v>6025</v>
      </c>
      <c r="AH1132" t="s">
        <v>6150</v>
      </c>
      <c r="AI1132" t="s">
        <v>6154</v>
      </c>
      <c r="AJ1132" t="s">
        <v>558</v>
      </c>
      <c r="AK1132" t="s">
        <v>1434</v>
      </c>
      <c r="AL1132" t="s">
        <v>507</v>
      </c>
      <c r="AM1132" t="s">
        <v>45</v>
      </c>
      <c r="AN1132" t="s">
        <v>577</v>
      </c>
      <c r="AO1132" t="s">
        <v>6155</v>
      </c>
      <c r="AQ1132" t="s">
        <v>510</v>
      </c>
      <c r="AR1132" t="s">
        <v>511</v>
      </c>
    </row>
    <row r="1133" spans="1:44" x14ac:dyDescent="0.2">
      <c r="A1133" t="s">
        <v>6156</v>
      </c>
      <c r="B1133">
        <v>3007</v>
      </c>
      <c r="C1133" t="s">
        <v>6157</v>
      </c>
      <c r="D1133" t="s">
        <v>531</v>
      </c>
      <c r="E1133" t="s">
        <v>532</v>
      </c>
      <c r="F1133" t="s">
        <v>6019</v>
      </c>
      <c r="G1133" t="s">
        <v>6158</v>
      </c>
      <c r="H1133" t="s">
        <v>77</v>
      </c>
      <c r="I1133" t="s">
        <v>158</v>
      </c>
      <c r="J1133" t="s">
        <v>6159</v>
      </c>
      <c r="K1133" t="s">
        <v>6160</v>
      </c>
      <c r="L1133" t="s">
        <v>230</v>
      </c>
      <c r="M1133" t="s">
        <v>194</v>
      </c>
      <c r="N1133" t="s">
        <v>195</v>
      </c>
      <c r="O1133" s="31">
        <v>39934</v>
      </c>
      <c r="Q1133">
        <v>186466</v>
      </c>
      <c r="R1133">
        <v>13225</v>
      </c>
      <c r="S1133" s="31">
        <v>45054</v>
      </c>
      <c r="T1133">
        <v>13107</v>
      </c>
      <c r="U1133" s="31">
        <v>44784</v>
      </c>
      <c r="V1133">
        <v>101.14285714285714</v>
      </c>
      <c r="W1133">
        <v>11988</v>
      </c>
      <c r="X1133" s="31">
        <v>44648</v>
      </c>
      <c r="Y1133">
        <v>1.3</v>
      </c>
      <c r="Z1133">
        <v>1000</v>
      </c>
      <c r="AA1133">
        <v>504</v>
      </c>
      <c r="AB1133">
        <v>0.82630101340973183</v>
      </c>
      <c r="AC1133">
        <v>15</v>
      </c>
      <c r="AD1133">
        <v>45888.633000000002</v>
      </c>
      <c r="AE1133" t="s">
        <v>6161</v>
      </c>
      <c r="AF1133" t="s">
        <v>6162</v>
      </c>
      <c r="AG1133" t="s">
        <v>6025</v>
      </c>
      <c r="AH1133" t="s">
        <v>6158</v>
      </c>
      <c r="AI1133" t="s">
        <v>6163</v>
      </c>
      <c r="AJ1133" t="s">
        <v>6164</v>
      </c>
      <c r="AK1133" t="s">
        <v>1434</v>
      </c>
      <c r="AL1133" t="s">
        <v>507</v>
      </c>
      <c r="AM1133" t="s">
        <v>203</v>
      </c>
      <c r="AN1133" t="s">
        <v>6165</v>
      </c>
      <c r="AO1133" t="s">
        <v>6166</v>
      </c>
      <c r="AQ1133" t="s">
        <v>510</v>
      </c>
      <c r="AR1133" t="s">
        <v>511</v>
      </c>
    </row>
    <row r="1134" spans="1:44" x14ac:dyDescent="0.2">
      <c r="A1134" t="s">
        <v>6167</v>
      </c>
      <c r="B1134">
        <v>3007</v>
      </c>
      <c r="C1134" t="s">
        <v>6168</v>
      </c>
      <c r="D1134" t="s">
        <v>531</v>
      </c>
      <c r="E1134" t="s">
        <v>532</v>
      </c>
      <c r="F1134" t="s">
        <v>6019</v>
      </c>
      <c r="G1134" t="s">
        <v>6158</v>
      </c>
      <c r="H1134" t="s">
        <v>77</v>
      </c>
      <c r="I1134" t="s">
        <v>158</v>
      </c>
      <c r="J1134" t="s">
        <v>6169</v>
      </c>
      <c r="K1134" t="s">
        <v>6160</v>
      </c>
      <c r="L1134" t="s">
        <v>230</v>
      </c>
      <c r="M1134" t="s">
        <v>194</v>
      </c>
      <c r="N1134" t="s">
        <v>195</v>
      </c>
      <c r="O1134" s="31">
        <v>40410</v>
      </c>
      <c r="Q1134">
        <v>210039</v>
      </c>
      <c r="R1134">
        <v>11896</v>
      </c>
      <c r="S1134" s="31">
        <v>45054</v>
      </c>
      <c r="T1134">
        <v>11870</v>
      </c>
      <c r="U1134" s="31">
        <v>44784</v>
      </c>
      <c r="V1134">
        <v>22.285714285714285</v>
      </c>
      <c r="W1134">
        <v>11526</v>
      </c>
      <c r="X1134" s="31">
        <v>44663</v>
      </c>
      <c r="Y1134">
        <v>0.3</v>
      </c>
      <c r="Z1134">
        <v>500</v>
      </c>
      <c r="AA1134">
        <v>111</v>
      </c>
      <c r="AB1134">
        <v>0.81042113972591323</v>
      </c>
      <c r="AC1134">
        <v>15</v>
      </c>
      <c r="AD1134">
        <v>45975.633000000002</v>
      </c>
      <c r="AE1134" t="s">
        <v>6170</v>
      </c>
      <c r="AF1134" t="s">
        <v>6171</v>
      </c>
      <c r="AG1134" t="s">
        <v>6025</v>
      </c>
      <c r="AH1134" t="s">
        <v>6158</v>
      </c>
      <c r="AI1134" t="s">
        <v>6163</v>
      </c>
      <c r="AJ1134" t="s">
        <v>6164</v>
      </c>
      <c r="AK1134" t="s">
        <v>236</v>
      </c>
      <c r="AL1134" t="s">
        <v>507</v>
      </c>
      <c r="AM1134" t="s">
        <v>203</v>
      </c>
      <c r="AN1134" t="s">
        <v>6165</v>
      </c>
      <c r="AO1134" t="s">
        <v>6166</v>
      </c>
      <c r="AQ1134" t="s">
        <v>510</v>
      </c>
      <c r="AR1134" t="s">
        <v>511</v>
      </c>
    </row>
    <row r="1135" spans="1:44" x14ac:dyDescent="0.2">
      <c r="A1135" t="s">
        <v>6172</v>
      </c>
      <c r="B1135">
        <v>3007</v>
      </c>
      <c r="C1135" t="s">
        <v>6173</v>
      </c>
      <c r="D1135" t="s">
        <v>531</v>
      </c>
      <c r="E1135" t="s">
        <v>532</v>
      </c>
      <c r="F1135" t="s">
        <v>6019</v>
      </c>
      <c r="G1135" t="s">
        <v>6174</v>
      </c>
      <c r="H1135" t="s">
        <v>77</v>
      </c>
      <c r="I1135" t="s">
        <v>158</v>
      </c>
      <c r="J1135" t="s">
        <v>6175</v>
      </c>
      <c r="K1135" t="s">
        <v>6176</v>
      </c>
      <c r="L1135" t="s">
        <v>230</v>
      </c>
      <c r="M1135" t="s">
        <v>194</v>
      </c>
      <c r="N1135" t="s">
        <v>195</v>
      </c>
      <c r="O1135" s="31">
        <v>40497</v>
      </c>
      <c r="Q1135">
        <v>222460</v>
      </c>
      <c r="R1135">
        <v>3425</v>
      </c>
      <c r="S1135" s="31">
        <v>45054</v>
      </c>
      <c r="T1135">
        <v>3425</v>
      </c>
      <c r="U1135" s="31">
        <v>44784</v>
      </c>
      <c r="V1135" t="s">
        <v>161</v>
      </c>
      <c r="W1135">
        <v>3289</v>
      </c>
      <c r="X1135" s="31">
        <v>44478</v>
      </c>
      <c r="Y1135">
        <v>0.1</v>
      </c>
      <c r="Z1135">
        <v>500</v>
      </c>
      <c r="AA1135">
        <v>44</v>
      </c>
      <c r="AB1135">
        <v>1.2820260090427666</v>
      </c>
      <c r="AC1135">
        <v>15</v>
      </c>
      <c r="AD1135">
        <v>44030.937599999997</v>
      </c>
      <c r="AE1135" t="s">
        <v>6177</v>
      </c>
      <c r="AF1135" t="s">
        <v>6178</v>
      </c>
      <c r="AG1135" t="s">
        <v>6025</v>
      </c>
      <c r="AH1135" t="s">
        <v>6174</v>
      </c>
      <c r="AI1135" t="s">
        <v>6163</v>
      </c>
      <c r="AJ1135" t="s">
        <v>6179</v>
      </c>
      <c r="AK1135" t="s">
        <v>236</v>
      </c>
      <c r="AL1135" t="s">
        <v>507</v>
      </c>
      <c r="AM1135" t="s">
        <v>203</v>
      </c>
      <c r="AN1135" t="s">
        <v>6180</v>
      </c>
      <c r="AO1135" t="s">
        <v>6181</v>
      </c>
      <c r="AQ1135" t="s">
        <v>510</v>
      </c>
      <c r="AR1135" t="s">
        <v>511</v>
      </c>
    </row>
    <row r="1136" spans="1:44" x14ac:dyDescent="0.2">
      <c r="A1136" t="s">
        <v>6182</v>
      </c>
      <c r="B1136">
        <v>3017</v>
      </c>
      <c r="C1136" t="s">
        <v>6183</v>
      </c>
      <c r="D1136" t="s">
        <v>83</v>
      </c>
      <c r="E1136" t="s">
        <v>524</v>
      </c>
      <c r="F1136" t="s">
        <v>6019</v>
      </c>
      <c r="G1136" t="s">
        <v>6184</v>
      </c>
      <c r="H1136" t="s">
        <v>77</v>
      </c>
      <c r="I1136" t="s">
        <v>36</v>
      </c>
      <c r="J1136" t="s">
        <v>6185</v>
      </c>
      <c r="L1136" t="s">
        <v>230</v>
      </c>
      <c r="M1136" t="s">
        <v>194</v>
      </c>
      <c r="N1136" t="s">
        <v>1589</v>
      </c>
      <c r="O1136" s="31">
        <v>41109</v>
      </c>
      <c r="Q1136">
        <v>234827</v>
      </c>
      <c r="R1136">
        <v>2968</v>
      </c>
      <c r="S1136" s="31">
        <v>44855</v>
      </c>
      <c r="T1136">
        <v>2968</v>
      </c>
      <c r="U1136" s="31">
        <v>44767</v>
      </c>
      <c r="V1136" t="s">
        <v>161</v>
      </c>
      <c r="W1136">
        <v>2968</v>
      </c>
      <c r="X1136" s="31">
        <v>44695</v>
      </c>
      <c r="Y1136">
        <v>14.3</v>
      </c>
      <c r="Z1136">
        <v>500</v>
      </c>
      <c r="AA1136">
        <v>5236.1999999999971</v>
      </c>
      <c r="AB1136">
        <v>0.75500624999999999</v>
      </c>
      <c r="AC1136">
        <v>8</v>
      </c>
      <c r="AD1136">
        <v>46041.317615215383</v>
      </c>
      <c r="AE1136" t="s">
        <v>6186</v>
      </c>
      <c r="AF1136" t="s">
        <v>6187</v>
      </c>
      <c r="AG1136" t="s">
        <v>6025</v>
      </c>
      <c r="AH1136" t="s">
        <v>6184</v>
      </c>
      <c r="AI1136" t="s">
        <v>1071</v>
      </c>
      <c r="AJ1136" t="s">
        <v>6188</v>
      </c>
      <c r="AK1136" t="s">
        <v>1434</v>
      </c>
      <c r="AL1136" t="s">
        <v>507</v>
      </c>
      <c r="AM1136" t="s">
        <v>36</v>
      </c>
      <c r="AN1136" t="s">
        <v>6189</v>
      </c>
      <c r="AO1136" t="s">
        <v>6190</v>
      </c>
      <c r="AQ1136" t="s">
        <v>510</v>
      </c>
      <c r="AR1136" t="s">
        <v>6191</v>
      </c>
    </row>
    <row r="1137" spans="1:45" x14ac:dyDescent="0.2">
      <c r="A1137" t="s">
        <v>6192</v>
      </c>
      <c r="B1137">
        <v>3017</v>
      </c>
      <c r="C1137" t="s">
        <v>6193</v>
      </c>
      <c r="D1137" t="s">
        <v>83</v>
      </c>
      <c r="E1137" t="s">
        <v>524</v>
      </c>
      <c r="F1137" t="s">
        <v>6019</v>
      </c>
      <c r="G1137" t="s">
        <v>6194</v>
      </c>
      <c r="H1137" t="s">
        <v>77</v>
      </c>
      <c r="I1137" t="s">
        <v>36</v>
      </c>
      <c r="J1137" t="s">
        <v>6195</v>
      </c>
      <c r="L1137" t="s">
        <v>159</v>
      </c>
      <c r="M1137" t="s">
        <v>194</v>
      </c>
      <c r="N1137" t="s">
        <v>195</v>
      </c>
      <c r="O1137" s="31">
        <v>41088</v>
      </c>
      <c r="Q1137">
        <v>235238</v>
      </c>
      <c r="R1137">
        <v>62446</v>
      </c>
      <c r="S1137" s="31">
        <v>45060</v>
      </c>
      <c r="T1137">
        <v>62159.6</v>
      </c>
      <c r="U1137" s="31">
        <v>44397</v>
      </c>
      <c r="V1137">
        <v>286.40000000000146</v>
      </c>
      <c r="W1137">
        <v>56741.599999999999</v>
      </c>
      <c r="X1137" s="31">
        <v>44695</v>
      </c>
      <c r="Y1137">
        <v>16.5</v>
      </c>
      <c r="Z1137">
        <v>6000</v>
      </c>
      <c r="AA1137">
        <v>6040.4000000000015</v>
      </c>
      <c r="AB1137">
        <v>0.76971999999999996</v>
      </c>
      <c r="AC1137">
        <v>80000</v>
      </c>
      <c r="AD1137">
        <v>45975.175062350769</v>
      </c>
      <c r="AE1137" t="s">
        <v>6196</v>
      </c>
      <c r="AF1137" t="s">
        <v>6197</v>
      </c>
      <c r="AG1137" t="s">
        <v>6025</v>
      </c>
      <c r="AH1137" t="s">
        <v>6194</v>
      </c>
      <c r="AI1137" t="s">
        <v>6198</v>
      </c>
      <c r="AJ1137" t="s">
        <v>6199</v>
      </c>
      <c r="AK1137" t="s">
        <v>1434</v>
      </c>
      <c r="AL1137" t="s">
        <v>507</v>
      </c>
      <c r="AM1137" t="s">
        <v>45</v>
      </c>
      <c r="AN1137" t="s">
        <v>6200</v>
      </c>
      <c r="AO1137" t="s">
        <v>6201</v>
      </c>
      <c r="AQ1137" t="s">
        <v>1075</v>
      </c>
      <c r="AR1137" t="s">
        <v>6202</v>
      </c>
      <c r="AS1137">
        <v>41520</v>
      </c>
    </row>
    <row r="1138" spans="1:45" x14ac:dyDescent="0.2">
      <c r="A1138" t="s">
        <v>6203</v>
      </c>
      <c r="B1138">
        <v>3017</v>
      </c>
      <c r="C1138" t="s">
        <v>6204</v>
      </c>
      <c r="D1138" t="s">
        <v>83</v>
      </c>
      <c r="E1138" t="s">
        <v>524</v>
      </c>
      <c r="F1138" t="s">
        <v>6019</v>
      </c>
      <c r="G1138" t="s">
        <v>6194</v>
      </c>
      <c r="H1138" t="s">
        <v>77</v>
      </c>
      <c r="I1138" t="s">
        <v>36</v>
      </c>
      <c r="J1138" t="s">
        <v>6205</v>
      </c>
      <c r="L1138" t="s">
        <v>159</v>
      </c>
      <c r="M1138" t="s">
        <v>194</v>
      </c>
      <c r="N1138" t="s">
        <v>195</v>
      </c>
      <c r="O1138" s="31">
        <v>41099</v>
      </c>
      <c r="Q1138">
        <v>236711</v>
      </c>
      <c r="R1138">
        <v>64580</v>
      </c>
      <c r="S1138" s="31">
        <v>45060</v>
      </c>
      <c r="T1138">
        <v>64026.3</v>
      </c>
      <c r="U1138" s="31">
        <v>44784</v>
      </c>
      <c r="V1138">
        <v>553.69999999999709</v>
      </c>
      <c r="W1138">
        <v>57619.199999999997</v>
      </c>
      <c r="X1138" s="31">
        <v>44695</v>
      </c>
      <c r="Y1138">
        <v>2.2999999999999998</v>
      </c>
      <c r="Z1138">
        <v>6000</v>
      </c>
      <c r="AA1138">
        <v>854</v>
      </c>
      <c r="AB1138">
        <v>0.70857091540900796</v>
      </c>
      <c r="AC1138">
        <v>80000</v>
      </c>
      <c r="AD1138">
        <v>46497.633000000002</v>
      </c>
      <c r="AE1138" t="s">
        <v>6206</v>
      </c>
      <c r="AF1138" t="s">
        <v>6207</v>
      </c>
      <c r="AG1138" t="s">
        <v>6025</v>
      </c>
      <c r="AH1138" t="s">
        <v>6194</v>
      </c>
      <c r="AI1138" t="s">
        <v>6198</v>
      </c>
      <c r="AJ1138" t="s">
        <v>6199</v>
      </c>
      <c r="AK1138" t="s">
        <v>1434</v>
      </c>
      <c r="AL1138" t="s">
        <v>507</v>
      </c>
      <c r="AM1138" t="s">
        <v>45</v>
      </c>
      <c r="AN1138" t="s">
        <v>6200</v>
      </c>
      <c r="AO1138" t="s">
        <v>6201</v>
      </c>
      <c r="AQ1138" t="s">
        <v>1075</v>
      </c>
      <c r="AR1138" t="s">
        <v>6208</v>
      </c>
      <c r="AS1138">
        <v>41642</v>
      </c>
    </row>
    <row r="1139" spans="1:45" x14ac:dyDescent="0.2">
      <c r="A1139" t="s">
        <v>6209</v>
      </c>
      <c r="B1139">
        <v>3016</v>
      </c>
      <c r="C1139" t="s">
        <v>6210</v>
      </c>
      <c r="D1139" t="s">
        <v>497</v>
      </c>
      <c r="E1139" t="s">
        <v>498</v>
      </c>
      <c r="F1139" t="s">
        <v>6019</v>
      </c>
      <c r="G1139" t="s">
        <v>6211</v>
      </c>
      <c r="H1139" t="s">
        <v>77</v>
      </c>
      <c r="I1139" t="s">
        <v>158</v>
      </c>
      <c r="J1139" t="s">
        <v>6212</v>
      </c>
      <c r="K1139" t="s">
        <v>6213</v>
      </c>
      <c r="L1139" t="s">
        <v>230</v>
      </c>
      <c r="M1139" t="s">
        <v>194</v>
      </c>
      <c r="N1139" t="s">
        <v>195</v>
      </c>
      <c r="O1139" s="31">
        <v>41019</v>
      </c>
      <c r="Q1139">
        <v>234928</v>
      </c>
      <c r="R1139">
        <v>16069</v>
      </c>
      <c r="S1139" s="31">
        <v>45038</v>
      </c>
      <c r="T1139">
        <v>16069</v>
      </c>
      <c r="U1139" s="31">
        <v>44784</v>
      </c>
      <c r="V1139" t="s">
        <v>161</v>
      </c>
      <c r="W1139">
        <v>15438</v>
      </c>
      <c r="X1139" s="31">
        <v>44683</v>
      </c>
      <c r="Y1139">
        <v>1.7</v>
      </c>
      <c r="Z1139">
        <v>1000</v>
      </c>
      <c r="AA1139">
        <v>657</v>
      </c>
      <c r="AB1139">
        <v>0.54721679659871347</v>
      </c>
      <c r="AC1139">
        <v>15</v>
      </c>
      <c r="AD1139">
        <v>47420.633000000002</v>
      </c>
      <c r="AE1139" t="s">
        <v>6214</v>
      </c>
      <c r="AF1139" t="s">
        <v>6215</v>
      </c>
      <c r="AG1139" t="s">
        <v>6025</v>
      </c>
      <c r="AH1139" t="s">
        <v>6211</v>
      </c>
      <c r="AI1139" t="s">
        <v>6129</v>
      </c>
      <c r="AJ1139" t="s">
        <v>6216</v>
      </c>
      <c r="AK1139" t="s">
        <v>6131</v>
      </c>
      <c r="AL1139" t="s">
        <v>6132</v>
      </c>
      <c r="AM1139" t="s">
        <v>203</v>
      </c>
      <c r="AN1139" t="s">
        <v>2092</v>
      </c>
      <c r="AO1139" t="s">
        <v>6217</v>
      </c>
      <c r="AQ1139" t="s">
        <v>510</v>
      </c>
      <c r="AR1139" t="s">
        <v>6218</v>
      </c>
    </row>
    <row r="1140" spans="1:45" x14ac:dyDescent="0.2">
      <c r="A1140" t="s">
        <v>6219</v>
      </c>
      <c r="B1140">
        <v>3017</v>
      </c>
      <c r="C1140" t="s">
        <v>6220</v>
      </c>
      <c r="D1140" t="s">
        <v>83</v>
      </c>
      <c r="E1140" t="s">
        <v>524</v>
      </c>
      <c r="F1140" t="s">
        <v>6019</v>
      </c>
      <c r="G1140" t="s">
        <v>6221</v>
      </c>
      <c r="H1140" t="s">
        <v>77</v>
      </c>
      <c r="I1140" t="s">
        <v>36</v>
      </c>
      <c r="J1140" t="s">
        <v>6222</v>
      </c>
      <c r="L1140" t="s">
        <v>230</v>
      </c>
      <c r="M1140" t="s">
        <v>194</v>
      </c>
      <c r="N1140" t="s">
        <v>491</v>
      </c>
      <c r="O1140" s="31">
        <v>41942</v>
      </c>
      <c r="Q1140">
        <v>360134</v>
      </c>
      <c r="R1140">
        <v>7350</v>
      </c>
      <c r="S1140" s="31">
        <v>45060</v>
      </c>
      <c r="T1140">
        <v>7274</v>
      </c>
      <c r="U1140" s="31">
        <v>44784</v>
      </c>
      <c r="V1140">
        <v>73.548387096774192</v>
      </c>
      <c r="W1140">
        <v>6952</v>
      </c>
      <c r="X1140" s="31">
        <v>44695</v>
      </c>
      <c r="Y1140">
        <v>0</v>
      </c>
      <c r="Z1140">
        <v>1000</v>
      </c>
      <c r="AA1140">
        <v>11.899999999999636</v>
      </c>
      <c r="AB1140">
        <v>0.65582053041333477</v>
      </c>
      <c r="AC1140">
        <v>15</v>
      </c>
      <c r="AD1140">
        <v>46525.633000000002</v>
      </c>
      <c r="AE1140" t="s">
        <v>6223</v>
      </c>
      <c r="AF1140" t="s">
        <v>6224</v>
      </c>
      <c r="AG1140" t="s">
        <v>6025</v>
      </c>
      <c r="AH1140" t="s">
        <v>6221</v>
      </c>
      <c r="AI1140" t="s">
        <v>1071</v>
      </c>
      <c r="AJ1140" t="s">
        <v>6225</v>
      </c>
      <c r="AK1140" t="s">
        <v>1434</v>
      </c>
      <c r="AL1140" t="s">
        <v>507</v>
      </c>
      <c r="AM1140" t="s">
        <v>36</v>
      </c>
      <c r="AN1140" t="s">
        <v>6226</v>
      </c>
      <c r="AO1140" t="s">
        <v>6227</v>
      </c>
      <c r="AQ1140" t="s">
        <v>510</v>
      </c>
      <c r="AR1140" t="s">
        <v>511</v>
      </c>
    </row>
    <row r="1141" spans="1:45" x14ac:dyDescent="0.2">
      <c r="A1141" t="s">
        <v>6228</v>
      </c>
      <c r="B1141">
        <v>3019</v>
      </c>
      <c r="C1141" t="s">
        <v>6229</v>
      </c>
      <c r="D1141" t="s">
        <v>1329</v>
      </c>
      <c r="E1141" t="s">
        <v>1330</v>
      </c>
      <c r="F1141" t="s">
        <v>6019</v>
      </c>
      <c r="G1141" t="s">
        <v>6158</v>
      </c>
      <c r="H1141" t="s">
        <v>77</v>
      </c>
      <c r="I1141" t="s">
        <v>158</v>
      </c>
      <c r="J1141" t="s">
        <v>6230</v>
      </c>
      <c r="K1141" t="s">
        <v>6231</v>
      </c>
      <c r="L1141" t="s">
        <v>230</v>
      </c>
      <c r="M1141" t="s">
        <v>490</v>
      </c>
      <c r="N1141" t="s">
        <v>1589</v>
      </c>
      <c r="O1141" s="31">
        <v>41047</v>
      </c>
      <c r="Q1141">
        <v>234061</v>
      </c>
      <c r="R1141">
        <v>8012</v>
      </c>
      <c r="S1141" s="31">
        <v>44640</v>
      </c>
      <c r="T1141">
        <v>8012</v>
      </c>
      <c r="U1141" s="31">
        <v>44784</v>
      </c>
      <c r="V1141" t="s">
        <v>161</v>
      </c>
      <c r="W1141">
        <v>8012</v>
      </c>
      <c r="X1141" s="31">
        <v>44640</v>
      </c>
      <c r="Y1141">
        <v>9.6999999999999993</v>
      </c>
      <c r="Z1141">
        <v>200</v>
      </c>
      <c r="AA1141">
        <v>3553.1999999999971</v>
      </c>
      <c r="AB1141">
        <v>1.0283662499999999</v>
      </c>
      <c r="AC1141">
        <v>15</v>
      </c>
      <c r="AD1141">
        <v>44663.718625180001</v>
      </c>
      <c r="AE1141" t="s">
        <v>6232</v>
      </c>
      <c r="AF1141" t="s">
        <v>6233</v>
      </c>
      <c r="AG1141" t="s">
        <v>6025</v>
      </c>
      <c r="AH1141" t="s">
        <v>6158</v>
      </c>
      <c r="AI1141" t="s">
        <v>2338</v>
      </c>
      <c r="AJ1141" t="s">
        <v>1593</v>
      </c>
      <c r="AK1141" t="s">
        <v>236</v>
      </c>
      <c r="AL1141" t="s">
        <v>507</v>
      </c>
      <c r="AM1141" t="s">
        <v>203</v>
      </c>
      <c r="AN1141" t="s">
        <v>6165</v>
      </c>
      <c r="AO1141" t="s">
        <v>6234</v>
      </c>
      <c r="AQ1141" t="s">
        <v>510</v>
      </c>
      <c r="AR1141" t="s">
        <v>511</v>
      </c>
    </row>
    <row r="1142" spans="1:45" x14ac:dyDescent="0.2">
      <c r="A1142" t="s">
        <v>6235</v>
      </c>
      <c r="B1142">
        <v>3007</v>
      </c>
      <c r="C1142" t="s">
        <v>6236</v>
      </c>
      <c r="D1142" t="s">
        <v>531</v>
      </c>
      <c r="E1142" t="s">
        <v>532</v>
      </c>
      <c r="F1142" t="s">
        <v>6019</v>
      </c>
      <c r="G1142" t="s">
        <v>6150</v>
      </c>
      <c r="H1142" t="s">
        <v>77</v>
      </c>
      <c r="I1142" t="s">
        <v>36</v>
      </c>
      <c r="J1142" t="s">
        <v>6237</v>
      </c>
      <c r="L1142" t="s">
        <v>159</v>
      </c>
      <c r="M1142" t="s">
        <v>194</v>
      </c>
      <c r="N1142" t="s">
        <v>1589</v>
      </c>
      <c r="O1142" s="31">
        <v>39283</v>
      </c>
      <c r="Q1142">
        <v>153235</v>
      </c>
      <c r="R1142">
        <v>83404.800000000003</v>
      </c>
      <c r="S1142" s="31">
        <v>45059</v>
      </c>
      <c r="T1142">
        <v>83404.800000000003</v>
      </c>
      <c r="U1142" s="31">
        <v>44743</v>
      </c>
      <c r="V1142" t="s">
        <v>161</v>
      </c>
      <c r="W1142">
        <v>79713.7</v>
      </c>
      <c r="X1142" s="31">
        <v>44695</v>
      </c>
      <c r="Y1142">
        <v>15.8</v>
      </c>
      <c r="Z1142">
        <v>3000</v>
      </c>
      <c r="AA1142">
        <v>5774</v>
      </c>
      <c r="AB1142">
        <v>7.2175000000000003E-2</v>
      </c>
      <c r="AC1142">
        <v>80000</v>
      </c>
      <c r="AD1142">
        <v>49458.411256200001</v>
      </c>
      <c r="AE1142" t="s">
        <v>6238</v>
      </c>
      <c r="AF1142" t="s">
        <v>6239</v>
      </c>
      <c r="AG1142" t="s">
        <v>6025</v>
      </c>
      <c r="AH1142" t="s">
        <v>6150</v>
      </c>
      <c r="AI1142" t="s">
        <v>6154</v>
      </c>
      <c r="AJ1142" t="s">
        <v>6240</v>
      </c>
      <c r="AK1142" t="s">
        <v>1434</v>
      </c>
      <c r="AL1142" t="s">
        <v>507</v>
      </c>
      <c r="AM1142" t="s">
        <v>45</v>
      </c>
      <c r="AN1142" t="s">
        <v>577</v>
      </c>
      <c r="AO1142" t="s">
        <v>6155</v>
      </c>
      <c r="AQ1142" t="s">
        <v>510</v>
      </c>
      <c r="AR1142" t="s">
        <v>511</v>
      </c>
    </row>
    <row r="1143" spans="1:45" x14ac:dyDescent="0.2">
      <c r="A1143" t="s">
        <v>6241</v>
      </c>
      <c r="B1143">
        <v>3007</v>
      </c>
      <c r="C1143" t="s">
        <v>6242</v>
      </c>
      <c r="D1143" t="s">
        <v>531</v>
      </c>
      <c r="E1143" t="s">
        <v>532</v>
      </c>
      <c r="F1143" t="s">
        <v>6019</v>
      </c>
      <c r="G1143" t="s">
        <v>6243</v>
      </c>
      <c r="H1143" t="s">
        <v>77</v>
      </c>
      <c r="I1143" t="s">
        <v>6244</v>
      </c>
      <c r="J1143">
        <v>2254</v>
      </c>
      <c r="L1143" t="s">
        <v>159</v>
      </c>
      <c r="M1143" t="s">
        <v>194</v>
      </c>
      <c r="N1143" t="s">
        <v>195</v>
      </c>
      <c r="O1143" s="31">
        <v>44409</v>
      </c>
      <c r="Q1143">
        <v>591589</v>
      </c>
      <c r="R1143">
        <v>6637.6</v>
      </c>
      <c r="S1143" s="31">
        <v>45059</v>
      </c>
      <c r="T1143">
        <v>6102</v>
      </c>
      <c r="V1143">
        <v>554.06896551724185</v>
      </c>
      <c r="W1143">
        <v>1275.5</v>
      </c>
      <c r="X1143" s="31">
        <v>44695</v>
      </c>
      <c r="Y1143">
        <v>0</v>
      </c>
      <c r="Z1143">
        <v>6000</v>
      </c>
      <c r="AA1143">
        <v>0</v>
      </c>
      <c r="AB1143" t="s">
        <v>161</v>
      </c>
      <c r="AC1143">
        <v>80000</v>
      </c>
      <c r="AD1143" t="s">
        <v>161</v>
      </c>
      <c r="AE1143" t="s">
        <v>6245</v>
      </c>
      <c r="AF1143" t="s">
        <v>6246</v>
      </c>
      <c r="AG1143" t="s">
        <v>6025</v>
      </c>
      <c r="AH1143" t="s">
        <v>6243</v>
      </c>
      <c r="AI1143" t="s">
        <v>6247</v>
      </c>
      <c r="AJ1143" t="s">
        <v>6248</v>
      </c>
      <c r="AK1143" t="s">
        <v>1434</v>
      </c>
      <c r="AL1143" t="s">
        <v>507</v>
      </c>
      <c r="AM1143" t="s">
        <v>96</v>
      </c>
      <c r="AN1143" t="s">
        <v>1723</v>
      </c>
      <c r="AO1143" t="s">
        <v>6249</v>
      </c>
      <c r="AQ1143" t="s">
        <v>510</v>
      </c>
      <c r="AR1143" t="s">
        <v>511</v>
      </c>
    </row>
    <row r="1144" spans="1:45" x14ac:dyDescent="0.2">
      <c r="A1144" t="s">
        <v>6250</v>
      </c>
      <c r="B1144">
        <v>3007</v>
      </c>
      <c r="C1144" t="s">
        <v>6251</v>
      </c>
      <c r="D1144" t="s">
        <v>531</v>
      </c>
      <c r="E1144" t="s">
        <v>532</v>
      </c>
      <c r="F1144" t="s">
        <v>6019</v>
      </c>
      <c r="G1144" t="s">
        <v>6252</v>
      </c>
      <c r="H1144" t="s">
        <v>77</v>
      </c>
      <c r="I1144" t="s">
        <v>36</v>
      </c>
      <c r="L1144" t="s">
        <v>230</v>
      </c>
      <c r="M1144" t="s">
        <v>160</v>
      </c>
      <c r="N1144" t="s">
        <v>160</v>
      </c>
      <c r="O1144" s="31">
        <v>46575.115384615383</v>
      </c>
      <c r="R1144" t="s">
        <v>161</v>
      </c>
      <c r="S1144" s="31">
        <v>45060</v>
      </c>
      <c r="T1144" t="s">
        <v>161</v>
      </c>
      <c r="V1144" t="s">
        <v>161</v>
      </c>
      <c r="W1144" t="s">
        <v>161</v>
      </c>
      <c r="X1144" s="31">
        <v>44695</v>
      </c>
      <c r="Y1144">
        <v>0</v>
      </c>
      <c r="AA1144">
        <v>0</v>
      </c>
      <c r="AB1144" t="s">
        <v>161</v>
      </c>
      <c r="AC1144">
        <v>80000</v>
      </c>
      <c r="AD1144" t="s">
        <v>161</v>
      </c>
      <c r="AE1144" t="s">
        <v>6253</v>
      </c>
      <c r="AF1144" t="s">
        <v>6254</v>
      </c>
      <c r="AG1144" t="s">
        <v>6025</v>
      </c>
      <c r="AH1144" t="s">
        <v>6252</v>
      </c>
      <c r="AI1144" t="s">
        <v>161</v>
      </c>
      <c r="AJ1144" t="s">
        <v>161</v>
      </c>
      <c r="AK1144" t="s">
        <v>161</v>
      </c>
      <c r="AL1144" t="s">
        <v>507</v>
      </c>
      <c r="AO1144" t="s">
        <v>161</v>
      </c>
      <c r="AQ1144" t="s">
        <v>510</v>
      </c>
      <c r="AR1144" t="s">
        <v>511</v>
      </c>
    </row>
    <row r="1145" spans="1:45" x14ac:dyDescent="0.2">
      <c r="A1145" t="s">
        <v>6255</v>
      </c>
      <c r="B1145">
        <v>3007</v>
      </c>
      <c r="C1145" t="s">
        <v>6256</v>
      </c>
      <c r="D1145" t="s">
        <v>531</v>
      </c>
      <c r="E1145" t="s">
        <v>532</v>
      </c>
      <c r="F1145" t="s">
        <v>6019</v>
      </c>
      <c r="G1145" t="s">
        <v>6252</v>
      </c>
      <c r="H1145" t="s">
        <v>77</v>
      </c>
      <c r="I1145" t="s">
        <v>36</v>
      </c>
      <c r="L1145" t="s">
        <v>230</v>
      </c>
      <c r="M1145" t="s">
        <v>160</v>
      </c>
      <c r="N1145" t="s">
        <v>160</v>
      </c>
      <c r="O1145" s="31">
        <v>46503.889024390242</v>
      </c>
      <c r="R1145" t="s">
        <v>161</v>
      </c>
      <c r="S1145" s="31">
        <v>45060</v>
      </c>
      <c r="T1145" t="s">
        <v>161</v>
      </c>
      <c r="V1145" t="s">
        <v>161</v>
      </c>
      <c r="W1145" t="s">
        <v>161</v>
      </c>
      <c r="X1145" s="31">
        <v>44695</v>
      </c>
      <c r="Y1145">
        <v>0</v>
      </c>
      <c r="AA1145">
        <v>0</v>
      </c>
      <c r="AB1145" t="s">
        <v>161</v>
      </c>
      <c r="AC1145">
        <v>80000</v>
      </c>
      <c r="AD1145" t="s">
        <v>161</v>
      </c>
      <c r="AE1145" t="s">
        <v>6257</v>
      </c>
      <c r="AF1145" t="s">
        <v>6258</v>
      </c>
      <c r="AG1145" t="s">
        <v>6025</v>
      </c>
      <c r="AH1145" t="s">
        <v>6252</v>
      </c>
      <c r="AI1145" t="s">
        <v>161</v>
      </c>
      <c r="AJ1145" t="s">
        <v>161</v>
      </c>
      <c r="AK1145" t="s">
        <v>161</v>
      </c>
      <c r="AL1145" t="s">
        <v>507</v>
      </c>
      <c r="AO1145" t="s">
        <v>161</v>
      </c>
      <c r="AQ1145" t="s">
        <v>510</v>
      </c>
      <c r="AR1145" t="s">
        <v>511</v>
      </c>
    </row>
    <row r="1146" spans="1:45" x14ac:dyDescent="0.2">
      <c r="A1146" t="s">
        <v>6259</v>
      </c>
      <c r="B1146">
        <v>3007</v>
      </c>
      <c r="C1146" t="s">
        <v>6260</v>
      </c>
      <c r="D1146" t="s">
        <v>531</v>
      </c>
      <c r="E1146" t="s">
        <v>532</v>
      </c>
      <c r="F1146" t="s">
        <v>6019</v>
      </c>
      <c r="G1146" t="s">
        <v>6252</v>
      </c>
      <c r="H1146" t="s">
        <v>77</v>
      </c>
      <c r="I1146" t="s">
        <v>36</v>
      </c>
      <c r="L1146" t="s">
        <v>230</v>
      </c>
      <c r="M1146" t="s">
        <v>160</v>
      </c>
      <c r="N1146" t="s">
        <v>160</v>
      </c>
      <c r="O1146" s="31">
        <v>47154.248717948714</v>
      </c>
      <c r="R1146" t="s">
        <v>161</v>
      </c>
      <c r="S1146" s="31">
        <v>45060</v>
      </c>
      <c r="T1146" t="s">
        <v>161</v>
      </c>
      <c r="U1146" s="31">
        <v>44676</v>
      </c>
      <c r="V1146" t="s">
        <v>161</v>
      </c>
      <c r="W1146" t="s">
        <v>161</v>
      </c>
      <c r="X1146" s="31">
        <v>44695</v>
      </c>
      <c r="Y1146">
        <v>6.4</v>
      </c>
      <c r="AA1146">
        <v>2356</v>
      </c>
      <c r="AB1146">
        <v>0.25590325177831769</v>
      </c>
      <c r="AC1146">
        <v>80000</v>
      </c>
      <c r="AD1146">
        <v>49013.633000000002</v>
      </c>
      <c r="AE1146" t="s">
        <v>6261</v>
      </c>
      <c r="AF1146" t="s">
        <v>6262</v>
      </c>
      <c r="AG1146" t="s">
        <v>6025</v>
      </c>
      <c r="AH1146" t="s">
        <v>6252</v>
      </c>
      <c r="AI1146" t="s">
        <v>161</v>
      </c>
      <c r="AJ1146" t="s">
        <v>161</v>
      </c>
      <c r="AK1146" t="s">
        <v>161</v>
      </c>
      <c r="AL1146" t="s">
        <v>507</v>
      </c>
      <c r="AO1146" t="s">
        <v>161</v>
      </c>
      <c r="AQ1146" t="s">
        <v>510</v>
      </c>
      <c r="AR1146" t="s">
        <v>511</v>
      </c>
    </row>
    <row r="1147" spans="1:45" x14ac:dyDescent="0.2">
      <c r="A1147" t="s">
        <v>6263</v>
      </c>
      <c r="B1147">
        <v>3007</v>
      </c>
      <c r="C1147" t="s">
        <v>6264</v>
      </c>
      <c r="D1147" t="s">
        <v>531</v>
      </c>
      <c r="E1147" t="s">
        <v>532</v>
      </c>
      <c r="F1147" t="s">
        <v>6019</v>
      </c>
      <c r="G1147" t="s">
        <v>6265</v>
      </c>
      <c r="H1147" t="s">
        <v>77</v>
      </c>
      <c r="I1147" t="s">
        <v>158</v>
      </c>
      <c r="J1147" t="s">
        <v>6266</v>
      </c>
      <c r="K1147" t="s">
        <v>6267</v>
      </c>
      <c r="L1147" t="s">
        <v>230</v>
      </c>
      <c r="M1147" t="s">
        <v>194</v>
      </c>
      <c r="N1147" t="s">
        <v>195</v>
      </c>
      <c r="O1147" s="31">
        <v>43535</v>
      </c>
      <c r="Q1147">
        <v>422174</v>
      </c>
      <c r="R1147">
        <v>17598</v>
      </c>
      <c r="S1147" s="31">
        <v>45054</v>
      </c>
      <c r="T1147">
        <v>17181</v>
      </c>
      <c r="U1147" s="31">
        <v>44784</v>
      </c>
      <c r="V1147">
        <v>357.42857142857144</v>
      </c>
      <c r="W1147">
        <v>15123</v>
      </c>
      <c r="X1147" s="31">
        <v>44676</v>
      </c>
      <c r="Y1147">
        <v>0.5</v>
      </c>
      <c r="Z1147">
        <v>3000</v>
      </c>
      <c r="AA1147">
        <v>187</v>
      </c>
      <c r="AB1147">
        <v>0.10294538801923764</v>
      </c>
      <c r="AC1147">
        <v>15</v>
      </c>
      <c r="AD1147">
        <v>49854.633000000002</v>
      </c>
      <c r="AE1147" t="s">
        <v>6268</v>
      </c>
      <c r="AF1147" t="s">
        <v>6269</v>
      </c>
      <c r="AG1147" t="s">
        <v>6025</v>
      </c>
      <c r="AH1147" t="s">
        <v>6265</v>
      </c>
      <c r="AI1147" t="s">
        <v>6163</v>
      </c>
      <c r="AJ1147" t="s">
        <v>6270</v>
      </c>
      <c r="AK1147" t="s">
        <v>236</v>
      </c>
      <c r="AL1147" t="s">
        <v>507</v>
      </c>
      <c r="AM1147" t="s">
        <v>203</v>
      </c>
      <c r="AN1147" t="s">
        <v>6058</v>
      </c>
      <c r="AO1147" t="s">
        <v>6271</v>
      </c>
      <c r="AQ1147" t="s">
        <v>510</v>
      </c>
      <c r="AR1147" t="s">
        <v>511</v>
      </c>
    </row>
    <row r="1148" spans="1:45" x14ac:dyDescent="0.2">
      <c r="A1148" t="s">
        <v>6272</v>
      </c>
      <c r="B1148">
        <v>3017</v>
      </c>
      <c r="C1148" t="s">
        <v>6273</v>
      </c>
      <c r="D1148" t="s">
        <v>83</v>
      </c>
      <c r="E1148" t="s">
        <v>524</v>
      </c>
      <c r="F1148" t="s">
        <v>6019</v>
      </c>
      <c r="G1148" t="s">
        <v>6274</v>
      </c>
      <c r="H1148" t="s">
        <v>77</v>
      </c>
      <c r="I1148" t="s">
        <v>36</v>
      </c>
      <c r="J1148" t="s">
        <v>6275</v>
      </c>
      <c r="L1148" t="s">
        <v>230</v>
      </c>
      <c r="M1148" t="s">
        <v>194</v>
      </c>
      <c r="N1148" t="s">
        <v>195</v>
      </c>
      <c r="O1148" s="31">
        <v>44376</v>
      </c>
      <c r="Q1148">
        <v>593761</v>
      </c>
      <c r="R1148">
        <v>262</v>
      </c>
      <c r="S1148" s="31">
        <v>45060</v>
      </c>
      <c r="T1148">
        <v>238</v>
      </c>
      <c r="V1148">
        <v>23.225806451612904</v>
      </c>
      <c r="W1148" t="s">
        <v>161</v>
      </c>
      <c r="X1148" s="31">
        <v>44695</v>
      </c>
      <c r="Y1148">
        <v>0</v>
      </c>
      <c r="Z1148">
        <v>500</v>
      </c>
      <c r="AA1148">
        <v>0</v>
      </c>
      <c r="AB1148" t="s">
        <v>161</v>
      </c>
      <c r="AC1148">
        <v>15</v>
      </c>
      <c r="AD1148" t="s">
        <v>161</v>
      </c>
      <c r="AE1148" t="s">
        <v>6276</v>
      </c>
      <c r="AF1148" t="s">
        <v>6277</v>
      </c>
      <c r="AG1148" t="s">
        <v>6025</v>
      </c>
      <c r="AH1148" t="s">
        <v>6278</v>
      </c>
      <c r="AI1148" t="s">
        <v>1071</v>
      </c>
      <c r="AJ1148" t="s">
        <v>6279</v>
      </c>
      <c r="AK1148" t="s">
        <v>1434</v>
      </c>
      <c r="AL1148" t="s">
        <v>507</v>
      </c>
      <c r="AO1148" t="s">
        <v>6280</v>
      </c>
      <c r="AQ1148" t="s">
        <v>510</v>
      </c>
      <c r="AR1148" t="s">
        <v>511</v>
      </c>
    </row>
    <row r="1149" spans="1:45" x14ac:dyDescent="0.2">
      <c r="A1149" t="s">
        <v>6281</v>
      </c>
      <c r="B1149">
        <v>3017</v>
      </c>
      <c r="C1149" t="s">
        <v>6282</v>
      </c>
      <c r="D1149" t="s">
        <v>83</v>
      </c>
      <c r="E1149" t="s">
        <v>524</v>
      </c>
      <c r="F1149" t="s">
        <v>6019</v>
      </c>
      <c r="G1149" t="s">
        <v>6194</v>
      </c>
      <c r="H1149" t="s">
        <v>77</v>
      </c>
      <c r="I1149" t="s">
        <v>36</v>
      </c>
      <c r="L1149" t="s">
        <v>159</v>
      </c>
      <c r="M1149" t="s">
        <v>259</v>
      </c>
      <c r="N1149" t="s">
        <v>259</v>
      </c>
      <c r="O1149" s="31">
        <v>45856.825454545455</v>
      </c>
      <c r="R1149" t="s">
        <v>161</v>
      </c>
      <c r="S1149" s="31">
        <v>45060</v>
      </c>
      <c r="T1149" t="s">
        <v>161</v>
      </c>
      <c r="V1149" t="s">
        <v>161</v>
      </c>
      <c r="W1149" t="s">
        <v>161</v>
      </c>
      <c r="X1149" s="31">
        <v>44695</v>
      </c>
      <c r="Y1149">
        <v>0</v>
      </c>
      <c r="AA1149">
        <v>0</v>
      </c>
      <c r="AB1149" t="s">
        <v>161</v>
      </c>
      <c r="AC1149">
        <v>80000</v>
      </c>
      <c r="AD1149">
        <v>50826.633000000002</v>
      </c>
      <c r="AE1149" t="s">
        <v>6283</v>
      </c>
      <c r="AF1149" t="s">
        <v>6284</v>
      </c>
      <c r="AG1149" t="s">
        <v>6025</v>
      </c>
      <c r="AH1149" t="s">
        <v>6194</v>
      </c>
      <c r="AI1149" t="s">
        <v>161</v>
      </c>
      <c r="AJ1149" t="s">
        <v>161</v>
      </c>
      <c r="AK1149" t="s">
        <v>161</v>
      </c>
      <c r="AL1149" t="s">
        <v>507</v>
      </c>
      <c r="AO1149" t="s">
        <v>161</v>
      </c>
      <c r="AQ1149" t="s">
        <v>510</v>
      </c>
      <c r="AR1149" t="s">
        <v>511</v>
      </c>
    </row>
    <row r="1150" spans="1:45" x14ac:dyDescent="0.2">
      <c r="A1150" t="s">
        <v>6285</v>
      </c>
      <c r="B1150">
        <v>3007</v>
      </c>
      <c r="C1150" t="s">
        <v>6286</v>
      </c>
      <c r="D1150" t="s">
        <v>531</v>
      </c>
      <c r="E1150" t="s">
        <v>532</v>
      </c>
      <c r="F1150" t="s">
        <v>6019</v>
      </c>
      <c r="G1150" t="s">
        <v>6062</v>
      </c>
      <c r="H1150" t="s">
        <v>77</v>
      </c>
      <c r="I1150" t="s">
        <v>158</v>
      </c>
      <c r="L1150" t="s">
        <v>230</v>
      </c>
      <c r="M1150" t="s">
        <v>160</v>
      </c>
      <c r="N1150" t="s">
        <v>160</v>
      </c>
      <c r="O1150" s="31">
        <v>45348</v>
      </c>
      <c r="R1150" t="s">
        <v>161</v>
      </c>
      <c r="S1150" s="31">
        <v>45060</v>
      </c>
      <c r="T1150" t="s">
        <v>161</v>
      </c>
      <c r="U1150" s="31">
        <v>44784</v>
      </c>
      <c r="V1150" t="s">
        <v>161</v>
      </c>
      <c r="W1150" t="s">
        <v>161</v>
      </c>
      <c r="X1150" s="31">
        <v>44695</v>
      </c>
      <c r="Y1150">
        <v>0.8</v>
      </c>
      <c r="AA1150">
        <v>321</v>
      </c>
      <c r="AB1150">
        <v>4.1616220688627976E-2</v>
      </c>
      <c r="AC1150">
        <v>15</v>
      </c>
      <c r="AD1150">
        <v>50187.633000000002</v>
      </c>
      <c r="AE1150" t="s">
        <v>6287</v>
      </c>
      <c r="AF1150" t="s">
        <v>6288</v>
      </c>
      <c r="AG1150" t="s">
        <v>6025</v>
      </c>
      <c r="AH1150" t="s">
        <v>6062</v>
      </c>
      <c r="AI1150" t="s">
        <v>161</v>
      </c>
      <c r="AJ1150" t="s">
        <v>161</v>
      </c>
      <c r="AK1150" t="s">
        <v>161</v>
      </c>
      <c r="AL1150" t="s">
        <v>507</v>
      </c>
      <c r="AO1150" t="s">
        <v>161</v>
      </c>
      <c r="AQ1150" t="s">
        <v>510</v>
      </c>
      <c r="AR1150" t="s">
        <v>511</v>
      </c>
    </row>
    <row r="1151" spans="1:45" x14ac:dyDescent="0.2">
      <c r="A1151" t="s">
        <v>6289</v>
      </c>
      <c r="B1151">
        <v>3007</v>
      </c>
      <c r="C1151" t="s">
        <v>6290</v>
      </c>
      <c r="D1151" t="s">
        <v>531</v>
      </c>
      <c r="E1151" t="s">
        <v>532</v>
      </c>
      <c r="F1151" t="s">
        <v>6019</v>
      </c>
      <c r="G1151" t="s">
        <v>6097</v>
      </c>
      <c r="H1151" t="s">
        <v>77</v>
      </c>
      <c r="I1151" t="s">
        <v>158</v>
      </c>
      <c r="J1151" t="s">
        <v>6291</v>
      </c>
      <c r="K1151" t="s">
        <v>6099</v>
      </c>
      <c r="L1151" t="s">
        <v>230</v>
      </c>
      <c r="M1151" t="s">
        <v>194</v>
      </c>
      <c r="N1151" t="s">
        <v>195</v>
      </c>
      <c r="O1151" s="31">
        <v>44709</v>
      </c>
      <c r="Q1151">
        <v>595306</v>
      </c>
      <c r="R1151">
        <v>411</v>
      </c>
      <c r="S1151" s="31">
        <v>45047</v>
      </c>
      <c r="T1151">
        <v>395</v>
      </c>
      <c r="U1151" s="31">
        <v>44753</v>
      </c>
      <c r="V1151">
        <v>17.142857142857142</v>
      </c>
      <c r="W1151">
        <v>12</v>
      </c>
      <c r="X1151" s="31">
        <v>44664</v>
      </c>
      <c r="Y1151">
        <v>1.5</v>
      </c>
      <c r="Z1151">
        <v>500</v>
      </c>
      <c r="AA1151">
        <v>577</v>
      </c>
      <c r="AB1151">
        <v>0.30208265455999694</v>
      </c>
      <c r="AC1151">
        <v>15</v>
      </c>
      <c r="AD1151">
        <v>48760.633000000002</v>
      </c>
      <c r="AE1151" t="s">
        <v>6292</v>
      </c>
      <c r="AF1151" t="s">
        <v>6293</v>
      </c>
      <c r="AG1151" t="s">
        <v>6025</v>
      </c>
      <c r="AH1151" t="s">
        <v>6097</v>
      </c>
      <c r="AI1151" t="s">
        <v>6163</v>
      </c>
      <c r="AJ1151" t="s">
        <v>6294</v>
      </c>
      <c r="AK1151" t="s">
        <v>236</v>
      </c>
      <c r="AL1151" t="s">
        <v>507</v>
      </c>
      <c r="AO1151" t="s">
        <v>6103</v>
      </c>
      <c r="AQ1151" t="s">
        <v>510</v>
      </c>
      <c r="AR1151" t="s">
        <v>511</v>
      </c>
    </row>
    <row r="1152" spans="1:45" x14ac:dyDescent="0.2">
      <c r="A1152" t="s">
        <v>6295</v>
      </c>
      <c r="B1152">
        <v>3007</v>
      </c>
      <c r="C1152" t="s">
        <v>6296</v>
      </c>
      <c r="D1152" t="s">
        <v>531</v>
      </c>
      <c r="E1152" t="s">
        <v>532</v>
      </c>
      <c r="F1152" t="s">
        <v>6019</v>
      </c>
      <c r="G1152" t="s">
        <v>6297</v>
      </c>
      <c r="H1152" t="s">
        <v>77</v>
      </c>
      <c r="I1152" t="s">
        <v>36</v>
      </c>
      <c r="J1152" t="s">
        <v>6298</v>
      </c>
      <c r="L1152" t="s">
        <v>230</v>
      </c>
      <c r="M1152" t="s">
        <v>194</v>
      </c>
      <c r="N1152" t="s">
        <v>195</v>
      </c>
      <c r="O1152" s="31">
        <v>43282</v>
      </c>
      <c r="Q1152">
        <v>415365</v>
      </c>
      <c r="R1152">
        <v>1838</v>
      </c>
      <c r="S1152" s="31">
        <v>45047</v>
      </c>
      <c r="T1152">
        <v>1835</v>
      </c>
      <c r="V1152">
        <v>3.214285714285714</v>
      </c>
      <c r="W1152">
        <v>1427</v>
      </c>
      <c r="X1152" s="31">
        <v>44658</v>
      </c>
      <c r="Y1152">
        <v>0</v>
      </c>
      <c r="Z1152">
        <v>500</v>
      </c>
      <c r="AA1152">
        <v>0</v>
      </c>
      <c r="AB1152" t="s">
        <v>161</v>
      </c>
      <c r="AC1152">
        <v>15</v>
      </c>
      <c r="AD1152">
        <v>51313.633000000002</v>
      </c>
      <c r="AE1152" t="s">
        <v>6299</v>
      </c>
      <c r="AF1152" t="s">
        <v>6300</v>
      </c>
      <c r="AG1152" t="s">
        <v>6025</v>
      </c>
      <c r="AH1152" t="s">
        <v>6297</v>
      </c>
      <c r="AI1152" t="s">
        <v>6163</v>
      </c>
      <c r="AJ1152" t="s">
        <v>6301</v>
      </c>
      <c r="AK1152" t="s">
        <v>236</v>
      </c>
      <c r="AL1152" t="s">
        <v>507</v>
      </c>
      <c r="AM1152" t="s">
        <v>36</v>
      </c>
      <c r="AN1152" t="s">
        <v>6189</v>
      </c>
      <c r="AO1152" t="s">
        <v>6302</v>
      </c>
      <c r="AQ1152" t="s">
        <v>510</v>
      </c>
      <c r="AR1152" t="s">
        <v>511</v>
      </c>
    </row>
    <row r="1153" spans="1:45" x14ac:dyDescent="0.2">
      <c r="A1153" t="s">
        <v>6303</v>
      </c>
      <c r="B1153">
        <v>3007</v>
      </c>
      <c r="C1153" t="s">
        <v>6304</v>
      </c>
      <c r="D1153" t="s">
        <v>531</v>
      </c>
      <c r="E1153" t="s">
        <v>532</v>
      </c>
      <c r="F1153" t="s">
        <v>6019</v>
      </c>
      <c r="G1153" t="s">
        <v>6062</v>
      </c>
      <c r="H1153" t="s">
        <v>77</v>
      </c>
      <c r="I1153" t="s">
        <v>158</v>
      </c>
      <c r="L1153" t="s">
        <v>230</v>
      </c>
      <c r="M1153" t="s">
        <v>160</v>
      </c>
      <c r="N1153" t="s">
        <v>160</v>
      </c>
      <c r="O1153" s="31">
        <v>45835</v>
      </c>
      <c r="R1153" t="s">
        <v>161</v>
      </c>
      <c r="S1153" s="31">
        <v>45060</v>
      </c>
      <c r="T1153" t="s">
        <v>161</v>
      </c>
      <c r="V1153" t="s">
        <v>161</v>
      </c>
      <c r="W1153" t="s">
        <v>161</v>
      </c>
      <c r="X1153" s="31">
        <v>44695</v>
      </c>
      <c r="Y1153">
        <v>0</v>
      </c>
      <c r="AA1153">
        <v>0</v>
      </c>
      <c r="AB1153" t="s">
        <v>161</v>
      </c>
      <c r="AC1153">
        <v>15</v>
      </c>
      <c r="AD1153" t="s">
        <v>161</v>
      </c>
      <c r="AE1153" t="s">
        <v>6305</v>
      </c>
      <c r="AF1153" t="s">
        <v>6306</v>
      </c>
      <c r="AG1153" t="s">
        <v>6025</v>
      </c>
      <c r="AH1153" t="s">
        <v>6062</v>
      </c>
      <c r="AI1153" t="s">
        <v>161</v>
      </c>
      <c r="AJ1153" t="s">
        <v>161</v>
      </c>
      <c r="AK1153" t="s">
        <v>161</v>
      </c>
      <c r="AL1153" t="s">
        <v>507</v>
      </c>
      <c r="AO1153" t="s">
        <v>161</v>
      </c>
      <c r="AQ1153" t="s">
        <v>510</v>
      </c>
      <c r="AR1153" t="s">
        <v>511</v>
      </c>
    </row>
    <row r="1154" spans="1:45" x14ac:dyDescent="0.2">
      <c r="A1154" t="s">
        <v>6307</v>
      </c>
      <c r="B1154">
        <v>3017</v>
      </c>
      <c r="C1154" t="s">
        <v>6308</v>
      </c>
      <c r="D1154" t="s">
        <v>83</v>
      </c>
      <c r="E1154" t="s">
        <v>524</v>
      </c>
      <c r="F1154" t="s">
        <v>6019</v>
      </c>
      <c r="G1154" t="s">
        <v>6194</v>
      </c>
      <c r="H1154" t="s">
        <v>77</v>
      </c>
      <c r="I1154" t="s">
        <v>36</v>
      </c>
      <c r="L1154" t="s">
        <v>159</v>
      </c>
      <c r="M1154" t="s">
        <v>160</v>
      </c>
      <c r="N1154" t="s">
        <v>160</v>
      </c>
      <c r="O1154" s="31">
        <v>45850.100606060609</v>
      </c>
      <c r="R1154" t="s">
        <v>161</v>
      </c>
      <c r="S1154" s="31">
        <v>45060</v>
      </c>
      <c r="T1154" t="s">
        <v>161</v>
      </c>
      <c r="U1154" s="31">
        <v>44784</v>
      </c>
      <c r="V1154" t="s">
        <v>161</v>
      </c>
      <c r="W1154" t="s">
        <v>161</v>
      </c>
      <c r="X1154" s="31">
        <v>44695</v>
      </c>
      <c r="Y1154">
        <v>11.2</v>
      </c>
      <c r="AA1154">
        <v>4100</v>
      </c>
      <c r="AB1154">
        <v>0.31146249999999998</v>
      </c>
      <c r="AC1154">
        <v>80000</v>
      </c>
      <c r="AD1154">
        <v>50161.822078124998</v>
      </c>
      <c r="AE1154" t="s">
        <v>6309</v>
      </c>
      <c r="AF1154" t="s">
        <v>6310</v>
      </c>
      <c r="AG1154" t="s">
        <v>6025</v>
      </c>
      <c r="AH1154" t="s">
        <v>6194</v>
      </c>
      <c r="AI1154" t="s">
        <v>161</v>
      </c>
      <c r="AJ1154" t="s">
        <v>161</v>
      </c>
      <c r="AK1154" t="s">
        <v>161</v>
      </c>
      <c r="AL1154" t="s">
        <v>507</v>
      </c>
      <c r="AO1154" t="s">
        <v>161</v>
      </c>
      <c r="AQ1154" t="s">
        <v>510</v>
      </c>
      <c r="AR1154" t="s">
        <v>511</v>
      </c>
    </row>
    <row r="1155" spans="1:45" x14ac:dyDescent="0.2">
      <c r="A1155" t="s">
        <v>6311</v>
      </c>
      <c r="B1155">
        <v>3017</v>
      </c>
      <c r="C1155" t="s">
        <v>6312</v>
      </c>
      <c r="D1155" t="s">
        <v>83</v>
      </c>
      <c r="E1155" t="s">
        <v>524</v>
      </c>
      <c r="F1155" t="s">
        <v>6019</v>
      </c>
      <c r="G1155" t="s">
        <v>6313</v>
      </c>
      <c r="H1155" t="s">
        <v>77</v>
      </c>
      <c r="I1155" t="s">
        <v>36</v>
      </c>
      <c r="J1155" t="s">
        <v>6314</v>
      </c>
      <c r="L1155" t="s">
        <v>230</v>
      </c>
      <c r="M1155" t="s">
        <v>194</v>
      </c>
      <c r="N1155" t="s">
        <v>195</v>
      </c>
      <c r="O1155" s="31">
        <v>42826</v>
      </c>
      <c r="Q1155">
        <v>396020</v>
      </c>
      <c r="R1155">
        <v>26155</v>
      </c>
      <c r="S1155" s="31">
        <v>45060</v>
      </c>
      <c r="T1155">
        <v>25819</v>
      </c>
      <c r="U1155" s="31">
        <v>44784</v>
      </c>
      <c r="V1155">
        <v>325.16129032258061</v>
      </c>
      <c r="W1155">
        <v>21950</v>
      </c>
      <c r="X1155" s="31">
        <v>44695</v>
      </c>
      <c r="Y1155">
        <v>10.8</v>
      </c>
      <c r="Z1155">
        <v>4000</v>
      </c>
      <c r="AA1155">
        <v>3969</v>
      </c>
      <c r="AB1155">
        <v>0.75661250000000002</v>
      </c>
      <c r="AC1155">
        <v>80000</v>
      </c>
      <c r="AD1155">
        <v>46434.18544762105</v>
      </c>
      <c r="AE1155" t="s">
        <v>6315</v>
      </c>
      <c r="AF1155" t="s">
        <v>6316</v>
      </c>
      <c r="AG1155" t="s">
        <v>6025</v>
      </c>
      <c r="AH1155" t="s">
        <v>6317</v>
      </c>
      <c r="AI1155" t="s">
        <v>1071</v>
      </c>
      <c r="AJ1155" t="s">
        <v>6318</v>
      </c>
      <c r="AK1155" t="s">
        <v>1434</v>
      </c>
      <c r="AL1155" t="s">
        <v>507</v>
      </c>
      <c r="AM1155" t="s">
        <v>36</v>
      </c>
      <c r="AN1155" t="s">
        <v>6319</v>
      </c>
      <c r="AO1155" t="s">
        <v>6320</v>
      </c>
      <c r="AQ1155" t="s">
        <v>1075</v>
      </c>
      <c r="AR1155" t="s">
        <v>6321</v>
      </c>
    </row>
    <row r="1156" spans="1:45" x14ac:dyDescent="0.2">
      <c r="A1156" t="s">
        <v>6322</v>
      </c>
      <c r="B1156">
        <v>3007</v>
      </c>
      <c r="C1156" t="s">
        <v>6323</v>
      </c>
      <c r="D1156" t="s">
        <v>531</v>
      </c>
      <c r="E1156" t="s">
        <v>532</v>
      </c>
      <c r="F1156" t="s">
        <v>6019</v>
      </c>
      <c r="G1156" t="s">
        <v>6324</v>
      </c>
      <c r="H1156" t="s">
        <v>77</v>
      </c>
      <c r="I1156" t="s">
        <v>36</v>
      </c>
      <c r="J1156" t="s">
        <v>6325</v>
      </c>
      <c r="L1156" t="s">
        <v>230</v>
      </c>
      <c r="M1156" t="s">
        <v>194</v>
      </c>
      <c r="N1156" t="s">
        <v>195</v>
      </c>
      <c r="O1156" s="31">
        <v>39204</v>
      </c>
      <c r="Q1156">
        <v>153417</v>
      </c>
      <c r="R1156">
        <v>61276</v>
      </c>
      <c r="S1156" s="31">
        <v>45055</v>
      </c>
      <c r="T1156">
        <v>60860</v>
      </c>
      <c r="U1156" s="31">
        <v>44784</v>
      </c>
      <c r="V1156">
        <v>378.18181818181819</v>
      </c>
      <c r="W1156">
        <v>58009</v>
      </c>
      <c r="X1156" s="31">
        <v>44648</v>
      </c>
      <c r="Y1156">
        <v>16.600000000000001</v>
      </c>
      <c r="Z1156">
        <v>4000</v>
      </c>
      <c r="AA1156">
        <v>6095.5999999999985</v>
      </c>
      <c r="AB1156">
        <v>0.62354374999999995</v>
      </c>
      <c r="AC1156">
        <v>80000</v>
      </c>
      <c r="AD1156">
        <v>46609.34525917776</v>
      </c>
      <c r="AE1156" t="s">
        <v>6326</v>
      </c>
      <c r="AF1156" t="s">
        <v>6327</v>
      </c>
      <c r="AG1156" t="s">
        <v>6025</v>
      </c>
      <c r="AH1156" t="s">
        <v>6324</v>
      </c>
      <c r="AI1156" t="s">
        <v>6328</v>
      </c>
      <c r="AJ1156" t="s">
        <v>6329</v>
      </c>
      <c r="AK1156" t="s">
        <v>1434</v>
      </c>
      <c r="AL1156" t="s">
        <v>507</v>
      </c>
      <c r="AM1156" t="s">
        <v>36</v>
      </c>
      <c r="AN1156">
        <v>0</v>
      </c>
      <c r="AO1156" t="s">
        <v>6330</v>
      </c>
      <c r="AQ1156" t="s">
        <v>510</v>
      </c>
      <c r="AR1156" t="s">
        <v>511</v>
      </c>
    </row>
    <row r="1157" spans="1:45" x14ac:dyDescent="0.2">
      <c r="A1157" t="s">
        <v>6331</v>
      </c>
      <c r="B1157">
        <v>3007</v>
      </c>
      <c r="C1157" t="s">
        <v>6332</v>
      </c>
      <c r="D1157" t="s">
        <v>531</v>
      </c>
      <c r="E1157" t="s">
        <v>532</v>
      </c>
      <c r="F1157" t="s">
        <v>6019</v>
      </c>
      <c r="G1157" t="s">
        <v>6194</v>
      </c>
      <c r="H1157" t="s">
        <v>77</v>
      </c>
      <c r="I1157" t="s">
        <v>36</v>
      </c>
      <c r="J1157" t="s">
        <v>6333</v>
      </c>
      <c r="L1157" t="s">
        <v>159</v>
      </c>
      <c r="M1157" t="s">
        <v>194</v>
      </c>
      <c r="N1157" t="s">
        <v>195</v>
      </c>
      <c r="O1157" s="31">
        <v>41895</v>
      </c>
      <c r="Q1157">
        <v>352587</v>
      </c>
      <c r="R1157">
        <v>52217</v>
      </c>
      <c r="S1157" s="31">
        <v>45059</v>
      </c>
      <c r="T1157">
        <v>51557.1</v>
      </c>
      <c r="U1157" s="31">
        <v>44784</v>
      </c>
      <c r="V1157">
        <v>682.65517241379462</v>
      </c>
      <c r="W1157">
        <v>45343.199999999997</v>
      </c>
      <c r="X1157" s="31">
        <v>44678</v>
      </c>
      <c r="Y1157">
        <v>10.199999999999999</v>
      </c>
      <c r="Z1157">
        <v>6500</v>
      </c>
      <c r="AA1157">
        <v>3732</v>
      </c>
      <c r="AB1157">
        <v>0.44956249999999998</v>
      </c>
      <c r="AC1157">
        <v>80000</v>
      </c>
      <c r="AD1157">
        <v>49535.26865057143</v>
      </c>
      <c r="AE1157" t="s">
        <v>6334</v>
      </c>
      <c r="AF1157" t="s">
        <v>6335</v>
      </c>
      <c r="AG1157" t="s">
        <v>6025</v>
      </c>
      <c r="AH1157" t="s">
        <v>6194</v>
      </c>
      <c r="AI1157" t="s">
        <v>6154</v>
      </c>
      <c r="AJ1157" t="s">
        <v>6240</v>
      </c>
      <c r="AK1157" t="s">
        <v>1434</v>
      </c>
      <c r="AL1157" t="s">
        <v>507</v>
      </c>
      <c r="AM1157" t="s">
        <v>45</v>
      </c>
      <c r="AN1157" t="s">
        <v>6200</v>
      </c>
      <c r="AO1157" t="s">
        <v>6201</v>
      </c>
      <c r="AQ1157" t="s">
        <v>510</v>
      </c>
      <c r="AR1157" t="s">
        <v>511</v>
      </c>
    </row>
    <row r="1158" spans="1:45" x14ac:dyDescent="0.2">
      <c r="A1158" t="s">
        <v>6336</v>
      </c>
      <c r="B1158">
        <v>3017</v>
      </c>
      <c r="C1158" t="s">
        <v>6337</v>
      </c>
      <c r="D1158" t="s">
        <v>83</v>
      </c>
      <c r="E1158" t="s">
        <v>524</v>
      </c>
      <c r="F1158" t="s">
        <v>6019</v>
      </c>
      <c r="G1158" t="s">
        <v>6313</v>
      </c>
      <c r="H1158" t="s">
        <v>77</v>
      </c>
      <c r="I1158" t="s">
        <v>36</v>
      </c>
      <c r="J1158" t="s">
        <v>6338</v>
      </c>
      <c r="L1158" t="s">
        <v>230</v>
      </c>
      <c r="M1158" t="s">
        <v>194</v>
      </c>
      <c r="N1158" t="s">
        <v>195</v>
      </c>
      <c r="O1158" s="31">
        <v>41860</v>
      </c>
      <c r="Q1158">
        <v>351638</v>
      </c>
      <c r="R1158">
        <v>36891</v>
      </c>
      <c r="S1158" s="31">
        <v>45060</v>
      </c>
      <c r="T1158">
        <v>36677</v>
      </c>
      <c r="U1158" s="31">
        <v>44784</v>
      </c>
      <c r="V1158">
        <v>207.09677419354838</v>
      </c>
      <c r="W1158">
        <v>33132</v>
      </c>
      <c r="X1158" s="31">
        <v>44695</v>
      </c>
      <c r="Y1158">
        <v>8.1</v>
      </c>
      <c r="Z1158">
        <v>3500</v>
      </c>
      <c r="AA1158">
        <v>2975</v>
      </c>
      <c r="AB1158">
        <v>0.55616063350109413</v>
      </c>
      <c r="AC1158">
        <v>80000</v>
      </c>
      <c r="AD1158">
        <v>47371.633000000002</v>
      </c>
      <c r="AE1158" t="s">
        <v>6339</v>
      </c>
      <c r="AF1158" t="s">
        <v>6340</v>
      </c>
      <c r="AG1158" t="s">
        <v>6025</v>
      </c>
      <c r="AH1158" t="s">
        <v>6317</v>
      </c>
      <c r="AI1158" t="s">
        <v>1071</v>
      </c>
      <c r="AJ1158" t="s">
        <v>6318</v>
      </c>
      <c r="AK1158" t="s">
        <v>1434</v>
      </c>
      <c r="AL1158" t="s">
        <v>507</v>
      </c>
      <c r="AM1158" t="s">
        <v>36</v>
      </c>
      <c r="AN1158" t="s">
        <v>6319</v>
      </c>
      <c r="AO1158" t="s">
        <v>6320</v>
      </c>
      <c r="AQ1158" t="s">
        <v>1075</v>
      </c>
      <c r="AR1158" t="s">
        <v>6341</v>
      </c>
    </row>
    <row r="1159" spans="1:45" x14ac:dyDescent="0.2">
      <c r="A1159" t="s">
        <v>6342</v>
      </c>
      <c r="B1159">
        <v>3017</v>
      </c>
      <c r="C1159" t="s">
        <v>6343</v>
      </c>
      <c r="D1159" t="s">
        <v>83</v>
      </c>
      <c r="E1159" t="s">
        <v>524</v>
      </c>
      <c r="F1159" t="s">
        <v>6019</v>
      </c>
      <c r="G1159" t="s">
        <v>6344</v>
      </c>
      <c r="H1159" t="s">
        <v>77</v>
      </c>
      <c r="I1159" t="s">
        <v>36</v>
      </c>
      <c r="J1159" t="s">
        <v>6345</v>
      </c>
      <c r="L1159" t="s">
        <v>230</v>
      </c>
      <c r="M1159" t="s">
        <v>194</v>
      </c>
      <c r="N1159" t="s">
        <v>195</v>
      </c>
      <c r="O1159" s="31">
        <v>41893</v>
      </c>
      <c r="Q1159">
        <v>350251</v>
      </c>
      <c r="R1159">
        <v>19716</v>
      </c>
      <c r="S1159" s="31">
        <v>45060</v>
      </c>
      <c r="T1159">
        <v>19464</v>
      </c>
      <c r="V1159">
        <v>243.87096774193549</v>
      </c>
      <c r="W1159">
        <v>16948</v>
      </c>
      <c r="X1159" s="31">
        <v>44695</v>
      </c>
      <c r="Y1159">
        <v>0</v>
      </c>
      <c r="Z1159">
        <v>2000</v>
      </c>
      <c r="AA1159">
        <v>0</v>
      </c>
      <c r="AB1159" t="s">
        <v>161</v>
      </c>
      <c r="AC1159">
        <v>15</v>
      </c>
      <c r="AD1159">
        <v>24837.937600000001</v>
      </c>
      <c r="AE1159" t="s">
        <v>6346</v>
      </c>
      <c r="AF1159" t="s">
        <v>6347</v>
      </c>
      <c r="AG1159" t="s">
        <v>6025</v>
      </c>
      <c r="AH1159" t="s">
        <v>6344</v>
      </c>
      <c r="AI1159" t="s">
        <v>1071</v>
      </c>
      <c r="AJ1159" t="s">
        <v>6348</v>
      </c>
      <c r="AK1159" t="s">
        <v>1434</v>
      </c>
      <c r="AL1159" t="s">
        <v>507</v>
      </c>
      <c r="AM1159" t="s">
        <v>36</v>
      </c>
      <c r="AN1159">
        <v>0</v>
      </c>
      <c r="AO1159" t="s">
        <v>6349</v>
      </c>
      <c r="AQ1159" t="s">
        <v>1075</v>
      </c>
      <c r="AR1159" t="s">
        <v>6350</v>
      </c>
    </row>
    <row r="1160" spans="1:45" x14ac:dyDescent="0.2">
      <c r="A1160" t="s">
        <v>6351</v>
      </c>
      <c r="B1160">
        <v>3017</v>
      </c>
      <c r="C1160" t="s">
        <v>6352</v>
      </c>
      <c r="D1160" t="s">
        <v>83</v>
      </c>
      <c r="E1160" t="s">
        <v>524</v>
      </c>
      <c r="F1160" t="s">
        <v>6019</v>
      </c>
      <c r="G1160" t="s">
        <v>6184</v>
      </c>
      <c r="H1160" t="s">
        <v>77</v>
      </c>
      <c r="I1160" t="s">
        <v>36</v>
      </c>
      <c r="J1160" t="s">
        <v>511</v>
      </c>
      <c r="L1160" t="s">
        <v>230</v>
      </c>
      <c r="M1160" t="s">
        <v>554</v>
      </c>
      <c r="N1160" t="s">
        <v>555</v>
      </c>
      <c r="O1160" s="31">
        <v>42038</v>
      </c>
      <c r="P1160" s="31">
        <v>44419</v>
      </c>
      <c r="R1160" t="s">
        <v>161</v>
      </c>
      <c r="S1160" s="31">
        <v>45060</v>
      </c>
      <c r="T1160" t="s">
        <v>161</v>
      </c>
      <c r="U1160" s="31">
        <v>44753</v>
      </c>
      <c r="V1160" t="s">
        <v>161</v>
      </c>
      <c r="W1160" t="s">
        <v>161</v>
      </c>
      <c r="X1160" s="31">
        <v>44695</v>
      </c>
      <c r="Y1160">
        <v>0.8</v>
      </c>
      <c r="AA1160">
        <v>321</v>
      </c>
      <c r="AB1160">
        <v>1.134178909227904</v>
      </c>
      <c r="AC1160">
        <v>8</v>
      </c>
      <c r="AD1160">
        <v>44544.937599999997</v>
      </c>
      <c r="AE1160" t="s">
        <v>6353</v>
      </c>
      <c r="AF1160" t="s">
        <v>6354</v>
      </c>
      <c r="AG1160" t="s">
        <v>6025</v>
      </c>
      <c r="AH1160" t="s">
        <v>6184</v>
      </c>
      <c r="AI1160" t="s">
        <v>161</v>
      </c>
      <c r="AJ1160" t="s">
        <v>1021</v>
      </c>
      <c r="AK1160" t="s">
        <v>559</v>
      </c>
      <c r="AL1160" t="s">
        <v>511</v>
      </c>
      <c r="AQ1160" t="s">
        <v>510</v>
      </c>
      <c r="AR1160" t="s">
        <v>511</v>
      </c>
    </row>
    <row r="1161" spans="1:45" x14ac:dyDescent="0.2">
      <c r="A1161" t="s">
        <v>6355</v>
      </c>
      <c r="B1161">
        <v>3007</v>
      </c>
      <c r="C1161" t="s">
        <v>6356</v>
      </c>
      <c r="D1161" t="s">
        <v>531</v>
      </c>
      <c r="E1161" t="s">
        <v>532</v>
      </c>
      <c r="F1161" t="s">
        <v>6019</v>
      </c>
      <c r="G1161" t="s">
        <v>6184</v>
      </c>
      <c r="H1161" t="s">
        <v>77</v>
      </c>
      <c r="I1161" t="s">
        <v>36</v>
      </c>
      <c r="J1161" t="s">
        <v>6357</v>
      </c>
      <c r="L1161" t="s">
        <v>230</v>
      </c>
      <c r="M1161" t="s">
        <v>194</v>
      </c>
      <c r="N1161" t="s">
        <v>195</v>
      </c>
      <c r="O1161" s="31">
        <v>41623</v>
      </c>
      <c r="Q1161">
        <v>326216</v>
      </c>
      <c r="R1161">
        <v>2823</v>
      </c>
      <c r="S1161" s="31">
        <v>45047</v>
      </c>
      <c r="T1161">
        <v>2823</v>
      </c>
      <c r="V1161" t="s">
        <v>161</v>
      </c>
      <c r="W1161">
        <v>2446</v>
      </c>
      <c r="X1161" s="31">
        <v>44478</v>
      </c>
      <c r="Y1161">
        <v>0</v>
      </c>
      <c r="Z1161">
        <v>254.1</v>
      </c>
      <c r="AA1161">
        <v>0</v>
      </c>
      <c r="AB1161" t="s">
        <v>161</v>
      </c>
      <c r="AC1161">
        <v>8</v>
      </c>
      <c r="AD1161" t="s">
        <v>161</v>
      </c>
      <c r="AE1161" t="s">
        <v>6358</v>
      </c>
      <c r="AF1161" t="s">
        <v>6359</v>
      </c>
      <c r="AG1161" t="s">
        <v>6025</v>
      </c>
      <c r="AH1161" t="s">
        <v>6184</v>
      </c>
      <c r="AI1161" t="s">
        <v>6163</v>
      </c>
      <c r="AJ1161" t="s">
        <v>6301</v>
      </c>
      <c r="AK1161" t="s">
        <v>236</v>
      </c>
      <c r="AL1161" t="s">
        <v>507</v>
      </c>
      <c r="AM1161" t="s">
        <v>36</v>
      </c>
      <c r="AN1161" t="s">
        <v>6189</v>
      </c>
      <c r="AO1161" t="s">
        <v>6190</v>
      </c>
      <c r="AQ1161" t="s">
        <v>510</v>
      </c>
      <c r="AR1161" t="s">
        <v>511</v>
      </c>
    </row>
    <row r="1162" spans="1:45" x14ac:dyDescent="0.2">
      <c r="A1162" t="s">
        <v>6360</v>
      </c>
      <c r="B1162">
        <v>3017</v>
      </c>
      <c r="C1162" t="s">
        <v>6361</v>
      </c>
      <c r="D1162" t="s">
        <v>83</v>
      </c>
      <c r="E1162" t="s">
        <v>524</v>
      </c>
      <c r="F1162" t="s">
        <v>6019</v>
      </c>
      <c r="G1162" t="s">
        <v>6252</v>
      </c>
      <c r="H1162" t="s">
        <v>77</v>
      </c>
      <c r="I1162" t="s">
        <v>36</v>
      </c>
      <c r="L1162" t="s">
        <v>230</v>
      </c>
      <c r="M1162" t="s">
        <v>160</v>
      </c>
      <c r="N1162" t="s">
        <v>160</v>
      </c>
      <c r="O1162" s="31">
        <v>48821.911249999997</v>
      </c>
      <c r="R1162" t="s">
        <v>161</v>
      </c>
      <c r="S1162" s="31">
        <v>45060</v>
      </c>
      <c r="T1162" t="s">
        <v>161</v>
      </c>
      <c r="U1162" s="31">
        <v>44784</v>
      </c>
      <c r="V1162" t="s">
        <v>161</v>
      </c>
      <c r="W1162" t="s">
        <v>161</v>
      </c>
      <c r="X1162" s="31">
        <v>44695</v>
      </c>
      <c r="Y1162">
        <v>16.8</v>
      </c>
      <c r="AA1162">
        <v>6167.6999999999971</v>
      </c>
      <c r="AB1162">
        <v>0.49621375000000001</v>
      </c>
      <c r="AC1162">
        <v>80000</v>
      </c>
      <c r="AD1162">
        <v>47204.664594212307</v>
      </c>
      <c r="AE1162" t="s">
        <v>6362</v>
      </c>
      <c r="AF1162" t="s">
        <v>6363</v>
      </c>
      <c r="AG1162" t="s">
        <v>6025</v>
      </c>
      <c r="AH1162" t="s">
        <v>6252</v>
      </c>
      <c r="AI1162" t="s">
        <v>161</v>
      </c>
      <c r="AJ1162" t="s">
        <v>161</v>
      </c>
      <c r="AK1162" t="s">
        <v>161</v>
      </c>
      <c r="AL1162" t="s">
        <v>507</v>
      </c>
      <c r="AO1162" t="s">
        <v>161</v>
      </c>
      <c r="AQ1162" t="s">
        <v>510</v>
      </c>
      <c r="AR1162" t="s">
        <v>511</v>
      </c>
    </row>
    <row r="1163" spans="1:45" x14ac:dyDescent="0.2">
      <c r="A1163" t="s">
        <v>6364</v>
      </c>
      <c r="B1163">
        <v>3017</v>
      </c>
      <c r="C1163" t="s">
        <v>6365</v>
      </c>
      <c r="D1163" t="s">
        <v>83</v>
      </c>
      <c r="E1163" t="s">
        <v>524</v>
      </c>
      <c r="F1163" t="s">
        <v>6019</v>
      </c>
      <c r="G1163" t="s">
        <v>6194</v>
      </c>
      <c r="H1163" t="s">
        <v>77</v>
      </c>
      <c r="I1163" t="s">
        <v>36</v>
      </c>
      <c r="J1163" t="s">
        <v>6366</v>
      </c>
      <c r="L1163" t="s">
        <v>159</v>
      </c>
      <c r="M1163" t="s">
        <v>194</v>
      </c>
      <c r="N1163" t="s">
        <v>195</v>
      </c>
      <c r="O1163" s="31">
        <v>42678</v>
      </c>
      <c r="Q1163">
        <v>392250</v>
      </c>
      <c r="R1163">
        <v>42726</v>
      </c>
      <c r="S1163" s="31">
        <v>45060</v>
      </c>
      <c r="T1163">
        <v>42157.599999999999</v>
      </c>
      <c r="U1163" s="31">
        <v>44784</v>
      </c>
      <c r="V1163">
        <v>568.40000000000146</v>
      </c>
      <c r="W1163">
        <v>35602.9</v>
      </c>
      <c r="X1163" s="31">
        <v>44695</v>
      </c>
      <c r="Y1163">
        <v>0</v>
      </c>
      <c r="Z1163">
        <v>6500</v>
      </c>
      <c r="AA1163">
        <v>1</v>
      </c>
      <c r="AB1163">
        <v>3.1212165516470984E-2</v>
      </c>
      <c r="AC1163">
        <v>80000</v>
      </c>
      <c r="AD1163">
        <v>50019.633000000002</v>
      </c>
      <c r="AE1163" t="s">
        <v>6367</v>
      </c>
      <c r="AF1163" t="s">
        <v>6368</v>
      </c>
      <c r="AG1163" t="s">
        <v>6025</v>
      </c>
      <c r="AH1163" t="s">
        <v>6194</v>
      </c>
      <c r="AI1163" t="s">
        <v>6198</v>
      </c>
      <c r="AJ1163" t="s">
        <v>6199</v>
      </c>
      <c r="AK1163" t="s">
        <v>1434</v>
      </c>
      <c r="AL1163" t="s">
        <v>507</v>
      </c>
      <c r="AM1163" t="s">
        <v>45</v>
      </c>
      <c r="AN1163" t="s">
        <v>6200</v>
      </c>
      <c r="AO1163" t="s">
        <v>6201</v>
      </c>
      <c r="AQ1163" t="s">
        <v>1075</v>
      </c>
      <c r="AR1163" t="s">
        <v>6369</v>
      </c>
      <c r="AS1163">
        <v>43574</v>
      </c>
    </row>
    <row r="1164" spans="1:45" x14ac:dyDescent="0.2">
      <c r="A1164" t="s">
        <v>6370</v>
      </c>
      <c r="B1164">
        <v>3007</v>
      </c>
      <c r="C1164" t="s">
        <v>6371</v>
      </c>
      <c r="D1164" t="s">
        <v>531</v>
      </c>
      <c r="E1164" t="s">
        <v>532</v>
      </c>
      <c r="F1164" t="s">
        <v>6019</v>
      </c>
      <c r="G1164" t="s">
        <v>6274</v>
      </c>
      <c r="H1164" t="s">
        <v>77</v>
      </c>
      <c r="I1164" t="s">
        <v>36</v>
      </c>
      <c r="J1164" t="s">
        <v>6372</v>
      </c>
      <c r="L1164" t="s">
        <v>230</v>
      </c>
      <c r="M1164" t="s">
        <v>194</v>
      </c>
      <c r="N1164" t="s">
        <v>195</v>
      </c>
      <c r="O1164" s="31">
        <v>44541</v>
      </c>
      <c r="Q1164">
        <v>600292</v>
      </c>
      <c r="R1164">
        <v>64</v>
      </c>
      <c r="S1164" s="31">
        <v>45047</v>
      </c>
      <c r="T1164">
        <v>64</v>
      </c>
      <c r="U1164" s="31">
        <v>44764</v>
      </c>
      <c r="V1164" t="s">
        <v>161</v>
      </c>
      <c r="W1164" t="s">
        <v>161</v>
      </c>
      <c r="X1164" s="31">
        <v>44695</v>
      </c>
      <c r="Y1164">
        <v>1.2</v>
      </c>
      <c r="Z1164">
        <v>93.2</v>
      </c>
      <c r="AA1164">
        <v>452</v>
      </c>
      <c r="AB1164">
        <v>0.26599548950744906</v>
      </c>
      <c r="AC1164">
        <v>15</v>
      </c>
      <c r="AD1164">
        <v>48961.341333333337</v>
      </c>
      <c r="AE1164" t="s">
        <v>6373</v>
      </c>
      <c r="AF1164" t="s">
        <v>6374</v>
      </c>
      <c r="AG1164" t="s">
        <v>6025</v>
      </c>
      <c r="AH1164" t="s">
        <v>6278</v>
      </c>
      <c r="AI1164" t="s">
        <v>6163</v>
      </c>
      <c r="AJ1164" t="s">
        <v>6375</v>
      </c>
      <c r="AK1164" t="s">
        <v>236</v>
      </c>
      <c r="AL1164" t="s">
        <v>507</v>
      </c>
      <c r="AM1164" t="s">
        <v>36</v>
      </c>
      <c r="AN1164" t="s">
        <v>6189</v>
      </c>
      <c r="AO1164" t="s">
        <v>6280</v>
      </c>
      <c r="AQ1164" t="s">
        <v>510</v>
      </c>
      <c r="AR1164" t="s">
        <v>511</v>
      </c>
    </row>
    <row r="1165" spans="1:45" x14ac:dyDescent="0.2">
      <c r="A1165" t="s">
        <v>6376</v>
      </c>
      <c r="B1165">
        <v>3017</v>
      </c>
      <c r="C1165" t="s">
        <v>6377</v>
      </c>
      <c r="D1165" t="s">
        <v>83</v>
      </c>
      <c r="E1165" t="s">
        <v>524</v>
      </c>
      <c r="F1165" t="s">
        <v>6019</v>
      </c>
      <c r="G1165" t="s">
        <v>6097</v>
      </c>
      <c r="H1165" t="s">
        <v>77</v>
      </c>
      <c r="I1165" t="s">
        <v>158</v>
      </c>
      <c r="J1165" t="s">
        <v>6378</v>
      </c>
      <c r="K1165" t="s">
        <v>6099</v>
      </c>
      <c r="L1165" t="s">
        <v>230</v>
      </c>
      <c r="M1165" t="s">
        <v>194</v>
      </c>
      <c r="N1165" t="s">
        <v>195</v>
      </c>
      <c r="O1165" s="31">
        <v>43482.708333333336</v>
      </c>
      <c r="Q1165">
        <v>434110</v>
      </c>
      <c r="R1165">
        <v>1674</v>
      </c>
      <c r="S1165" s="31">
        <v>45060</v>
      </c>
      <c r="T1165">
        <v>1648</v>
      </c>
      <c r="V1165">
        <v>25.161290322580648</v>
      </c>
      <c r="W1165">
        <v>1247</v>
      </c>
      <c r="X1165" s="31">
        <v>44695</v>
      </c>
      <c r="Y1165">
        <v>0</v>
      </c>
      <c r="Z1165">
        <v>1000</v>
      </c>
      <c r="AA1165">
        <v>0</v>
      </c>
      <c r="AB1165" t="s">
        <v>161</v>
      </c>
      <c r="AC1165">
        <v>15</v>
      </c>
      <c r="AD1165" t="s">
        <v>161</v>
      </c>
      <c r="AE1165" t="s">
        <v>6379</v>
      </c>
      <c r="AF1165" t="s">
        <v>6380</v>
      </c>
      <c r="AG1165" t="s">
        <v>6025</v>
      </c>
      <c r="AH1165" t="s">
        <v>6097</v>
      </c>
      <c r="AI1165" t="s">
        <v>1071</v>
      </c>
      <c r="AJ1165" t="s">
        <v>6381</v>
      </c>
      <c r="AK1165" t="s">
        <v>1434</v>
      </c>
      <c r="AL1165" t="s">
        <v>507</v>
      </c>
      <c r="AM1165" t="s">
        <v>203</v>
      </c>
      <c r="AN1165" t="s">
        <v>6068</v>
      </c>
      <c r="AO1165" t="s">
        <v>6103</v>
      </c>
      <c r="AQ1165" t="s">
        <v>510</v>
      </c>
      <c r="AR1165" t="s">
        <v>511</v>
      </c>
    </row>
    <row r="1166" spans="1:45" x14ac:dyDescent="0.2">
      <c r="A1166" t="s">
        <v>6382</v>
      </c>
      <c r="B1166">
        <v>3007</v>
      </c>
      <c r="C1166" t="s">
        <v>6383</v>
      </c>
      <c r="D1166" t="s">
        <v>531</v>
      </c>
      <c r="E1166" t="s">
        <v>532</v>
      </c>
      <c r="F1166" t="s">
        <v>6019</v>
      </c>
      <c r="G1166" t="s">
        <v>6194</v>
      </c>
      <c r="H1166" t="s">
        <v>77</v>
      </c>
      <c r="I1166" t="s">
        <v>36</v>
      </c>
      <c r="L1166" t="s">
        <v>159</v>
      </c>
      <c r="M1166" t="s">
        <v>259</v>
      </c>
      <c r="N1166" t="s">
        <v>259</v>
      </c>
      <c r="O1166" s="31">
        <v>45292</v>
      </c>
      <c r="R1166" t="s">
        <v>161</v>
      </c>
      <c r="S1166" s="31">
        <v>45060</v>
      </c>
      <c r="T1166" t="s">
        <v>161</v>
      </c>
      <c r="U1166" s="31">
        <v>44784</v>
      </c>
      <c r="V1166" t="s">
        <v>161</v>
      </c>
      <c r="W1166" t="s">
        <v>161</v>
      </c>
      <c r="X1166" s="31">
        <v>44695</v>
      </c>
      <c r="Y1166">
        <v>9.6999999999999993</v>
      </c>
      <c r="AA1166">
        <v>3575.7</v>
      </c>
      <c r="AB1166">
        <v>4.469625E-2</v>
      </c>
      <c r="AC1166">
        <v>80000</v>
      </c>
      <c r="AD1166">
        <v>51305.796133426076</v>
      </c>
      <c r="AE1166" t="s">
        <v>6384</v>
      </c>
      <c r="AF1166" t="s">
        <v>6385</v>
      </c>
      <c r="AG1166" t="s">
        <v>6025</v>
      </c>
      <c r="AH1166" t="s">
        <v>6194</v>
      </c>
      <c r="AI1166" t="s">
        <v>161</v>
      </c>
      <c r="AJ1166" t="s">
        <v>161</v>
      </c>
      <c r="AK1166" t="s">
        <v>161</v>
      </c>
      <c r="AL1166" t="s">
        <v>507</v>
      </c>
      <c r="AO1166" t="s">
        <v>161</v>
      </c>
      <c r="AQ1166" t="s">
        <v>510</v>
      </c>
      <c r="AR1166" t="s">
        <v>511</v>
      </c>
    </row>
    <row r="1167" spans="1:45" x14ac:dyDescent="0.2">
      <c r="A1167" t="s">
        <v>6386</v>
      </c>
      <c r="B1167">
        <v>3007</v>
      </c>
      <c r="C1167" t="s">
        <v>6387</v>
      </c>
      <c r="D1167" t="s">
        <v>531</v>
      </c>
      <c r="E1167" t="s">
        <v>532</v>
      </c>
      <c r="F1167" t="s">
        <v>6019</v>
      </c>
      <c r="G1167" t="s">
        <v>6243</v>
      </c>
      <c r="H1167" t="s">
        <v>77</v>
      </c>
      <c r="I1167" t="s">
        <v>36</v>
      </c>
      <c r="J1167">
        <v>2256</v>
      </c>
      <c r="L1167" t="s">
        <v>159</v>
      </c>
      <c r="M1167" t="s">
        <v>194</v>
      </c>
      <c r="N1167" t="s">
        <v>195</v>
      </c>
      <c r="O1167" s="31">
        <v>44621</v>
      </c>
      <c r="Q1167">
        <v>598773</v>
      </c>
      <c r="R1167">
        <v>5614.9</v>
      </c>
      <c r="S1167" s="31">
        <v>45059</v>
      </c>
      <c r="T1167">
        <v>5065.6000000000004</v>
      </c>
      <c r="U1167" s="31">
        <v>44763</v>
      </c>
      <c r="V1167">
        <v>568.24137931034409</v>
      </c>
      <c r="W1167" t="s">
        <v>161</v>
      </c>
      <c r="X1167" s="31">
        <v>44695</v>
      </c>
      <c r="Y1167">
        <v>0.9</v>
      </c>
      <c r="Z1167">
        <v>6000</v>
      </c>
      <c r="AA1167">
        <v>347</v>
      </c>
      <c r="AB1167">
        <v>0.27092372616794447</v>
      </c>
      <c r="AC1167">
        <v>80000</v>
      </c>
      <c r="AD1167">
        <v>48931.341333333337</v>
      </c>
      <c r="AE1167" t="s">
        <v>6388</v>
      </c>
      <c r="AF1167" t="s">
        <v>6389</v>
      </c>
      <c r="AG1167" t="s">
        <v>6025</v>
      </c>
      <c r="AH1167" t="s">
        <v>6390</v>
      </c>
      <c r="AI1167" t="s">
        <v>6247</v>
      </c>
      <c r="AJ1167" t="s">
        <v>6248</v>
      </c>
      <c r="AK1167" t="s">
        <v>1434</v>
      </c>
      <c r="AL1167" t="s">
        <v>507</v>
      </c>
      <c r="AM1167" t="s">
        <v>96</v>
      </c>
      <c r="AN1167" t="s">
        <v>1723</v>
      </c>
      <c r="AO1167" t="s">
        <v>6391</v>
      </c>
      <c r="AQ1167" t="s">
        <v>510</v>
      </c>
      <c r="AR1167" t="s">
        <v>511</v>
      </c>
    </row>
    <row r="1168" spans="1:45" x14ac:dyDescent="0.2">
      <c r="A1168" t="s">
        <v>6392</v>
      </c>
      <c r="B1168">
        <v>3007</v>
      </c>
      <c r="C1168" t="s">
        <v>6393</v>
      </c>
      <c r="D1168" t="s">
        <v>531</v>
      </c>
      <c r="E1168" t="s">
        <v>532</v>
      </c>
      <c r="F1168" t="s">
        <v>6019</v>
      </c>
      <c r="G1168" t="s">
        <v>6097</v>
      </c>
      <c r="H1168" t="s">
        <v>77</v>
      </c>
      <c r="I1168" t="s">
        <v>158</v>
      </c>
      <c r="J1168" t="s">
        <v>6394</v>
      </c>
      <c r="K1168" t="s">
        <v>6099</v>
      </c>
      <c r="L1168" t="s">
        <v>230</v>
      </c>
      <c r="M1168" t="s">
        <v>194</v>
      </c>
      <c r="N1168" t="s">
        <v>195</v>
      </c>
      <c r="O1168" s="31">
        <v>43452.708333333336</v>
      </c>
      <c r="Q1168">
        <v>417943</v>
      </c>
      <c r="R1168">
        <v>1563</v>
      </c>
      <c r="S1168" s="31">
        <v>45047</v>
      </c>
      <c r="T1168">
        <v>1563</v>
      </c>
      <c r="U1168" s="31">
        <v>44749</v>
      </c>
      <c r="V1168" t="s">
        <v>161</v>
      </c>
      <c r="W1168">
        <v>1277</v>
      </c>
      <c r="X1168" s="31">
        <v>44691</v>
      </c>
      <c r="Y1168">
        <v>19.600000000000001</v>
      </c>
      <c r="Z1168">
        <v>198.8</v>
      </c>
      <c r="AA1168">
        <v>7162</v>
      </c>
      <c r="AB1168">
        <v>0.76165000000000005</v>
      </c>
      <c r="AC1168">
        <v>15</v>
      </c>
      <c r="AD1168">
        <v>46403.197530442107</v>
      </c>
      <c r="AE1168" t="s">
        <v>6395</v>
      </c>
      <c r="AF1168" t="s">
        <v>6396</v>
      </c>
      <c r="AG1168" t="s">
        <v>6025</v>
      </c>
      <c r="AH1168" t="s">
        <v>6097</v>
      </c>
      <c r="AI1168" t="s">
        <v>6163</v>
      </c>
      <c r="AJ1168" t="s">
        <v>6294</v>
      </c>
      <c r="AK1168" t="s">
        <v>236</v>
      </c>
      <c r="AL1168" t="s">
        <v>507</v>
      </c>
      <c r="AM1168" t="s">
        <v>203</v>
      </c>
      <c r="AN1168" t="s">
        <v>6068</v>
      </c>
      <c r="AO1168" t="s">
        <v>6103</v>
      </c>
      <c r="AQ1168" t="s">
        <v>510</v>
      </c>
      <c r="AR1168" t="s">
        <v>511</v>
      </c>
    </row>
    <row r="1169" spans="1:44" x14ac:dyDescent="0.2">
      <c r="A1169" t="s">
        <v>6397</v>
      </c>
      <c r="B1169">
        <v>3007</v>
      </c>
      <c r="C1169" t="s">
        <v>6398</v>
      </c>
      <c r="D1169" t="s">
        <v>531</v>
      </c>
      <c r="E1169" t="s">
        <v>532</v>
      </c>
      <c r="F1169" t="s">
        <v>6019</v>
      </c>
      <c r="G1169" t="s">
        <v>6324</v>
      </c>
      <c r="H1169" t="s">
        <v>77</v>
      </c>
      <c r="I1169" t="s">
        <v>36</v>
      </c>
      <c r="J1169" t="s">
        <v>6399</v>
      </c>
      <c r="L1169" t="s">
        <v>230</v>
      </c>
      <c r="M1169" t="s">
        <v>194</v>
      </c>
      <c r="N1169" t="s">
        <v>195</v>
      </c>
      <c r="O1169" s="31">
        <v>39272</v>
      </c>
      <c r="Q1169">
        <v>153492</v>
      </c>
      <c r="R1169">
        <v>61115</v>
      </c>
      <c r="S1169" s="31">
        <v>45055</v>
      </c>
      <c r="T1169">
        <v>60724</v>
      </c>
      <c r="V1169">
        <v>355.45454545454544</v>
      </c>
      <c r="W1169">
        <v>52556</v>
      </c>
      <c r="X1169" s="31">
        <v>44533</v>
      </c>
      <c r="Y1169">
        <v>0</v>
      </c>
      <c r="Z1169">
        <v>5000</v>
      </c>
      <c r="AA1169">
        <v>0</v>
      </c>
      <c r="AB1169" t="s">
        <v>161</v>
      </c>
      <c r="AC1169">
        <v>80000</v>
      </c>
      <c r="AD1169" t="s">
        <v>161</v>
      </c>
      <c r="AE1169" t="s">
        <v>6400</v>
      </c>
      <c r="AF1169" t="s">
        <v>6401</v>
      </c>
      <c r="AG1169" t="s">
        <v>6025</v>
      </c>
      <c r="AH1169" t="s">
        <v>6324</v>
      </c>
      <c r="AI1169" t="s">
        <v>6328</v>
      </c>
      <c r="AJ1169" t="s">
        <v>6329</v>
      </c>
      <c r="AK1169" t="s">
        <v>1434</v>
      </c>
      <c r="AL1169" t="s">
        <v>507</v>
      </c>
      <c r="AM1169" t="s">
        <v>36</v>
      </c>
      <c r="AN1169">
        <v>0</v>
      </c>
      <c r="AO1169" t="s">
        <v>6330</v>
      </c>
      <c r="AQ1169" t="s">
        <v>510</v>
      </c>
      <c r="AR1169" t="s">
        <v>511</v>
      </c>
    </row>
    <row r="1170" spans="1:44" x14ac:dyDescent="0.2">
      <c r="A1170" t="s">
        <v>6402</v>
      </c>
      <c r="B1170">
        <v>3007</v>
      </c>
      <c r="C1170" t="s">
        <v>6403</v>
      </c>
      <c r="D1170" t="s">
        <v>531</v>
      </c>
      <c r="E1170" t="s">
        <v>532</v>
      </c>
      <c r="F1170" t="s">
        <v>6019</v>
      </c>
      <c r="G1170" t="s">
        <v>6404</v>
      </c>
      <c r="H1170" t="s">
        <v>77</v>
      </c>
      <c r="I1170" t="s">
        <v>36</v>
      </c>
      <c r="J1170" t="s">
        <v>6405</v>
      </c>
      <c r="L1170" t="s">
        <v>159</v>
      </c>
      <c r="M1170" t="s">
        <v>259</v>
      </c>
      <c r="N1170" t="s">
        <v>259</v>
      </c>
      <c r="O1170" s="31">
        <v>45658</v>
      </c>
      <c r="R1170" t="s">
        <v>161</v>
      </c>
      <c r="S1170" s="31">
        <v>45060</v>
      </c>
      <c r="T1170" t="s">
        <v>161</v>
      </c>
      <c r="V1170" t="s">
        <v>161</v>
      </c>
      <c r="W1170" t="s">
        <v>161</v>
      </c>
      <c r="X1170" s="31">
        <v>44695</v>
      </c>
      <c r="Y1170">
        <v>0</v>
      </c>
      <c r="AA1170">
        <v>0</v>
      </c>
      <c r="AB1170" t="s">
        <v>161</v>
      </c>
      <c r="AC1170">
        <v>80000</v>
      </c>
      <c r="AD1170">
        <v>51560.633000000002</v>
      </c>
      <c r="AE1170" t="s">
        <v>6406</v>
      </c>
      <c r="AF1170" t="s">
        <v>6407</v>
      </c>
      <c r="AG1170" t="s">
        <v>6025</v>
      </c>
      <c r="AH1170" t="s">
        <v>6404</v>
      </c>
      <c r="AI1170" t="s">
        <v>161</v>
      </c>
      <c r="AJ1170" t="s">
        <v>161</v>
      </c>
      <c r="AK1170" t="s">
        <v>161</v>
      </c>
      <c r="AL1170" t="s">
        <v>507</v>
      </c>
      <c r="AO1170" t="s">
        <v>161</v>
      </c>
    </row>
    <row r="1171" spans="1:44" x14ac:dyDescent="0.2">
      <c r="A1171" t="s">
        <v>6408</v>
      </c>
      <c r="B1171">
        <v>3007</v>
      </c>
      <c r="C1171" t="s">
        <v>6409</v>
      </c>
      <c r="D1171" t="s">
        <v>531</v>
      </c>
      <c r="E1171" t="s">
        <v>532</v>
      </c>
      <c r="F1171" t="s">
        <v>6019</v>
      </c>
      <c r="G1171" t="s">
        <v>6410</v>
      </c>
      <c r="H1171" t="s">
        <v>77</v>
      </c>
      <c r="I1171" t="s">
        <v>36</v>
      </c>
      <c r="L1171" t="s">
        <v>230</v>
      </c>
      <c r="M1171" t="s">
        <v>160</v>
      </c>
      <c r="N1171" t="s">
        <v>160</v>
      </c>
      <c r="O1171" s="31">
        <v>46082</v>
      </c>
      <c r="R1171" t="s">
        <v>161</v>
      </c>
      <c r="S1171" s="31">
        <v>45060</v>
      </c>
      <c r="T1171" t="s">
        <v>161</v>
      </c>
      <c r="V1171" t="s">
        <v>161</v>
      </c>
      <c r="W1171" t="s">
        <v>161</v>
      </c>
      <c r="X1171" s="31">
        <v>44695</v>
      </c>
      <c r="Y1171">
        <v>0</v>
      </c>
      <c r="AA1171">
        <v>0</v>
      </c>
      <c r="AB1171" t="s">
        <v>161</v>
      </c>
      <c r="AC1171">
        <v>15</v>
      </c>
      <c r="AD1171">
        <v>52109.633000000002</v>
      </c>
      <c r="AE1171" t="s">
        <v>6411</v>
      </c>
      <c r="AF1171" t="s">
        <v>6412</v>
      </c>
      <c r="AG1171" t="s">
        <v>6025</v>
      </c>
      <c r="AH1171" t="s">
        <v>6410</v>
      </c>
      <c r="AI1171" t="s">
        <v>161</v>
      </c>
      <c r="AJ1171" t="s">
        <v>161</v>
      </c>
      <c r="AK1171" t="s">
        <v>161</v>
      </c>
      <c r="AO1171" t="s">
        <v>161</v>
      </c>
    </row>
    <row r="1172" spans="1:44" x14ac:dyDescent="0.2">
      <c r="A1172" t="s">
        <v>6413</v>
      </c>
      <c r="B1172">
        <v>3007</v>
      </c>
      <c r="C1172" t="s">
        <v>6414</v>
      </c>
      <c r="D1172" t="s">
        <v>531</v>
      </c>
      <c r="E1172" t="s">
        <v>532</v>
      </c>
      <c r="F1172" t="s">
        <v>6019</v>
      </c>
      <c r="G1172" t="s">
        <v>6415</v>
      </c>
      <c r="H1172" t="s">
        <v>77</v>
      </c>
      <c r="I1172" t="s">
        <v>6244</v>
      </c>
      <c r="L1172" t="s">
        <v>159</v>
      </c>
      <c r="M1172" t="s">
        <v>160</v>
      </c>
      <c r="N1172" t="s">
        <v>160</v>
      </c>
      <c r="O1172" s="31">
        <v>46631</v>
      </c>
      <c r="R1172" t="s">
        <v>161</v>
      </c>
      <c r="S1172" s="31">
        <v>45060</v>
      </c>
      <c r="T1172" t="s">
        <v>161</v>
      </c>
      <c r="V1172" t="s">
        <v>161</v>
      </c>
      <c r="W1172" t="s">
        <v>161</v>
      </c>
      <c r="X1172" s="31">
        <v>44695</v>
      </c>
      <c r="Y1172">
        <v>0</v>
      </c>
      <c r="AA1172">
        <v>0</v>
      </c>
      <c r="AB1172" t="s">
        <v>161</v>
      </c>
      <c r="AC1172" t="e">
        <v>#N/A</v>
      </c>
      <c r="AD1172">
        <v>52047.633000000002</v>
      </c>
      <c r="AE1172" t="s">
        <v>6416</v>
      </c>
      <c r="AF1172" t="s">
        <v>6417</v>
      </c>
      <c r="AH1172" t="s">
        <v>6415</v>
      </c>
      <c r="AI1172" t="s">
        <v>161</v>
      </c>
      <c r="AJ1172" t="s">
        <v>161</v>
      </c>
      <c r="AK1172" t="s">
        <v>161</v>
      </c>
      <c r="AO1172" t="s">
        <v>161</v>
      </c>
    </row>
    <row r="1173" spans="1:44" x14ac:dyDescent="0.2">
      <c r="A1173" t="s">
        <v>6418</v>
      </c>
      <c r="B1173">
        <v>3007</v>
      </c>
      <c r="C1173" t="s">
        <v>6419</v>
      </c>
      <c r="D1173" t="s">
        <v>531</v>
      </c>
      <c r="E1173" t="s">
        <v>532</v>
      </c>
      <c r="F1173" t="s">
        <v>6019</v>
      </c>
      <c r="G1173" t="s">
        <v>6415</v>
      </c>
      <c r="H1173" t="s">
        <v>77</v>
      </c>
      <c r="I1173" t="s">
        <v>6244</v>
      </c>
      <c r="L1173" t="s">
        <v>159</v>
      </c>
      <c r="M1173" t="s">
        <v>160</v>
      </c>
      <c r="N1173" t="s">
        <v>160</v>
      </c>
      <c r="O1173" s="31">
        <v>46569</v>
      </c>
      <c r="R1173" t="s">
        <v>161</v>
      </c>
      <c r="S1173" s="31">
        <v>45060</v>
      </c>
      <c r="T1173" t="s">
        <v>161</v>
      </c>
      <c r="V1173" t="s">
        <v>161</v>
      </c>
      <c r="W1173" t="s">
        <v>161</v>
      </c>
      <c r="X1173" s="31">
        <v>44695</v>
      </c>
      <c r="Y1173">
        <v>0</v>
      </c>
      <c r="AA1173">
        <v>0</v>
      </c>
      <c r="AB1173" t="s">
        <v>161</v>
      </c>
      <c r="AC1173" t="e">
        <v>#N/A</v>
      </c>
      <c r="AD1173">
        <v>51805.633000000002</v>
      </c>
      <c r="AE1173" t="s">
        <v>6420</v>
      </c>
      <c r="AF1173" t="s">
        <v>6421</v>
      </c>
      <c r="AH1173" t="s">
        <v>6415</v>
      </c>
      <c r="AI1173" t="s">
        <v>161</v>
      </c>
      <c r="AJ1173" t="s">
        <v>161</v>
      </c>
      <c r="AK1173" t="s">
        <v>161</v>
      </c>
      <c r="AO1173" t="s">
        <v>161</v>
      </c>
    </row>
    <row r="1174" spans="1:44" x14ac:dyDescent="0.2">
      <c r="A1174" t="s">
        <v>6422</v>
      </c>
      <c r="B1174">
        <v>3017</v>
      </c>
      <c r="C1174" t="s">
        <v>6423</v>
      </c>
      <c r="D1174" t="s">
        <v>83</v>
      </c>
      <c r="E1174" t="s">
        <v>524</v>
      </c>
      <c r="F1174" t="s">
        <v>6019</v>
      </c>
      <c r="G1174" t="s">
        <v>6415</v>
      </c>
      <c r="H1174" t="s">
        <v>77</v>
      </c>
      <c r="I1174" t="s">
        <v>6244</v>
      </c>
      <c r="L1174" t="s">
        <v>159</v>
      </c>
      <c r="M1174" t="s">
        <v>160</v>
      </c>
      <c r="N1174" t="s">
        <v>160</v>
      </c>
      <c r="O1174" s="31">
        <v>46327</v>
      </c>
      <c r="R1174" t="s">
        <v>161</v>
      </c>
      <c r="S1174" s="31">
        <v>45060</v>
      </c>
      <c r="T1174" t="s">
        <v>161</v>
      </c>
      <c r="V1174" t="s">
        <v>161</v>
      </c>
      <c r="W1174" t="s">
        <v>161</v>
      </c>
      <c r="X1174" s="31">
        <v>44695</v>
      </c>
      <c r="Y1174">
        <v>0</v>
      </c>
      <c r="AA1174">
        <v>0</v>
      </c>
      <c r="AB1174" t="s">
        <v>161</v>
      </c>
      <c r="AC1174" t="e">
        <v>#N/A</v>
      </c>
      <c r="AD1174">
        <v>50586.633000000002</v>
      </c>
      <c r="AE1174" t="s">
        <v>6424</v>
      </c>
      <c r="AF1174" t="s">
        <v>6425</v>
      </c>
      <c r="AH1174" t="s">
        <v>6415</v>
      </c>
      <c r="AI1174" t="s">
        <v>161</v>
      </c>
      <c r="AJ1174" t="s">
        <v>161</v>
      </c>
      <c r="AK1174" t="s">
        <v>161</v>
      </c>
      <c r="AO1174" t="s">
        <v>161</v>
      </c>
    </row>
    <row r="1175" spans="1:44" x14ac:dyDescent="0.2">
      <c r="A1175" t="s">
        <v>6426</v>
      </c>
      <c r="B1175">
        <v>3007</v>
      </c>
      <c r="C1175" t="s">
        <v>6427</v>
      </c>
      <c r="D1175" t="s">
        <v>531</v>
      </c>
      <c r="E1175" t="s">
        <v>532</v>
      </c>
      <c r="F1175" t="s">
        <v>6019</v>
      </c>
      <c r="G1175" t="s">
        <v>6428</v>
      </c>
      <c r="H1175" t="s">
        <v>77</v>
      </c>
      <c r="I1175" t="s">
        <v>36</v>
      </c>
      <c r="L1175" t="s">
        <v>230</v>
      </c>
      <c r="M1175" t="s">
        <v>160</v>
      </c>
      <c r="N1175" t="s">
        <v>160</v>
      </c>
      <c r="O1175" s="31">
        <v>45108</v>
      </c>
      <c r="R1175" t="s">
        <v>161</v>
      </c>
      <c r="S1175" s="31">
        <v>45060</v>
      </c>
      <c r="T1175" t="s">
        <v>161</v>
      </c>
      <c r="V1175" t="s">
        <v>161</v>
      </c>
      <c r="W1175" t="s">
        <v>161</v>
      </c>
      <c r="X1175" s="31">
        <v>44695</v>
      </c>
      <c r="Y1175">
        <v>0</v>
      </c>
      <c r="AA1175">
        <v>0</v>
      </c>
      <c r="AB1175" t="s">
        <v>161</v>
      </c>
      <c r="AC1175">
        <v>15</v>
      </c>
      <c r="AD1175">
        <v>44747.633000000002</v>
      </c>
      <c r="AE1175" t="s">
        <v>6429</v>
      </c>
      <c r="AF1175" t="s">
        <v>6430</v>
      </c>
      <c r="AH1175" t="s">
        <v>6428</v>
      </c>
      <c r="AI1175" t="s">
        <v>161</v>
      </c>
      <c r="AJ1175" t="s">
        <v>161</v>
      </c>
      <c r="AK1175" t="s">
        <v>161</v>
      </c>
      <c r="AO1175" t="s">
        <v>161</v>
      </c>
    </row>
    <row r="1176" spans="1:44" x14ac:dyDescent="0.2">
      <c r="A1176" t="s">
        <v>6431</v>
      </c>
      <c r="B1176">
        <v>3007</v>
      </c>
      <c r="C1176" t="s">
        <v>6432</v>
      </c>
      <c r="D1176" t="s">
        <v>531</v>
      </c>
      <c r="E1176" t="s">
        <v>532</v>
      </c>
      <c r="F1176" t="s">
        <v>6019</v>
      </c>
      <c r="G1176" t="s">
        <v>6344</v>
      </c>
      <c r="H1176" t="s">
        <v>77</v>
      </c>
      <c r="I1176" t="s">
        <v>36</v>
      </c>
      <c r="J1176" t="s">
        <v>6433</v>
      </c>
      <c r="L1176" t="s">
        <v>230</v>
      </c>
      <c r="M1176" t="s">
        <v>554</v>
      </c>
      <c r="N1176" t="s">
        <v>555</v>
      </c>
      <c r="O1176" s="31">
        <v>39269</v>
      </c>
      <c r="P1176" s="31">
        <v>43580</v>
      </c>
      <c r="R1176" t="s">
        <v>161</v>
      </c>
      <c r="S1176" s="31">
        <v>45060</v>
      </c>
      <c r="T1176" t="s">
        <v>161</v>
      </c>
      <c r="U1176" s="31">
        <v>44725</v>
      </c>
      <c r="V1176" t="s">
        <v>161</v>
      </c>
      <c r="W1176" t="s">
        <v>161</v>
      </c>
      <c r="X1176" s="31">
        <v>44695</v>
      </c>
      <c r="Y1176">
        <v>15</v>
      </c>
      <c r="AA1176">
        <v>5515</v>
      </c>
      <c r="AB1176">
        <v>0.80135000000000001</v>
      </c>
      <c r="AC1176">
        <v>15</v>
      </c>
      <c r="AD1176">
        <v>46158.985061557898</v>
      </c>
      <c r="AE1176" t="s">
        <v>6434</v>
      </c>
      <c r="AF1176" t="s">
        <v>6435</v>
      </c>
      <c r="AG1176" t="s">
        <v>6025</v>
      </c>
      <c r="AH1176" t="s">
        <v>6344</v>
      </c>
      <c r="AI1176" t="s">
        <v>161</v>
      </c>
      <c r="AJ1176" t="s">
        <v>558</v>
      </c>
      <c r="AK1176" t="s">
        <v>559</v>
      </c>
      <c r="AL1176" t="s">
        <v>507</v>
      </c>
      <c r="AM1176" t="s">
        <v>36</v>
      </c>
      <c r="AN1176" t="s">
        <v>6436</v>
      </c>
      <c r="AQ1176" t="s">
        <v>510</v>
      </c>
      <c r="AR1176" t="s">
        <v>511</v>
      </c>
    </row>
    <row r="1177" spans="1:44" x14ac:dyDescent="0.2">
      <c r="A1177" t="s">
        <v>6437</v>
      </c>
      <c r="B1177">
        <v>3007</v>
      </c>
      <c r="C1177" t="s">
        <v>6438</v>
      </c>
      <c r="D1177" t="s">
        <v>531</v>
      </c>
      <c r="E1177" t="s">
        <v>532</v>
      </c>
      <c r="F1177" t="s">
        <v>6019</v>
      </c>
      <c r="G1177" t="s">
        <v>6324</v>
      </c>
      <c r="H1177" t="s">
        <v>77</v>
      </c>
      <c r="I1177" t="s">
        <v>36</v>
      </c>
      <c r="J1177" t="s">
        <v>6439</v>
      </c>
      <c r="L1177" t="s">
        <v>230</v>
      </c>
      <c r="M1177" t="s">
        <v>194</v>
      </c>
      <c r="N1177" t="s">
        <v>195</v>
      </c>
      <c r="O1177" s="31">
        <v>39436</v>
      </c>
      <c r="Q1177">
        <v>153567</v>
      </c>
      <c r="R1177">
        <v>65411</v>
      </c>
      <c r="S1177" s="31">
        <v>45055</v>
      </c>
      <c r="T1177">
        <v>65208</v>
      </c>
      <c r="V1177">
        <v>184.54545454545453</v>
      </c>
      <c r="W1177">
        <v>60351</v>
      </c>
      <c r="X1177" s="31">
        <v>44692</v>
      </c>
      <c r="Y1177">
        <v>0</v>
      </c>
      <c r="Z1177">
        <v>5000</v>
      </c>
      <c r="AA1177">
        <v>0</v>
      </c>
      <c r="AB1177" t="s">
        <v>161</v>
      </c>
      <c r="AC1177">
        <v>80000</v>
      </c>
      <c r="AD1177">
        <v>44196.633000000002</v>
      </c>
      <c r="AE1177" t="s">
        <v>6440</v>
      </c>
      <c r="AF1177" t="s">
        <v>6441</v>
      </c>
      <c r="AG1177" t="s">
        <v>6025</v>
      </c>
      <c r="AH1177" t="s">
        <v>6324</v>
      </c>
      <c r="AI1177" t="s">
        <v>6328</v>
      </c>
      <c r="AJ1177" t="s">
        <v>6329</v>
      </c>
      <c r="AK1177" t="s">
        <v>1434</v>
      </c>
      <c r="AL1177" t="s">
        <v>507</v>
      </c>
      <c r="AM1177" t="s">
        <v>36</v>
      </c>
      <c r="AN1177">
        <v>0</v>
      </c>
      <c r="AO1177" t="s">
        <v>6330</v>
      </c>
      <c r="AQ1177" t="s">
        <v>510</v>
      </c>
      <c r="AR1177" t="s">
        <v>511</v>
      </c>
    </row>
    <row r="1178" spans="1:44" x14ac:dyDescent="0.2">
      <c r="A1178" t="s">
        <v>6442</v>
      </c>
      <c r="B1178">
        <v>3007</v>
      </c>
      <c r="C1178" t="s">
        <v>6443</v>
      </c>
      <c r="D1178" t="s">
        <v>531</v>
      </c>
      <c r="E1178" t="s">
        <v>532</v>
      </c>
      <c r="F1178" t="s">
        <v>6019</v>
      </c>
      <c r="G1178" t="s">
        <v>6444</v>
      </c>
      <c r="H1178" t="s">
        <v>77</v>
      </c>
      <c r="I1178" t="s">
        <v>158</v>
      </c>
      <c r="J1178" t="s">
        <v>511</v>
      </c>
      <c r="L1178" t="s">
        <v>230</v>
      </c>
      <c r="M1178" t="s">
        <v>554</v>
      </c>
      <c r="N1178" t="s">
        <v>2335</v>
      </c>
      <c r="O1178" s="31">
        <v>38718</v>
      </c>
      <c r="P1178" s="31">
        <v>40001</v>
      </c>
      <c r="R1178" t="s">
        <v>161</v>
      </c>
      <c r="S1178" s="31">
        <v>45060</v>
      </c>
      <c r="T1178" t="s">
        <v>161</v>
      </c>
      <c r="U1178" s="31">
        <v>44374</v>
      </c>
      <c r="V1178" t="s">
        <v>161</v>
      </c>
      <c r="W1178" t="s">
        <v>161</v>
      </c>
      <c r="X1178" s="31">
        <v>44695</v>
      </c>
      <c r="Y1178">
        <v>0</v>
      </c>
      <c r="AA1178">
        <v>0</v>
      </c>
      <c r="AB1178">
        <v>0.95644296670355533</v>
      </c>
      <c r="AC1178">
        <v>15</v>
      </c>
      <c r="AD1178">
        <v>44716.633000000002</v>
      </c>
      <c r="AE1178" t="s">
        <v>6445</v>
      </c>
      <c r="AF1178" t="s">
        <v>6446</v>
      </c>
      <c r="AG1178" t="s">
        <v>6025</v>
      </c>
      <c r="AH1178" t="s">
        <v>6444</v>
      </c>
      <c r="AI1178" t="s">
        <v>6447</v>
      </c>
      <c r="AJ1178" t="s">
        <v>6448</v>
      </c>
      <c r="AK1178" t="s">
        <v>3705</v>
      </c>
      <c r="AL1178" t="s">
        <v>511</v>
      </c>
      <c r="AQ1178" t="s">
        <v>510</v>
      </c>
      <c r="AR1178" t="s">
        <v>511</v>
      </c>
    </row>
    <row r="1179" spans="1:44" x14ac:dyDescent="0.2">
      <c r="A1179" t="s">
        <v>6449</v>
      </c>
      <c r="B1179">
        <v>3007</v>
      </c>
      <c r="C1179" t="s">
        <v>6450</v>
      </c>
      <c r="D1179" t="s">
        <v>531</v>
      </c>
      <c r="E1179" t="s">
        <v>532</v>
      </c>
      <c r="F1179" t="s">
        <v>6019</v>
      </c>
      <c r="G1179" t="s">
        <v>6444</v>
      </c>
      <c r="H1179" t="s">
        <v>77</v>
      </c>
      <c r="I1179" t="s">
        <v>158</v>
      </c>
      <c r="J1179" t="s">
        <v>6451</v>
      </c>
      <c r="K1179" t="s">
        <v>6452</v>
      </c>
      <c r="L1179" t="s">
        <v>230</v>
      </c>
      <c r="M1179" t="s">
        <v>194</v>
      </c>
      <c r="N1179" t="s">
        <v>1589</v>
      </c>
      <c r="O1179" s="31">
        <v>39238</v>
      </c>
      <c r="Q1179">
        <v>153171</v>
      </c>
      <c r="R1179">
        <v>11806</v>
      </c>
      <c r="S1179" s="31">
        <v>44478</v>
      </c>
      <c r="T1179">
        <v>11806</v>
      </c>
      <c r="U1179" s="31">
        <v>44741</v>
      </c>
      <c r="V1179" t="s">
        <v>161</v>
      </c>
      <c r="W1179">
        <v>11806</v>
      </c>
      <c r="X1179" s="31">
        <v>44478</v>
      </c>
      <c r="Y1179">
        <v>17.399999999999999</v>
      </c>
      <c r="Z1179">
        <v>750</v>
      </c>
      <c r="AA1179">
        <v>6388.8999999999942</v>
      </c>
      <c r="AB1179">
        <v>0.94916250000000002</v>
      </c>
      <c r="AC1179">
        <v>15</v>
      </c>
      <c r="AD1179">
        <v>45168.529234984613</v>
      </c>
      <c r="AE1179" t="s">
        <v>6453</v>
      </c>
      <c r="AF1179" t="s">
        <v>6454</v>
      </c>
      <c r="AG1179" t="s">
        <v>6025</v>
      </c>
      <c r="AH1179" t="s">
        <v>6444</v>
      </c>
      <c r="AI1179" t="s">
        <v>6163</v>
      </c>
      <c r="AJ1179" t="s">
        <v>6455</v>
      </c>
      <c r="AK1179" t="s">
        <v>1434</v>
      </c>
      <c r="AL1179" t="s">
        <v>507</v>
      </c>
      <c r="AM1179" t="s">
        <v>203</v>
      </c>
      <c r="AN1179" t="s">
        <v>6456</v>
      </c>
      <c r="AO1179" t="s">
        <v>6457</v>
      </c>
      <c r="AQ1179" t="s">
        <v>510</v>
      </c>
      <c r="AR1179" t="s">
        <v>511</v>
      </c>
    </row>
    <row r="1180" spans="1:44" x14ac:dyDescent="0.2">
      <c r="A1180" t="s">
        <v>6458</v>
      </c>
      <c r="B1180">
        <v>3007</v>
      </c>
      <c r="C1180" t="s">
        <v>6459</v>
      </c>
      <c r="D1180" t="s">
        <v>531</v>
      </c>
      <c r="E1180" t="s">
        <v>532</v>
      </c>
      <c r="F1180" t="s">
        <v>6019</v>
      </c>
      <c r="G1180" t="s">
        <v>6150</v>
      </c>
      <c r="H1180" t="s">
        <v>77</v>
      </c>
      <c r="I1180" t="s">
        <v>36</v>
      </c>
      <c r="J1180" t="s">
        <v>6460</v>
      </c>
      <c r="L1180" t="s">
        <v>159</v>
      </c>
      <c r="M1180" t="s">
        <v>194</v>
      </c>
      <c r="N1180" t="s">
        <v>195</v>
      </c>
      <c r="O1180" s="31">
        <v>40148</v>
      </c>
      <c r="Q1180">
        <v>197244</v>
      </c>
      <c r="R1180">
        <v>77453</v>
      </c>
      <c r="S1180" s="31">
        <v>45059</v>
      </c>
      <c r="T1180">
        <v>76789</v>
      </c>
      <c r="V1180">
        <v>686.89655172413802</v>
      </c>
      <c r="W1180">
        <v>71448.100000000006</v>
      </c>
      <c r="X1180" s="31">
        <v>44695</v>
      </c>
      <c r="Y1180">
        <v>0</v>
      </c>
      <c r="Z1180">
        <v>6500</v>
      </c>
      <c r="AA1180">
        <v>0</v>
      </c>
      <c r="AB1180" t="s">
        <v>161</v>
      </c>
      <c r="AC1180">
        <v>80000</v>
      </c>
      <c r="AD1180">
        <v>52245.843999999997</v>
      </c>
      <c r="AE1180" t="s">
        <v>6461</v>
      </c>
      <c r="AF1180" t="s">
        <v>6462</v>
      </c>
      <c r="AG1180" t="s">
        <v>6025</v>
      </c>
      <c r="AH1180" t="s">
        <v>6150</v>
      </c>
      <c r="AI1180" t="s">
        <v>6154</v>
      </c>
      <c r="AJ1180" t="s">
        <v>6240</v>
      </c>
      <c r="AK1180" t="s">
        <v>1434</v>
      </c>
      <c r="AL1180" t="s">
        <v>507</v>
      </c>
      <c r="AM1180" t="s">
        <v>45</v>
      </c>
      <c r="AN1180" t="s">
        <v>577</v>
      </c>
      <c r="AO1180" t="s">
        <v>6155</v>
      </c>
      <c r="AQ1180" t="s">
        <v>510</v>
      </c>
      <c r="AR1180" t="s">
        <v>511</v>
      </c>
    </row>
    <row r="1181" spans="1:44" x14ac:dyDescent="0.2">
      <c r="A1181" t="s">
        <v>6463</v>
      </c>
      <c r="B1181">
        <v>3017</v>
      </c>
      <c r="C1181" t="s">
        <v>6464</v>
      </c>
      <c r="D1181" t="s">
        <v>83</v>
      </c>
      <c r="E1181" t="s">
        <v>524</v>
      </c>
      <c r="F1181" t="s">
        <v>6019</v>
      </c>
      <c r="G1181" t="s">
        <v>6042</v>
      </c>
      <c r="H1181" t="s">
        <v>77</v>
      </c>
      <c r="I1181" t="s">
        <v>158</v>
      </c>
      <c r="J1181" t="s">
        <v>6465</v>
      </c>
      <c r="L1181" t="s">
        <v>230</v>
      </c>
      <c r="M1181" t="s">
        <v>554</v>
      </c>
      <c r="N1181" t="s">
        <v>555</v>
      </c>
      <c r="O1181" s="31">
        <v>41766</v>
      </c>
      <c r="P1181" s="31">
        <v>43696</v>
      </c>
      <c r="R1181" t="s">
        <v>161</v>
      </c>
      <c r="S1181" s="31">
        <v>45060</v>
      </c>
      <c r="T1181" t="s">
        <v>161</v>
      </c>
      <c r="U1181" s="31">
        <v>44655</v>
      </c>
      <c r="V1181" t="s">
        <v>161</v>
      </c>
      <c r="W1181" t="s">
        <v>161</v>
      </c>
      <c r="X1181" s="31">
        <v>44695</v>
      </c>
      <c r="Y1181">
        <v>0</v>
      </c>
      <c r="Z1181">
        <v>4000</v>
      </c>
      <c r="AA1181">
        <v>0</v>
      </c>
      <c r="AB1181">
        <v>0.23903750000000001</v>
      </c>
      <c r="AC1181">
        <v>80000</v>
      </c>
      <c r="AD1181">
        <v>48243.699892618184</v>
      </c>
      <c r="AE1181" t="s">
        <v>6466</v>
      </c>
      <c r="AF1181" t="s">
        <v>6467</v>
      </c>
      <c r="AG1181" t="s">
        <v>6025</v>
      </c>
      <c r="AH1181" t="s">
        <v>6042</v>
      </c>
      <c r="AI1181" t="s">
        <v>161</v>
      </c>
      <c r="AJ1181" t="s">
        <v>1021</v>
      </c>
      <c r="AK1181" t="s">
        <v>559</v>
      </c>
      <c r="AL1181" t="s">
        <v>1275</v>
      </c>
      <c r="AO1181" t="s">
        <v>161</v>
      </c>
      <c r="AQ1181" t="s">
        <v>510</v>
      </c>
      <c r="AR1181" t="s">
        <v>511</v>
      </c>
    </row>
    <row r="1182" spans="1:44" x14ac:dyDescent="0.2">
      <c r="A1182" t="s">
        <v>6468</v>
      </c>
      <c r="B1182">
        <v>3007</v>
      </c>
      <c r="C1182" t="s">
        <v>6469</v>
      </c>
      <c r="D1182" t="s">
        <v>531</v>
      </c>
      <c r="E1182" t="s">
        <v>532</v>
      </c>
      <c r="F1182" t="s">
        <v>6019</v>
      </c>
      <c r="G1182" t="s">
        <v>6324</v>
      </c>
      <c r="H1182" t="s">
        <v>77</v>
      </c>
      <c r="I1182" t="s">
        <v>36</v>
      </c>
      <c r="J1182" t="s">
        <v>6470</v>
      </c>
      <c r="L1182" t="s">
        <v>230</v>
      </c>
      <c r="M1182" t="s">
        <v>194</v>
      </c>
      <c r="N1182" t="s">
        <v>195</v>
      </c>
      <c r="O1182" s="31">
        <v>43570</v>
      </c>
      <c r="Q1182">
        <v>435950</v>
      </c>
      <c r="R1182">
        <v>19123</v>
      </c>
      <c r="S1182" s="31">
        <v>44201</v>
      </c>
      <c r="T1182">
        <v>19123</v>
      </c>
      <c r="U1182" s="31">
        <v>44570</v>
      </c>
      <c r="V1182" t="s">
        <v>161</v>
      </c>
      <c r="W1182">
        <v>19123</v>
      </c>
      <c r="X1182" s="31">
        <v>44201</v>
      </c>
      <c r="Y1182">
        <v>0.2</v>
      </c>
      <c r="Z1182">
        <v>5500</v>
      </c>
      <c r="AA1182">
        <v>83</v>
      </c>
      <c r="AB1182">
        <v>8.7430568902863159E-2</v>
      </c>
      <c r="AC1182">
        <v>80000</v>
      </c>
      <c r="AD1182">
        <v>49734.633000000002</v>
      </c>
      <c r="AE1182" t="s">
        <v>6471</v>
      </c>
      <c r="AF1182" t="s">
        <v>6472</v>
      </c>
      <c r="AG1182" t="s">
        <v>6025</v>
      </c>
      <c r="AH1182" t="s">
        <v>6324</v>
      </c>
      <c r="AI1182" t="s">
        <v>6328</v>
      </c>
      <c r="AJ1182" t="s">
        <v>558</v>
      </c>
      <c r="AK1182" t="s">
        <v>236</v>
      </c>
      <c r="AL1182" t="s">
        <v>1275</v>
      </c>
      <c r="AO1182" t="s">
        <v>161</v>
      </c>
      <c r="AQ1182" t="s">
        <v>510</v>
      </c>
      <c r="AR1182" t="s">
        <v>511</v>
      </c>
    </row>
    <row r="1183" spans="1:44" x14ac:dyDescent="0.2">
      <c r="A1183" t="s">
        <v>6473</v>
      </c>
      <c r="B1183">
        <v>3007</v>
      </c>
      <c r="C1183" t="s">
        <v>6474</v>
      </c>
      <c r="D1183" t="s">
        <v>531</v>
      </c>
      <c r="E1183" t="s">
        <v>532</v>
      </c>
      <c r="F1183" t="s">
        <v>6019</v>
      </c>
      <c r="G1183" t="s">
        <v>6475</v>
      </c>
      <c r="H1183" t="s">
        <v>77</v>
      </c>
      <c r="I1183" t="s">
        <v>158</v>
      </c>
      <c r="J1183" t="s">
        <v>6476</v>
      </c>
      <c r="K1183" t="s">
        <v>6477</v>
      </c>
      <c r="L1183" t="s">
        <v>230</v>
      </c>
      <c r="M1183" t="s">
        <v>194</v>
      </c>
      <c r="N1183" t="s">
        <v>195</v>
      </c>
      <c r="O1183" s="31">
        <v>44256</v>
      </c>
      <c r="Q1183">
        <v>589810</v>
      </c>
      <c r="R1183">
        <v>1136</v>
      </c>
      <c r="S1183" s="31">
        <v>44735</v>
      </c>
      <c r="T1183">
        <v>1136</v>
      </c>
      <c r="U1183" s="31">
        <v>44784</v>
      </c>
      <c r="V1183" t="s">
        <v>161</v>
      </c>
      <c r="W1183">
        <v>1053</v>
      </c>
      <c r="X1183" s="31">
        <v>44478</v>
      </c>
      <c r="Y1183">
        <v>0.1</v>
      </c>
      <c r="Z1183">
        <v>3000</v>
      </c>
      <c r="AA1183">
        <v>69.100000000005821</v>
      </c>
      <c r="AB1183">
        <v>1.0285200000000001</v>
      </c>
      <c r="AC1183">
        <v>15</v>
      </c>
      <c r="AD1183">
        <v>44791.189892228569</v>
      </c>
      <c r="AE1183" t="s">
        <v>6478</v>
      </c>
      <c r="AF1183" t="s">
        <v>6479</v>
      </c>
      <c r="AG1183" t="s">
        <v>6025</v>
      </c>
      <c r="AH1183" t="s">
        <v>6475</v>
      </c>
      <c r="AI1183" t="s">
        <v>6163</v>
      </c>
      <c r="AJ1183" t="s">
        <v>6480</v>
      </c>
      <c r="AK1183" t="s">
        <v>3705</v>
      </c>
      <c r="AO1183" t="s">
        <v>161</v>
      </c>
    </row>
    <row r="1184" spans="1:44" x14ac:dyDescent="0.2">
      <c r="A1184" t="s">
        <v>6481</v>
      </c>
      <c r="B1184">
        <v>3001</v>
      </c>
      <c r="C1184" t="s">
        <v>6482</v>
      </c>
      <c r="D1184" t="s">
        <v>1282</v>
      </c>
      <c r="E1184" t="s">
        <v>1283</v>
      </c>
      <c r="F1184" t="s">
        <v>6019</v>
      </c>
      <c r="G1184" t="s">
        <v>6150</v>
      </c>
      <c r="H1184" t="s">
        <v>77</v>
      </c>
      <c r="I1184" t="s">
        <v>36</v>
      </c>
      <c r="J1184" t="s">
        <v>6483</v>
      </c>
      <c r="L1184" t="s">
        <v>159</v>
      </c>
      <c r="M1184" t="s">
        <v>490</v>
      </c>
      <c r="N1184" t="s">
        <v>1589</v>
      </c>
      <c r="O1184" s="31">
        <v>39162</v>
      </c>
      <c r="Q1184">
        <v>146251</v>
      </c>
      <c r="R1184">
        <v>82281.600000000006</v>
      </c>
      <c r="S1184" s="31">
        <v>45059</v>
      </c>
      <c r="T1184">
        <v>82281.600000000006</v>
      </c>
      <c r="U1184" s="31">
        <v>44784</v>
      </c>
      <c r="V1184" t="s">
        <v>161</v>
      </c>
      <c r="W1184">
        <v>82281.600000000006</v>
      </c>
      <c r="X1184" s="31">
        <v>44695</v>
      </c>
      <c r="Y1184">
        <v>7.8</v>
      </c>
      <c r="Z1184">
        <v>5600</v>
      </c>
      <c r="AA1184">
        <v>2871.4000000000087</v>
      </c>
      <c r="AB1184">
        <v>0.94658875000000009</v>
      </c>
      <c r="AC1184">
        <v>80000</v>
      </c>
      <c r="AD1184">
        <v>45200.107232729999</v>
      </c>
      <c r="AE1184" t="s">
        <v>6484</v>
      </c>
      <c r="AF1184" t="s">
        <v>6485</v>
      </c>
      <c r="AG1184" t="s">
        <v>6025</v>
      </c>
      <c r="AH1184" t="s">
        <v>6150</v>
      </c>
      <c r="AI1184" t="s">
        <v>6486</v>
      </c>
      <c r="AJ1184" t="s">
        <v>2806</v>
      </c>
      <c r="AK1184" t="s">
        <v>1434</v>
      </c>
      <c r="AL1184" t="s">
        <v>202</v>
      </c>
      <c r="AM1184" t="s">
        <v>45</v>
      </c>
      <c r="AN1184" t="s">
        <v>577</v>
      </c>
      <c r="AO1184" t="s">
        <v>6155</v>
      </c>
      <c r="AQ1184" t="s">
        <v>510</v>
      </c>
      <c r="AR1184" t="s">
        <v>511</v>
      </c>
    </row>
    <row r="1185" spans="1:45" x14ac:dyDescent="0.2">
      <c r="A1185" t="s">
        <v>6487</v>
      </c>
      <c r="B1185">
        <v>3021</v>
      </c>
      <c r="C1185" t="s">
        <v>6488</v>
      </c>
      <c r="D1185" t="s">
        <v>54</v>
      </c>
      <c r="E1185" t="s">
        <v>770</v>
      </c>
      <c r="F1185" t="s">
        <v>6019</v>
      </c>
      <c r="G1185" t="s">
        <v>6489</v>
      </c>
      <c r="H1185" t="s">
        <v>77</v>
      </c>
      <c r="I1185" t="s">
        <v>158</v>
      </c>
      <c r="J1185" t="s">
        <v>6490</v>
      </c>
      <c r="K1185" t="s">
        <v>6491</v>
      </c>
      <c r="L1185" t="s">
        <v>230</v>
      </c>
      <c r="M1185" t="s">
        <v>194</v>
      </c>
      <c r="N1185" t="s">
        <v>1589</v>
      </c>
      <c r="O1185" s="31">
        <v>39394</v>
      </c>
      <c r="Q1185">
        <v>148171</v>
      </c>
      <c r="R1185">
        <v>77342.600000000006</v>
      </c>
      <c r="S1185" s="31">
        <v>45059</v>
      </c>
      <c r="T1185">
        <v>77098.399999999994</v>
      </c>
      <c r="U1185" s="31">
        <v>44755</v>
      </c>
      <c r="V1185">
        <v>252.62068965518444</v>
      </c>
      <c r="W1185">
        <v>75271.3</v>
      </c>
      <c r="X1185" s="31">
        <v>44695</v>
      </c>
      <c r="Y1185">
        <v>10.1</v>
      </c>
      <c r="Z1185">
        <v>8000</v>
      </c>
      <c r="AA1185">
        <v>3702</v>
      </c>
      <c r="AB1185">
        <v>0.79883749999999998</v>
      </c>
      <c r="AC1185">
        <v>80000</v>
      </c>
      <c r="AD1185">
        <v>46390.460681149998</v>
      </c>
      <c r="AE1185" t="s">
        <v>6492</v>
      </c>
      <c r="AF1185" t="s">
        <v>6493</v>
      </c>
      <c r="AG1185" t="s">
        <v>6025</v>
      </c>
      <c r="AH1185" t="s">
        <v>6489</v>
      </c>
      <c r="AI1185" t="s">
        <v>6494</v>
      </c>
      <c r="AJ1185" t="s">
        <v>6495</v>
      </c>
      <c r="AK1185" t="s">
        <v>236</v>
      </c>
      <c r="AL1185" t="s">
        <v>202</v>
      </c>
      <c r="AM1185" t="s">
        <v>203</v>
      </c>
      <c r="AN1185">
        <v>3508</v>
      </c>
      <c r="AO1185" t="s">
        <v>6496</v>
      </c>
      <c r="AQ1185" t="s">
        <v>1075</v>
      </c>
      <c r="AR1185" t="s">
        <v>6497</v>
      </c>
    </row>
    <row r="1186" spans="1:45" x14ac:dyDescent="0.2">
      <c r="A1186" t="s">
        <v>6498</v>
      </c>
      <c r="B1186">
        <v>3019</v>
      </c>
      <c r="C1186" t="s">
        <v>6499</v>
      </c>
      <c r="D1186" t="s">
        <v>1329</v>
      </c>
      <c r="E1186" t="s">
        <v>1330</v>
      </c>
      <c r="F1186" t="s">
        <v>6019</v>
      </c>
      <c r="G1186" t="s">
        <v>6313</v>
      </c>
      <c r="H1186" t="s">
        <v>77</v>
      </c>
      <c r="I1186" t="s">
        <v>36</v>
      </c>
      <c r="J1186" t="s">
        <v>6333</v>
      </c>
      <c r="L1186" t="s">
        <v>230</v>
      </c>
      <c r="M1186" t="s">
        <v>194</v>
      </c>
      <c r="N1186" t="s">
        <v>195</v>
      </c>
      <c r="O1186" s="31">
        <v>36868</v>
      </c>
      <c r="Q1186">
        <v>148088</v>
      </c>
      <c r="R1186">
        <v>65134</v>
      </c>
      <c r="S1186" s="31">
        <v>45052</v>
      </c>
      <c r="T1186">
        <v>64767</v>
      </c>
      <c r="U1186" s="31">
        <v>44769</v>
      </c>
      <c r="V1186">
        <v>407.77777777777783</v>
      </c>
      <c r="W1186">
        <v>61307</v>
      </c>
      <c r="X1186" s="31">
        <v>44688</v>
      </c>
      <c r="Y1186">
        <v>0.7</v>
      </c>
      <c r="Z1186">
        <v>4000</v>
      </c>
      <c r="AA1186">
        <v>281</v>
      </c>
      <c r="AB1186">
        <v>0.93508727450807516</v>
      </c>
      <c r="AC1186">
        <v>80000</v>
      </c>
      <c r="AD1186">
        <v>45083.633000000002</v>
      </c>
      <c r="AE1186" t="s">
        <v>6500</v>
      </c>
      <c r="AF1186" t="s">
        <v>6501</v>
      </c>
      <c r="AG1186" t="s">
        <v>6025</v>
      </c>
      <c r="AH1186" t="s">
        <v>6317</v>
      </c>
      <c r="AI1186" t="s">
        <v>2338</v>
      </c>
      <c r="AJ1186" t="s">
        <v>6502</v>
      </c>
      <c r="AK1186" t="s">
        <v>236</v>
      </c>
      <c r="AL1186" t="s">
        <v>1333</v>
      </c>
      <c r="AM1186" t="s">
        <v>36</v>
      </c>
      <c r="AN1186" t="s">
        <v>6319</v>
      </c>
      <c r="AO1186" t="s">
        <v>6503</v>
      </c>
      <c r="AQ1186" t="s">
        <v>1075</v>
      </c>
      <c r="AR1186" t="s">
        <v>6504</v>
      </c>
    </row>
    <row r="1187" spans="1:45" x14ac:dyDescent="0.2">
      <c r="A1187" t="s">
        <v>6505</v>
      </c>
      <c r="B1187">
        <v>3011</v>
      </c>
      <c r="C1187" t="s">
        <v>6506</v>
      </c>
      <c r="D1187" t="s">
        <v>1387</v>
      </c>
      <c r="E1187" t="s">
        <v>1388</v>
      </c>
      <c r="F1187" t="s">
        <v>6019</v>
      </c>
      <c r="G1187" t="s">
        <v>6211</v>
      </c>
      <c r="H1187" t="s">
        <v>77</v>
      </c>
      <c r="I1187" t="s">
        <v>158</v>
      </c>
      <c r="J1187" t="s">
        <v>6507</v>
      </c>
      <c r="K1187" t="s">
        <v>6508</v>
      </c>
      <c r="L1187" t="s">
        <v>230</v>
      </c>
      <c r="M1187" t="s">
        <v>194</v>
      </c>
      <c r="N1187" t="s">
        <v>195</v>
      </c>
      <c r="O1187" s="31">
        <v>39605</v>
      </c>
      <c r="Q1187">
        <v>148206</v>
      </c>
      <c r="R1187">
        <v>26209</v>
      </c>
      <c r="S1187" s="31">
        <v>45002</v>
      </c>
      <c r="T1187">
        <v>26209</v>
      </c>
      <c r="U1187" s="31">
        <v>44784</v>
      </c>
      <c r="V1187" t="s">
        <v>161</v>
      </c>
      <c r="W1187">
        <v>25054</v>
      </c>
      <c r="X1187" s="31">
        <v>44656</v>
      </c>
      <c r="Y1187">
        <v>2.8</v>
      </c>
      <c r="Z1187">
        <v>1000</v>
      </c>
      <c r="AA1187">
        <v>1045</v>
      </c>
      <c r="AB1187">
        <v>0.91062861848932009</v>
      </c>
      <c r="AC1187">
        <v>15</v>
      </c>
      <c r="AD1187">
        <v>45235.633000000002</v>
      </c>
      <c r="AE1187" t="s">
        <v>6509</v>
      </c>
      <c r="AF1187" t="s">
        <v>6510</v>
      </c>
      <c r="AG1187" t="s">
        <v>6025</v>
      </c>
      <c r="AH1187" t="s">
        <v>6211</v>
      </c>
      <c r="AI1187" t="s">
        <v>2090</v>
      </c>
      <c r="AJ1187" t="s">
        <v>6511</v>
      </c>
      <c r="AK1187" t="s">
        <v>201</v>
      </c>
      <c r="AL1187" t="s">
        <v>202</v>
      </c>
      <c r="AM1187" t="s">
        <v>203</v>
      </c>
      <c r="AN1187" t="s">
        <v>2092</v>
      </c>
      <c r="AO1187" t="s">
        <v>6512</v>
      </c>
      <c r="AQ1187" t="s">
        <v>510</v>
      </c>
      <c r="AR1187" t="s">
        <v>511</v>
      </c>
    </row>
    <row r="1188" spans="1:45" x14ac:dyDescent="0.2">
      <c r="A1188" t="s">
        <v>6513</v>
      </c>
      <c r="B1188">
        <v>3012</v>
      </c>
      <c r="C1188" t="s">
        <v>6514</v>
      </c>
      <c r="D1188" t="s">
        <v>6515</v>
      </c>
      <c r="E1188" t="s">
        <v>511</v>
      </c>
      <c r="F1188" t="s">
        <v>6019</v>
      </c>
      <c r="G1188" t="s">
        <v>6516</v>
      </c>
      <c r="H1188" t="s">
        <v>6517</v>
      </c>
      <c r="I1188" t="s">
        <v>158</v>
      </c>
      <c r="J1188" t="s">
        <v>6518</v>
      </c>
      <c r="K1188" t="s">
        <v>6519</v>
      </c>
      <c r="L1188" t="s">
        <v>230</v>
      </c>
      <c r="M1188" t="s">
        <v>490</v>
      </c>
      <c r="N1188" t="s">
        <v>491</v>
      </c>
      <c r="O1188" s="31">
        <v>39757</v>
      </c>
      <c r="Q1188">
        <v>148220</v>
      </c>
      <c r="R1188">
        <v>8574</v>
      </c>
      <c r="S1188" s="31">
        <v>44746</v>
      </c>
      <c r="T1188">
        <v>8574</v>
      </c>
      <c r="V1188" t="s">
        <v>161</v>
      </c>
      <c r="W1188">
        <v>7529</v>
      </c>
      <c r="X1188" s="31">
        <v>43977</v>
      </c>
      <c r="Y1188">
        <v>0</v>
      </c>
      <c r="Z1188">
        <v>631</v>
      </c>
      <c r="AA1188">
        <v>0</v>
      </c>
      <c r="AB1188" t="s">
        <v>161</v>
      </c>
      <c r="AC1188">
        <v>15</v>
      </c>
      <c r="AD1188">
        <v>44449.633000000002</v>
      </c>
      <c r="AE1188" t="s">
        <v>6520</v>
      </c>
      <c r="AF1188" t="s">
        <v>6521</v>
      </c>
      <c r="AG1188" t="s">
        <v>6025</v>
      </c>
      <c r="AH1188" t="s">
        <v>6516</v>
      </c>
      <c r="AI1188" t="s">
        <v>161</v>
      </c>
      <c r="AJ1188" t="s">
        <v>6522</v>
      </c>
      <c r="AK1188" t="s">
        <v>201</v>
      </c>
      <c r="AL1188" t="s">
        <v>202</v>
      </c>
      <c r="AM1188" t="s">
        <v>203</v>
      </c>
      <c r="AN1188" t="s">
        <v>6523</v>
      </c>
      <c r="AQ1188" t="s">
        <v>510</v>
      </c>
      <c r="AR1188" t="s">
        <v>511</v>
      </c>
    </row>
    <row r="1189" spans="1:45" x14ac:dyDescent="0.2">
      <c r="A1189" t="s">
        <v>6524</v>
      </c>
      <c r="B1189">
        <v>3011</v>
      </c>
      <c r="C1189" t="s">
        <v>6525</v>
      </c>
      <c r="D1189" t="s">
        <v>1387</v>
      </c>
      <c r="E1189" t="s">
        <v>1388</v>
      </c>
      <c r="F1189" t="s">
        <v>6019</v>
      </c>
      <c r="G1189" t="s">
        <v>6526</v>
      </c>
      <c r="H1189" t="s">
        <v>6517</v>
      </c>
      <c r="I1189" t="s">
        <v>158</v>
      </c>
      <c r="J1189" t="s">
        <v>6527</v>
      </c>
      <c r="L1189" t="s">
        <v>230</v>
      </c>
      <c r="M1189" t="s">
        <v>554</v>
      </c>
      <c r="N1189" t="s">
        <v>1493</v>
      </c>
      <c r="O1189" s="31">
        <v>38971</v>
      </c>
      <c r="P1189" s="31">
        <v>43909</v>
      </c>
      <c r="R1189" t="s">
        <v>161</v>
      </c>
      <c r="S1189" s="31">
        <v>45060</v>
      </c>
      <c r="T1189" t="s">
        <v>161</v>
      </c>
      <c r="V1189" t="s">
        <v>161</v>
      </c>
      <c r="W1189" t="s">
        <v>161</v>
      </c>
      <c r="X1189" s="31">
        <v>44695</v>
      </c>
      <c r="Y1189">
        <v>0</v>
      </c>
      <c r="Z1189">
        <v>1000</v>
      </c>
      <c r="AA1189">
        <v>0</v>
      </c>
      <c r="AB1189" t="s">
        <v>161</v>
      </c>
      <c r="AC1189">
        <v>15</v>
      </c>
      <c r="AD1189">
        <v>44681.633000000002</v>
      </c>
      <c r="AE1189" t="s">
        <v>6528</v>
      </c>
      <c r="AF1189" t="s">
        <v>6529</v>
      </c>
      <c r="AG1189" t="s">
        <v>6025</v>
      </c>
      <c r="AH1189" t="s">
        <v>6516</v>
      </c>
      <c r="AI1189" t="s">
        <v>161</v>
      </c>
      <c r="AJ1189" t="s">
        <v>1394</v>
      </c>
      <c r="AK1189" t="s">
        <v>559</v>
      </c>
      <c r="AL1189" t="s">
        <v>202</v>
      </c>
      <c r="AM1189" t="s">
        <v>203</v>
      </c>
      <c r="AN1189" t="s">
        <v>6523</v>
      </c>
      <c r="AQ1189" t="s">
        <v>510</v>
      </c>
      <c r="AR1189" t="s">
        <v>511</v>
      </c>
    </row>
    <row r="1190" spans="1:45" x14ac:dyDescent="0.2">
      <c r="A1190" t="s">
        <v>6530</v>
      </c>
      <c r="B1190">
        <v>3011</v>
      </c>
      <c r="C1190" t="s">
        <v>6531</v>
      </c>
      <c r="D1190" t="s">
        <v>1387</v>
      </c>
      <c r="E1190" t="s">
        <v>1388</v>
      </c>
      <c r="F1190" t="s">
        <v>6019</v>
      </c>
      <c r="G1190" t="s">
        <v>6532</v>
      </c>
      <c r="H1190" t="s">
        <v>77</v>
      </c>
      <c r="I1190" t="s">
        <v>158</v>
      </c>
      <c r="J1190" t="s">
        <v>6533</v>
      </c>
      <c r="K1190" t="s">
        <v>6534</v>
      </c>
      <c r="L1190" t="s">
        <v>230</v>
      </c>
      <c r="M1190" t="s">
        <v>554</v>
      </c>
      <c r="N1190" t="s">
        <v>1493</v>
      </c>
      <c r="O1190" s="31">
        <v>39203</v>
      </c>
      <c r="P1190" s="31">
        <v>43318</v>
      </c>
      <c r="R1190" t="s">
        <v>161</v>
      </c>
      <c r="S1190" s="31">
        <v>45060</v>
      </c>
      <c r="T1190" t="s">
        <v>161</v>
      </c>
      <c r="U1190" s="31">
        <v>44784</v>
      </c>
      <c r="V1190" t="s">
        <v>161</v>
      </c>
      <c r="W1190" t="s">
        <v>161</v>
      </c>
      <c r="X1190" s="31">
        <v>44695</v>
      </c>
      <c r="Y1190">
        <v>0.4</v>
      </c>
      <c r="Z1190">
        <v>182.5</v>
      </c>
      <c r="AA1190">
        <v>170</v>
      </c>
      <c r="AB1190">
        <v>1.0814741560531613</v>
      </c>
      <c r="AC1190">
        <v>15</v>
      </c>
      <c r="AD1190">
        <v>44467.633000000002</v>
      </c>
      <c r="AE1190" t="s">
        <v>6535</v>
      </c>
      <c r="AF1190" t="s">
        <v>6536</v>
      </c>
      <c r="AG1190" t="s">
        <v>6025</v>
      </c>
      <c r="AH1190" t="s">
        <v>6532</v>
      </c>
      <c r="AI1190" t="s">
        <v>2090</v>
      </c>
      <c r="AJ1190" t="s">
        <v>6537</v>
      </c>
      <c r="AK1190" t="s">
        <v>559</v>
      </c>
      <c r="AL1190" t="s">
        <v>202</v>
      </c>
      <c r="AQ1190" t="s">
        <v>510</v>
      </c>
      <c r="AR1190" t="s">
        <v>511</v>
      </c>
    </row>
    <row r="1191" spans="1:45" x14ac:dyDescent="0.2">
      <c r="A1191" t="s">
        <v>6538</v>
      </c>
      <c r="B1191">
        <v>3016</v>
      </c>
      <c r="C1191" t="s">
        <v>6539</v>
      </c>
      <c r="D1191" t="s">
        <v>497</v>
      </c>
      <c r="E1191" t="s">
        <v>498</v>
      </c>
      <c r="F1191" t="s">
        <v>6019</v>
      </c>
      <c r="G1191" t="s">
        <v>6444</v>
      </c>
      <c r="H1191" t="s">
        <v>77</v>
      </c>
      <c r="I1191" t="s">
        <v>158</v>
      </c>
      <c r="J1191" t="s">
        <v>6540</v>
      </c>
      <c r="K1191" t="s">
        <v>6452</v>
      </c>
      <c r="L1191" t="s">
        <v>230</v>
      </c>
      <c r="M1191" t="s">
        <v>194</v>
      </c>
      <c r="N1191" t="s">
        <v>195</v>
      </c>
      <c r="O1191" s="31">
        <v>38989</v>
      </c>
      <c r="Q1191">
        <v>150126</v>
      </c>
      <c r="R1191">
        <v>11386</v>
      </c>
      <c r="S1191" s="31">
        <v>45054</v>
      </c>
      <c r="T1191">
        <v>11356</v>
      </c>
      <c r="U1191" s="31">
        <v>44634</v>
      </c>
      <c r="V1191">
        <v>14.285714285714285</v>
      </c>
      <c r="W1191">
        <v>11114</v>
      </c>
      <c r="X1191" s="31">
        <v>44463</v>
      </c>
      <c r="Y1191">
        <v>2.5</v>
      </c>
      <c r="Z1191">
        <v>800</v>
      </c>
      <c r="AA1191">
        <v>925</v>
      </c>
      <c r="AB1191">
        <v>1.0606660457088473</v>
      </c>
      <c r="AC1191">
        <v>15</v>
      </c>
      <c r="AD1191">
        <v>44603.633000000002</v>
      </c>
      <c r="AE1191" t="s">
        <v>6541</v>
      </c>
      <c r="AF1191" t="s">
        <v>6542</v>
      </c>
      <c r="AG1191" t="s">
        <v>6025</v>
      </c>
      <c r="AH1191" t="s">
        <v>6444</v>
      </c>
      <c r="AI1191" t="s">
        <v>2211</v>
      </c>
      <c r="AJ1191" t="s">
        <v>6543</v>
      </c>
      <c r="AK1191" t="s">
        <v>1604</v>
      </c>
      <c r="AL1191" t="s">
        <v>202</v>
      </c>
      <c r="AM1191" t="s">
        <v>203</v>
      </c>
      <c r="AN1191" t="s">
        <v>6456</v>
      </c>
      <c r="AO1191" t="s">
        <v>6457</v>
      </c>
      <c r="AQ1191" t="s">
        <v>510</v>
      </c>
      <c r="AR1191" t="s">
        <v>511</v>
      </c>
    </row>
    <row r="1192" spans="1:45" x14ac:dyDescent="0.2">
      <c r="A1192" t="s">
        <v>6544</v>
      </c>
      <c r="B1192">
        <v>3016</v>
      </c>
      <c r="C1192" t="s">
        <v>6545</v>
      </c>
      <c r="D1192" t="s">
        <v>497</v>
      </c>
      <c r="E1192" t="s">
        <v>498</v>
      </c>
      <c r="F1192" t="s">
        <v>6019</v>
      </c>
      <c r="G1192" t="s">
        <v>6444</v>
      </c>
      <c r="H1192" t="s">
        <v>77</v>
      </c>
      <c r="I1192" t="s">
        <v>158</v>
      </c>
      <c r="J1192" t="s">
        <v>6546</v>
      </c>
      <c r="K1192" t="s">
        <v>6547</v>
      </c>
      <c r="L1192" t="s">
        <v>230</v>
      </c>
      <c r="M1192" t="s">
        <v>194</v>
      </c>
      <c r="N1192" t="s">
        <v>195</v>
      </c>
      <c r="O1192" s="31">
        <v>39125</v>
      </c>
      <c r="Q1192">
        <v>151656</v>
      </c>
      <c r="R1192">
        <v>8089</v>
      </c>
      <c r="S1192" s="31">
        <v>45046</v>
      </c>
      <c r="T1192">
        <v>8063</v>
      </c>
      <c r="U1192" s="31">
        <v>44739</v>
      </c>
      <c r="V1192">
        <v>29.851851851851851</v>
      </c>
      <c r="W1192">
        <v>7631</v>
      </c>
      <c r="X1192" s="31">
        <v>44689</v>
      </c>
      <c r="Y1192">
        <v>9.3000000000000007</v>
      </c>
      <c r="Z1192">
        <v>329</v>
      </c>
      <c r="AA1192">
        <v>3421</v>
      </c>
      <c r="AB1192">
        <v>1.0714351554484485</v>
      </c>
      <c r="AC1192">
        <v>15</v>
      </c>
      <c r="AD1192">
        <v>44537.633000000002</v>
      </c>
      <c r="AE1192" t="s">
        <v>6548</v>
      </c>
      <c r="AF1192" t="s">
        <v>6549</v>
      </c>
      <c r="AG1192" t="s">
        <v>6025</v>
      </c>
      <c r="AH1192" t="s">
        <v>6444</v>
      </c>
      <c r="AI1192" t="s">
        <v>2211</v>
      </c>
      <c r="AJ1192" t="s">
        <v>6550</v>
      </c>
      <c r="AK1192" t="s">
        <v>1604</v>
      </c>
      <c r="AL1192" t="s">
        <v>202</v>
      </c>
      <c r="AM1192" t="s">
        <v>203</v>
      </c>
      <c r="AN1192" t="s">
        <v>6456</v>
      </c>
      <c r="AO1192" t="s">
        <v>6457</v>
      </c>
      <c r="AQ1192" t="s">
        <v>510</v>
      </c>
      <c r="AR1192" t="s">
        <v>511</v>
      </c>
    </row>
    <row r="1193" spans="1:45" x14ac:dyDescent="0.2">
      <c r="A1193" t="s">
        <v>6551</v>
      </c>
      <c r="B1193">
        <v>3016</v>
      </c>
      <c r="C1193" t="s">
        <v>6552</v>
      </c>
      <c r="D1193" t="s">
        <v>497</v>
      </c>
      <c r="E1193" t="s">
        <v>498</v>
      </c>
      <c r="F1193" t="s">
        <v>6019</v>
      </c>
      <c r="G1193" t="s">
        <v>6553</v>
      </c>
      <c r="H1193" t="s">
        <v>77</v>
      </c>
      <c r="I1193" t="s">
        <v>158</v>
      </c>
      <c r="J1193" t="s">
        <v>6554</v>
      </c>
      <c r="K1193" t="s">
        <v>6555</v>
      </c>
      <c r="L1193" t="s">
        <v>230</v>
      </c>
      <c r="M1193" t="s">
        <v>194</v>
      </c>
      <c r="N1193" t="s">
        <v>1589</v>
      </c>
      <c r="O1193" s="31">
        <v>39059</v>
      </c>
      <c r="Q1193">
        <v>149992</v>
      </c>
      <c r="R1193">
        <v>30720</v>
      </c>
      <c r="S1193" s="31">
        <v>45011</v>
      </c>
      <c r="T1193">
        <v>30720</v>
      </c>
      <c r="V1193" t="s">
        <v>161</v>
      </c>
      <c r="W1193">
        <v>29980</v>
      </c>
      <c r="X1193" s="31">
        <v>44684</v>
      </c>
      <c r="Y1193">
        <v>0</v>
      </c>
      <c r="Z1193">
        <v>2330</v>
      </c>
      <c r="AA1193">
        <v>0</v>
      </c>
      <c r="AB1193" t="s">
        <v>161</v>
      </c>
      <c r="AC1193">
        <v>15</v>
      </c>
      <c r="AD1193">
        <v>27394.633000000002</v>
      </c>
      <c r="AE1193" t="s">
        <v>6556</v>
      </c>
      <c r="AF1193" t="s">
        <v>6557</v>
      </c>
      <c r="AG1193" t="s">
        <v>6025</v>
      </c>
      <c r="AH1193" t="s">
        <v>6558</v>
      </c>
      <c r="AI1193" t="s">
        <v>2211</v>
      </c>
      <c r="AJ1193" t="s">
        <v>6559</v>
      </c>
      <c r="AK1193" t="s">
        <v>1604</v>
      </c>
      <c r="AL1193" t="s">
        <v>202</v>
      </c>
      <c r="AM1193" t="s">
        <v>203</v>
      </c>
      <c r="AN1193" t="s">
        <v>2092</v>
      </c>
      <c r="AQ1193" t="s">
        <v>510</v>
      </c>
      <c r="AR1193" t="s">
        <v>511</v>
      </c>
    </row>
    <row r="1194" spans="1:45" x14ac:dyDescent="0.2">
      <c r="A1194" t="s">
        <v>6560</v>
      </c>
      <c r="B1194">
        <v>3001</v>
      </c>
      <c r="C1194" t="s">
        <v>6561</v>
      </c>
      <c r="D1194" t="s">
        <v>1282</v>
      </c>
      <c r="E1194" t="s">
        <v>1283</v>
      </c>
      <c r="F1194" t="s">
        <v>6019</v>
      </c>
      <c r="G1194" t="s">
        <v>6444</v>
      </c>
      <c r="H1194" t="s">
        <v>77</v>
      </c>
      <c r="I1194" t="s">
        <v>158</v>
      </c>
      <c r="J1194" t="s">
        <v>511</v>
      </c>
      <c r="L1194" t="s">
        <v>230</v>
      </c>
      <c r="M1194" t="s">
        <v>554</v>
      </c>
      <c r="N1194" t="s">
        <v>555</v>
      </c>
      <c r="O1194" s="31">
        <v>39303</v>
      </c>
      <c r="P1194" s="31">
        <v>44480</v>
      </c>
      <c r="R1194" t="s">
        <v>161</v>
      </c>
      <c r="S1194" s="31">
        <v>45060</v>
      </c>
      <c r="T1194" t="s">
        <v>161</v>
      </c>
      <c r="U1194" s="31">
        <v>44784</v>
      </c>
      <c r="V1194" t="s">
        <v>161</v>
      </c>
      <c r="W1194" t="s">
        <v>161</v>
      </c>
      <c r="X1194" s="31">
        <v>44695</v>
      </c>
      <c r="Y1194">
        <v>1</v>
      </c>
      <c r="AA1194">
        <v>390</v>
      </c>
      <c r="AB1194">
        <v>1.0394928807970891</v>
      </c>
      <c r="AC1194">
        <v>15</v>
      </c>
      <c r="AD1194">
        <v>44712.633000000002</v>
      </c>
      <c r="AE1194" t="s">
        <v>6562</v>
      </c>
      <c r="AF1194" t="s">
        <v>6563</v>
      </c>
      <c r="AG1194" t="s">
        <v>6025</v>
      </c>
      <c r="AH1194" t="s">
        <v>6444</v>
      </c>
      <c r="AI1194" t="s">
        <v>161</v>
      </c>
      <c r="AJ1194" t="s">
        <v>161</v>
      </c>
      <c r="AK1194" t="s">
        <v>161</v>
      </c>
      <c r="AL1194" t="s">
        <v>511</v>
      </c>
      <c r="AQ1194" t="s">
        <v>510</v>
      </c>
      <c r="AR1194" t="s">
        <v>511</v>
      </c>
    </row>
    <row r="1195" spans="1:45" x14ac:dyDescent="0.2">
      <c r="A1195" t="s">
        <v>6564</v>
      </c>
      <c r="B1195">
        <v>3016</v>
      </c>
      <c r="C1195" t="s">
        <v>6565</v>
      </c>
      <c r="D1195" t="s">
        <v>497</v>
      </c>
      <c r="E1195" t="s">
        <v>498</v>
      </c>
      <c r="F1195" t="s">
        <v>6019</v>
      </c>
      <c r="G1195" t="s">
        <v>6566</v>
      </c>
      <c r="H1195" t="s">
        <v>6517</v>
      </c>
      <c r="I1195" t="s">
        <v>158</v>
      </c>
      <c r="J1195" t="s">
        <v>6567</v>
      </c>
      <c r="K1195" t="s">
        <v>6568</v>
      </c>
      <c r="L1195" t="s">
        <v>230</v>
      </c>
      <c r="M1195" t="s">
        <v>194</v>
      </c>
      <c r="N1195" t="s">
        <v>195</v>
      </c>
      <c r="O1195" s="31">
        <v>39234</v>
      </c>
      <c r="Q1195">
        <v>150522</v>
      </c>
      <c r="R1195">
        <v>4385</v>
      </c>
      <c r="S1195" s="31">
        <v>45047</v>
      </c>
      <c r="T1195">
        <v>4380</v>
      </c>
      <c r="U1195" s="31">
        <v>44748</v>
      </c>
      <c r="V1195">
        <v>5.3571428571428577</v>
      </c>
      <c r="W1195">
        <v>4258</v>
      </c>
      <c r="X1195" s="31">
        <v>44637</v>
      </c>
      <c r="Y1195">
        <v>10.5</v>
      </c>
      <c r="Z1195">
        <v>400</v>
      </c>
      <c r="AA1195">
        <v>3840.6999999999971</v>
      </c>
      <c r="AB1195">
        <v>0.91505249999999994</v>
      </c>
      <c r="AC1195">
        <v>15</v>
      </c>
      <c r="AD1195">
        <v>45391.293262320003</v>
      </c>
      <c r="AE1195" t="s">
        <v>6569</v>
      </c>
      <c r="AF1195" t="s">
        <v>6570</v>
      </c>
      <c r="AG1195" t="s">
        <v>6025</v>
      </c>
      <c r="AH1195" t="s">
        <v>6566</v>
      </c>
      <c r="AI1195" t="s">
        <v>2211</v>
      </c>
      <c r="AJ1195" t="s">
        <v>6571</v>
      </c>
      <c r="AK1195" t="s">
        <v>1604</v>
      </c>
      <c r="AL1195" t="s">
        <v>202</v>
      </c>
      <c r="AM1195" t="s">
        <v>203</v>
      </c>
      <c r="AN1195" t="s">
        <v>6572</v>
      </c>
      <c r="AQ1195" t="s">
        <v>510</v>
      </c>
      <c r="AR1195" t="s">
        <v>511</v>
      </c>
    </row>
    <row r="1196" spans="1:45" x14ac:dyDescent="0.2">
      <c r="A1196" t="s">
        <v>6573</v>
      </c>
      <c r="B1196">
        <v>3016</v>
      </c>
      <c r="C1196" t="s">
        <v>6574</v>
      </c>
      <c r="D1196" t="s">
        <v>497</v>
      </c>
      <c r="E1196" t="s">
        <v>498</v>
      </c>
      <c r="F1196" t="s">
        <v>6019</v>
      </c>
      <c r="G1196" t="s">
        <v>6575</v>
      </c>
      <c r="H1196" t="s">
        <v>77</v>
      </c>
      <c r="I1196" t="s">
        <v>6244</v>
      </c>
      <c r="J1196" t="s">
        <v>6576</v>
      </c>
      <c r="L1196" t="s">
        <v>159</v>
      </c>
      <c r="M1196" t="s">
        <v>194</v>
      </c>
      <c r="N1196" t="s">
        <v>195</v>
      </c>
      <c r="O1196" s="31">
        <v>38425</v>
      </c>
      <c r="Q1196">
        <v>155110</v>
      </c>
      <c r="R1196">
        <v>74368.899999999994</v>
      </c>
      <c r="S1196" s="31">
        <v>45059</v>
      </c>
      <c r="T1196">
        <v>73894.899999999994</v>
      </c>
      <c r="U1196" s="31">
        <v>44784</v>
      </c>
      <c r="V1196">
        <v>490.34482758620692</v>
      </c>
      <c r="W1196">
        <v>69831.8</v>
      </c>
      <c r="X1196" s="31">
        <v>44695</v>
      </c>
      <c r="Y1196">
        <v>9.6999999999999993</v>
      </c>
      <c r="Z1196">
        <v>5000</v>
      </c>
      <c r="AA1196">
        <v>3554.4000000000015</v>
      </c>
      <c r="AB1196">
        <v>0.78227250000000004</v>
      </c>
      <c r="AC1196">
        <v>80000</v>
      </c>
      <c r="AD1196">
        <v>46096.702125098178</v>
      </c>
      <c r="AE1196" t="s">
        <v>6577</v>
      </c>
      <c r="AF1196" t="s">
        <v>6578</v>
      </c>
      <c r="AG1196" t="s">
        <v>6025</v>
      </c>
      <c r="AH1196" t="s">
        <v>6575</v>
      </c>
      <c r="AI1196" t="s">
        <v>6579</v>
      </c>
      <c r="AJ1196" t="s">
        <v>6580</v>
      </c>
      <c r="AK1196" t="s">
        <v>1604</v>
      </c>
      <c r="AL1196" t="s">
        <v>202</v>
      </c>
      <c r="AM1196" t="s">
        <v>96</v>
      </c>
      <c r="AN1196" t="s">
        <v>1723</v>
      </c>
      <c r="AO1196" t="s">
        <v>6581</v>
      </c>
      <c r="AQ1196" t="s">
        <v>510</v>
      </c>
      <c r="AR1196" t="s">
        <v>511</v>
      </c>
    </row>
    <row r="1197" spans="1:45" x14ac:dyDescent="0.2">
      <c r="A1197" t="s">
        <v>6582</v>
      </c>
      <c r="B1197">
        <v>3021</v>
      </c>
      <c r="C1197" t="s">
        <v>6583</v>
      </c>
      <c r="D1197" t="s">
        <v>54</v>
      </c>
      <c r="E1197" t="s">
        <v>770</v>
      </c>
      <c r="F1197" t="s">
        <v>6019</v>
      </c>
      <c r="G1197" t="s">
        <v>6575</v>
      </c>
      <c r="H1197" t="s">
        <v>77</v>
      </c>
      <c r="I1197" t="s">
        <v>6244</v>
      </c>
      <c r="J1197" t="s">
        <v>6584</v>
      </c>
      <c r="L1197" t="s">
        <v>159</v>
      </c>
      <c r="M1197" t="s">
        <v>194</v>
      </c>
      <c r="N1197" t="s">
        <v>195</v>
      </c>
      <c r="O1197" s="31">
        <v>40017</v>
      </c>
      <c r="Q1197">
        <v>177104</v>
      </c>
      <c r="R1197">
        <v>64010.2</v>
      </c>
      <c r="S1197" s="31">
        <v>45059</v>
      </c>
      <c r="T1197">
        <v>63618.3</v>
      </c>
      <c r="U1197" s="31">
        <v>44784</v>
      </c>
      <c r="V1197">
        <v>405.41379310344223</v>
      </c>
      <c r="W1197">
        <v>59949.8</v>
      </c>
      <c r="X1197" s="31">
        <v>44695</v>
      </c>
      <c r="Y1197">
        <v>5.6</v>
      </c>
      <c r="Z1197">
        <v>3700</v>
      </c>
      <c r="AA1197">
        <v>2072.2000000000044</v>
      </c>
      <c r="AB1197">
        <v>0.77912999999999999</v>
      </c>
      <c r="AC1197">
        <v>80000</v>
      </c>
      <c r="AD1197">
        <v>46230.736715423998</v>
      </c>
      <c r="AE1197" t="s">
        <v>6585</v>
      </c>
      <c r="AF1197" t="s">
        <v>6586</v>
      </c>
      <c r="AG1197" t="s">
        <v>6025</v>
      </c>
      <c r="AH1197" t="s">
        <v>6575</v>
      </c>
      <c r="AI1197" t="s">
        <v>6587</v>
      </c>
      <c r="AJ1197" t="s">
        <v>6588</v>
      </c>
      <c r="AK1197" t="s">
        <v>1434</v>
      </c>
      <c r="AL1197" t="s">
        <v>202</v>
      </c>
      <c r="AM1197" t="s">
        <v>96</v>
      </c>
      <c r="AN1197" t="s">
        <v>1723</v>
      </c>
      <c r="AO1197" t="s">
        <v>6581</v>
      </c>
      <c r="AQ1197" t="s">
        <v>1075</v>
      </c>
      <c r="AR1197" t="s">
        <v>6589</v>
      </c>
      <c r="AS1197">
        <v>43559</v>
      </c>
    </row>
    <row r="1198" spans="1:45" x14ac:dyDescent="0.2">
      <c r="A1198" t="s">
        <v>6590</v>
      </c>
      <c r="B1198">
        <v>3008</v>
      </c>
      <c r="C1198" t="s">
        <v>6591</v>
      </c>
      <c r="D1198" t="s">
        <v>1352</v>
      </c>
      <c r="E1198" t="s">
        <v>1353</v>
      </c>
      <c r="F1198" t="s">
        <v>6019</v>
      </c>
      <c r="G1198" t="s">
        <v>6042</v>
      </c>
      <c r="H1198" t="s">
        <v>77</v>
      </c>
      <c r="I1198" t="s">
        <v>158</v>
      </c>
      <c r="J1198" t="s">
        <v>6592</v>
      </c>
      <c r="K1198" t="s">
        <v>6593</v>
      </c>
      <c r="L1198" t="s">
        <v>230</v>
      </c>
      <c r="M1198" t="s">
        <v>194</v>
      </c>
      <c r="N1198" t="s">
        <v>195</v>
      </c>
      <c r="O1198" s="31">
        <v>40175</v>
      </c>
      <c r="Q1198">
        <v>177105</v>
      </c>
      <c r="R1198">
        <v>63227.1</v>
      </c>
      <c r="S1198" s="31">
        <v>45059</v>
      </c>
      <c r="T1198">
        <v>62688.7</v>
      </c>
      <c r="U1198" s="31">
        <v>44784</v>
      </c>
      <c r="V1198">
        <v>556.96551724138078</v>
      </c>
      <c r="W1198">
        <v>61473.7</v>
      </c>
      <c r="X1198" s="31">
        <v>44695</v>
      </c>
      <c r="Y1198">
        <v>2.4</v>
      </c>
      <c r="Z1198">
        <v>5000</v>
      </c>
      <c r="AA1198">
        <v>908</v>
      </c>
      <c r="AB1198">
        <v>0.86773470681463782</v>
      </c>
      <c r="AC1198">
        <v>80000</v>
      </c>
      <c r="AD1198">
        <v>45655.633000000002</v>
      </c>
      <c r="AE1198" t="s">
        <v>6594</v>
      </c>
      <c r="AF1198" t="s">
        <v>6595</v>
      </c>
      <c r="AG1198" t="s">
        <v>6025</v>
      </c>
      <c r="AH1198" t="s">
        <v>6042</v>
      </c>
      <c r="AI1198" t="s">
        <v>6596</v>
      </c>
      <c r="AJ1198" t="s">
        <v>6597</v>
      </c>
      <c r="AK1198" t="s">
        <v>236</v>
      </c>
      <c r="AL1198" t="s">
        <v>202</v>
      </c>
      <c r="AM1198" t="s">
        <v>203</v>
      </c>
      <c r="AN1198" t="s">
        <v>549</v>
      </c>
      <c r="AO1198" t="s">
        <v>6598</v>
      </c>
      <c r="AQ1198" t="s">
        <v>1075</v>
      </c>
      <c r="AR1198" t="s">
        <v>6599</v>
      </c>
    </row>
    <row r="1199" spans="1:45" x14ac:dyDescent="0.2">
      <c r="A1199" t="s">
        <v>6600</v>
      </c>
      <c r="B1199">
        <v>3021</v>
      </c>
      <c r="C1199" t="s">
        <v>6601</v>
      </c>
      <c r="D1199" t="s">
        <v>54</v>
      </c>
      <c r="E1199" t="s">
        <v>770</v>
      </c>
      <c r="F1199" t="s">
        <v>6019</v>
      </c>
      <c r="G1199" t="s">
        <v>6158</v>
      </c>
      <c r="H1199" t="s">
        <v>77</v>
      </c>
      <c r="I1199" t="s">
        <v>158</v>
      </c>
      <c r="J1199" t="s">
        <v>6602</v>
      </c>
      <c r="K1199" t="s">
        <v>6160</v>
      </c>
      <c r="L1199" t="s">
        <v>230</v>
      </c>
      <c r="M1199" t="s">
        <v>194</v>
      </c>
      <c r="N1199" t="s">
        <v>195</v>
      </c>
      <c r="O1199" s="31">
        <v>40177</v>
      </c>
      <c r="Q1199">
        <v>177106</v>
      </c>
      <c r="R1199">
        <v>14844</v>
      </c>
      <c r="S1199" s="31">
        <v>44993</v>
      </c>
      <c r="T1199">
        <v>14844</v>
      </c>
      <c r="U1199" s="31">
        <v>44784</v>
      </c>
      <c r="V1199" t="s">
        <v>161</v>
      </c>
      <c r="W1199">
        <v>14215</v>
      </c>
      <c r="X1199" s="31">
        <v>44680</v>
      </c>
      <c r="Y1199">
        <v>14.7</v>
      </c>
      <c r="Z1199">
        <v>1500</v>
      </c>
      <c r="AA1199">
        <v>5400.0000000000073</v>
      </c>
      <c r="AB1199">
        <v>0.87566375000000007</v>
      </c>
      <c r="AC1199">
        <v>15</v>
      </c>
      <c r="AD1199">
        <v>45612.782896144447</v>
      </c>
      <c r="AE1199" t="s">
        <v>6603</v>
      </c>
      <c r="AF1199" t="s">
        <v>6604</v>
      </c>
      <c r="AG1199" t="s">
        <v>6025</v>
      </c>
      <c r="AH1199" t="s">
        <v>6158</v>
      </c>
      <c r="AI1199" t="s">
        <v>2081</v>
      </c>
      <c r="AJ1199" t="s">
        <v>6605</v>
      </c>
      <c r="AK1199" t="s">
        <v>236</v>
      </c>
      <c r="AL1199" t="s">
        <v>202</v>
      </c>
      <c r="AM1199" t="s">
        <v>203</v>
      </c>
      <c r="AN1199" t="s">
        <v>6165</v>
      </c>
      <c r="AO1199" t="s">
        <v>6166</v>
      </c>
      <c r="AQ1199" t="s">
        <v>510</v>
      </c>
      <c r="AR1199" t="s">
        <v>511</v>
      </c>
    </row>
    <row r="1200" spans="1:45" x14ac:dyDescent="0.2">
      <c r="A1200" t="s">
        <v>6606</v>
      </c>
      <c r="B1200">
        <v>3001</v>
      </c>
      <c r="C1200" t="s">
        <v>6607</v>
      </c>
      <c r="D1200" t="s">
        <v>1282</v>
      </c>
      <c r="E1200" t="s">
        <v>1283</v>
      </c>
      <c r="F1200" t="s">
        <v>6019</v>
      </c>
      <c r="G1200" t="s">
        <v>6489</v>
      </c>
      <c r="H1200" t="s">
        <v>77</v>
      </c>
      <c r="I1200" t="s">
        <v>158</v>
      </c>
      <c r="J1200" t="s">
        <v>6608</v>
      </c>
      <c r="K1200" t="s">
        <v>6491</v>
      </c>
      <c r="L1200" t="s">
        <v>230</v>
      </c>
      <c r="M1200" t="s">
        <v>194</v>
      </c>
      <c r="N1200" t="s">
        <v>195</v>
      </c>
      <c r="O1200" s="31">
        <v>39517</v>
      </c>
      <c r="Q1200">
        <v>160705</v>
      </c>
      <c r="R1200">
        <v>71584.600000000006</v>
      </c>
      <c r="S1200" s="31">
        <v>45059</v>
      </c>
      <c r="T1200">
        <v>71188</v>
      </c>
      <c r="V1200">
        <v>410.27586206897149</v>
      </c>
      <c r="W1200">
        <v>66404.899999999994</v>
      </c>
      <c r="X1200" s="31">
        <v>44695</v>
      </c>
      <c r="Y1200">
        <v>0</v>
      </c>
      <c r="Z1200">
        <v>5400</v>
      </c>
      <c r="AA1200">
        <v>0</v>
      </c>
      <c r="AB1200" t="s">
        <v>161</v>
      </c>
      <c r="AC1200">
        <v>80000</v>
      </c>
      <c r="AD1200">
        <v>45195.633000000002</v>
      </c>
      <c r="AE1200" t="s">
        <v>6609</v>
      </c>
      <c r="AF1200" t="s">
        <v>6610</v>
      </c>
      <c r="AG1200" t="s">
        <v>6025</v>
      </c>
      <c r="AH1200" t="s">
        <v>6489</v>
      </c>
      <c r="AI1200" t="s">
        <v>6611</v>
      </c>
      <c r="AJ1200" t="s">
        <v>6612</v>
      </c>
      <c r="AK1200" t="s">
        <v>1434</v>
      </c>
      <c r="AL1200" t="s">
        <v>202</v>
      </c>
      <c r="AM1200" t="s">
        <v>203</v>
      </c>
      <c r="AN1200">
        <v>3508</v>
      </c>
      <c r="AO1200" t="s">
        <v>6496</v>
      </c>
      <c r="AQ1200" t="s">
        <v>510</v>
      </c>
      <c r="AR1200" t="s">
        <v>511</v>
      </c>
    </row>
    <row r="1201" spans="1:45" x14ac:dyDescent="0.2">
      <c r="A1201" t="s">
        <v>6613</v>
      </c>
      <c r="B1201">
        <v>3016</v>
      </c>
      <c r="C1201" t="s">
        <v>6614</v>
      </c>
      <c r="D1201" t="s">
        <v>497</v>
      </c>
      <c r="E1201" t="s">
        <v>498</v>
      </c>
      <c r="F1201" t="s">
        <v>6019</v>
      </c>
      <c r="G1201" t="s">
        <v>6174</v>
      </c>
      <c r="H1201" t="s">
        <v>77</v>
      </c>
      <c r="I1201" t="s">
        <v>158</v>
      </c>
      <c r="J1201" t="s">
        <v>6615</v>
      </c>
      <c r="L1201" t="s">
        <v>230</v>
      </c>
      <c r="M1201" t="s">
        <v>554</v>
      </c>
      <c r="N1201" t="s">
        <v>555</v>
      </c>
      <c r="O1201" s="31">
        <v>39717</v>
      </c>
      <c r="P1201" s="31">
        <v>43280</v>
      </c>
      <c r="R1201" t="s">
        <v>161</v>
      </c>
      <c r="S1201" s="31">
        <v>45060</v>
      </c>
      <c r="T1201" t="s">
        <v>161</v>
      </c>
      <c r="U1201" s="31">
        <v>44784</v>
      </c>
      <c r="V1201" t="s">
        <v>161</v>
      </c>
      <c r="W1201" t="s">
        <v>161</v>
      </c>
      <c r="X1201" s="31">
        <v>44695</v>
      </c>
      <c r="Y1201">
        <v>0</v>
      </c>
      <c r="AA1201">
        <v>0</v>
      </c>
      <c r="AB1201">
        <v>0.80056466640492241</v>
      </c>
      <c r="AC1201">
        <v>15</v>
      </c>
      <c r="AD1201">
        <v>45662.633000000002</v>
      </c>
      <c r="AE1201" t="s">
        <v>6616</v>
      </c>
      <c r="AF1201" t="s">
        <v>6617</v>
      </c>
      <c r="AG1201" t="s">
        <v>6025</v>
      </c>
      <c r="AH1201" t="s">
        <v>6174</v>
      </c>
      <c r="AI1201" t="s">
        <v>161</v>
      </c>
      <c r="AJ1201" t="s">
        <v>1835</v>
      </c>
      <c r="AK1201" t="s">
        <v>559</v>
      </c>
      <c r="AL1201" t="s">
        <v>202</v>
      </c>
      <c r="AQ1201" t="s">
        <v>510</v>
      </c>
      <c r="AR1201" t="s">
        <v>511</v>
      </c>
    </row>
    <row r="1202" spans="1:45" x14ac:dyDescent="0.2">
      <c r="A1202" t="s">
        <v>6618</v>
      </c>
      <c r="B1202">
        <v>3021</v>
      </c>
      <c r="C1202" t="s">
        <v>6619</v>
      </c>
      <c r="D1202" t="s">
        <v>54</v>
      </c>
      <c r="E1202" t="s">
        <v>770</v>
      </c>
      <c r="F1202" t="s">
        <v>6019</v>
      </c>
      <c r="G1202" t="s">
        <v>6158</v>
      </c>
      <c r="H1202" t="s">
        <v>77</v>
      </c>
      <c r="I1202" t="s">
        <v>158</v>
      </c>
      <c r="J1202" t="s">
        <v>6620</v>
      </c>
      <c r="K1202" t="s">
        <v>6160</v>
      </c>
      <c r="L1202" t="s">
        <v>230</v>
      </c>
      <c r="M1202" t="s">
        <v>194</v>
      </c>
      <c r="N1202" t="s">
        <v>195</v>
      </c>
      <c r="O1202" s="31">
        <v>40184</v>
      </c>
      <c r="Q1202">
        <v>177107</v>
      </c>
      <c r="R1202">
        <v>12850</v>
      </c>
      <c r="S1202" s="31">
        <v>44570</v>
      </c>
      <c r="T1202">
        <v>12850</v>
      </c>
      <c r="U1202" s="31">
        <v>44784</v>
      </c>
      <c r="V1202" t="s">
        <v>161</v>
      </c>
      <c r="W1202">
        <v>12850</v>
      </c>
      <c r="X1202" s="31">
        <v>44570</v>
      </c>
      <c r="Y1202">
        <v>1</v>
      </c>
      <c r="Z1202">
        <v>1500</v>
      </c>
      <c r="AA1202">
        <v>372</v>
      </c>
      <c r="AB1202">
        <v>0.91464421873120527</v>
      </c>
      <c r="AC1202">
        <v>15</v>
      </c>
      <c r="AD1202">
        <v>45231.633000000002</v>
      </c>
      <c r="AE1202" t="s">
        <v>6621</v>
      </c>
      <c r="AF1202" t="s">
        <v>6622</v>
      </c>
      <c r="AG1202" t="s">
        <v>6025</v>
      </c>
      <c r="AH1202" t="s">
        <v>6158</v>
      </c>
      <c r="AI1202" t="s">
        <v>2081</v>
      </c>
      <c r="AJ1202" t="s">
        <v>6605</v>
      </c>
      <c r="AK1202" t="s">
        <v>236</v>
      </c>
      <c r="AL1202" t="s">
        <v>202</v>
      </c>
      <c r="AM1202" t="s">
        <v>203</v>
      </c>
      <c r="AN1202" t="s">
        <v>6165</v>
      </c>
      <c r="AO1202" t="s">
        <v>6166</v>
      </c>
      <c r="AQ1202" t="s">
        <v>510</v>
      </c>
      <c r="AR1202" t="s">
        <v>511</v>
      </c>
    </row>
    <row r="1203" spans="1:45" x14ac:dyDescent="0.2">
      <c r="A1203" t="s">
        <v>6623</v>
      </c>
      <c r="B1203">
        <v>3011</v>
      </c>
      <c r="C1203" t="s">
        <v>6624</v>
      </c>
      <c r="D1203" t="s">
        <v>1387</v>
      </c>
      <c r="E1203" t="s">
        <v>1388</v>
      </c>
      <c r="F1203" t="s">
        <v>6019</v>
      </c>
      <c r="G1203" t="s">
        <v>6625</v>
      </c>
      <c r="H1203" t="s">
        <v>6517</v>
      </c>
      <c r="I1203" t="s">
        <v>36</v>
      </c>
      <c r="J1203" t="s">
        <v>6626</v>
      </c>
      <c r="L1203" t="s">
        <v>230</v>
      </c>
      <c r="M1203" t="s">
        <v>194</v>
      </c>
      <c r="N1203" t="s">
        <v>195</v>
      </c>
      <c r="O1203" s="31">
        <v>39753</v>
      </c>
      <c r="Q1203">
        <v>169666</v>
      </c>
      <c r="R1203">
        <v>12551</v>
      </c>
      <c r="S1203" s="31">
        <v>44764</v>
      </c>
      <c r="T1203">
        <v>12551</v>
      </c>
      <c r="U1203" s="31">
        <v>44784</v>
      </c>
      <c r="V1203" t="s">
        <v>161</v>
      </c>
      <c r="W1203">
        <v>12179</v>
      </c>
      <c r="X1203" s="31">
        <v>44098</v>
      </c>
      <c r="Y1203">
        <v>13.8</v>
      </c>
      <c r="Z1203">
        <v>500</v>
      </c>
      <c r="AA1203">
        <v>5073.8000000000029</v>
      </c>
      <c r="AB1203">
        <v>0.93394500000000003</v>
      </c>
      <c r="AC1203">
        <v>15</v>
      </c>
      <c r="AD1203">
        <v>45368.907973706664</v>
      </c>
      <c r="AE1203" t="s">
        <v>6627</v>
      </c>
      <c r="AF1203" t="s">
        <v>6628</v>
      </c>
      <c r="AG1203" t="s">
        <v>6025</v>
      </c>
      <c r="AH1203" t="s">
        <v>6625</v>
      </c>
      <c r="AI1203" t="s">
        <v>2090</v>
      </c>
      <c r="AJ1203" t="s">
        <v>6629</v>
      </c>
      <c r="AK1203" t="s">
        <v>201</v>
      </c>
      <c r="AL1203" t="s">
        <v>202</v>
      </c>
      <c r="AM1203" t="s">
        <v>36</v>
      </c>
      <c r="AN1203" t="s">
        <v>6226</v>
      </c>
      <c r="AO1203" t="s">
        <v>6630</v>
      </c>
      <c r="AQ1203" t="s">
        <v>510</v>
      </c>
      <c r="AR1203" t="s">
        <v>511</v>
      </c>
    </row>
    <row r="1204" spans="1:45" x14ac:dyDescent="0.2">
      <c r="A1204" t="s">
        <v>6631</v>
      </c>
      <c r="B1204">
        <v>3008</v>
      </c>
      <c r="C1204" t="s">
        <v>6632</v>
      </c>
      <c r="D1204" t="s">
        <v>1352</v>
      </c>
      <c r="E1204" t="s">
        <v>1353</v>
      </c>
      <c r="F1204" t="s">
        <v>6019</v>
      </c>
      <c r="G1204" t="s">
        <v>6150</v>
      </c>
      <c r="H1204" t="s">
        <v>77</v>
      </c>
      <c r="I1204" t="s">
        <v>36</v>
      </c>
      <c r="J1204" t="s">
        <v>6633</v>
      </c>
      <c r="L1204" t="s">
        <v>159</v>
      </c>
      <c r="M1204" t="s">
        <v>194</v>
      </c>
      <c r="N1204" t="s">
        <v>1589</v>
      </c>
      <c r="O1204" s="31">
        <v>39939</v>
      </c>
      <c r="Q1204">
        <v>187868</v>
      </c>
      <c r="R1204">
        <v>74715.600000000006</v>
      </c>
      <c r="S1204" s="31">
        <v>45059</v>
      </c>
      <c r="T1204">
        <v>74715.600000000006</v>
      </c>
      <c r="U1204" s="31">
        <v>44784</v>
      </c>
      <c r="V1204" t="s">
        <v>161</v>
      </c>
      <c r="W1204">
        <v>71432.5</v>
      </c>
      <c r="X1204" s="31">
        <v>44695</v>
      </c>
      <c r="Y1204">
        <v>17.8</v>
      </c>
      <c r="Z1204">
        <v>4500</v>
      </c>
      <c r="AA1204">
        <v>6532.3000000000029</v>
      </c>
      <c r="AB1204">
        <v>0.97318500000000008</v>
      </c>
      <c r="AC1204">
        <v>80000</v>
      </c>
      <c r="AD1204">
        <v>45070.586261240001</v>
      </c>
      <c r="AE1204" t="s">
        <v>6634</v>
      </c>
      <c r="AF1204" t="s">
        <v>6635</v>
      </c>
      <c r="AG1204" t="s">
        <v>6025</v>
      </c>
      <c r="AH1204" t="s">
        <v>6150</v>
      </c>
      <c r="AI1204" t="s">
        <v>6636</v>
      </c>
      <c r="AJ1204" t="s">
        <v>1794</v>
      </c>
      <c r="AK1204" t="s">
        <v>236</v>
      </c>
      <c r="AL1204" t="s">
        <v>1333</v>
      </c>
      <c r="AM1204" t="s">
        <v>45</v>
      </c>
      <c r="AN1204" t="s">
        <v>577</v>
      </c>
      <c r="AO1204" t="s">
        <v>6155</v>
      </c>
      <c r="AQ1204" t="s">
        <v>1075</v>
      </c>
      <c r="AR1204" t="s">
        <v>6637</v>
      </c>
      <c r="AS1204">
        <v>43687</v>
      </c>
    </row>
    <row r="1205" spans="1:45" x14ac:dyDescent="0.2">
      <c r="A1205" t="s">
        <v>6638</v>
      </c>
      <c r="B1205">
        <v>3008</v>
      </c>
      <c r="C1205" t="s">
        <v>6639</v>
      </c>
      <c r="D1205" t="s">
        <v>1352</v>
      </c>
      <c r="E1205" t="s">
        <v>1353</v>
      </c>
      <c r="F1205" t="s">
        <v>6019</v>
      </c>
      <c r="G1205" t="s">
        <v>6150</v>
      </c>
      <c r="H1205" t="s">
        <v>77</v>
      </c>
      <c r="I1205" t="s">
        <v>36</v>
      </c>
      <c r="J1205" t="s">
        <v>6640</v>
      </c>
      <c r="L1205" t="s">
        <v>159</v>
      </c>
      <c r="M1205" t="s">
        <v>194</v>
      </c>
      <c r="N1205" t="s">
        <v>195</v>
      </c>
      <c r="O1205" s="31">
        <v>39981</v>
      </c>
      <c r="Q1205">
        <v>193288</v>
      </c>
      <c r="R1205">
        <v>79303.8</v>
      </c>
      <c r="S1205" s="31">
        <v>45059</v>
      </c>
      <c r="T1205">
        <v>78967.899999999994</v>
      </c>
      <c r="U1205" s="31">
        <v>44784</v>
      </c>
      <c r="V1205">
        <v>347.48275862069869</v>
      </c>
      <c r="W1205">
        <v>74383.600000000006</v>
      </c>
      <c r="X1205" s="31">
        <v>44695</v>
      </c>
      <c r="Y1205">
        <v>10.5</v>
      </c>
      <c r="Z1205">
        <v>6000</v>
      </c>
      <c r="AA1205">
        <v>3869</v>
      </c>
      <c r="AB1205">
        <v>0.66671250000000004</v>
      </c>
      <c r="AC1205">
        <v>80000</v>
      </c>
      <c r="AD1205">
        <v>47369.613194650003</v>
      </c>
      <c r="AE1205" t="s">
        <v>6641</v>
      </c>
      <c r="AF1205" t="s">
        <v>6642</v>
      </c>
      <c r="AG1205" t="s">
        <v>6025</v>
      </c>
      <c r="AH1205" t="s">
        <v>6150</v>
      </c>
      <c r="AI1205" t="s">
        <v>6636</v>
      </c>
      <c r="AJ1205" t="s">
        <v>6643</v>
      </c>
      <c r="AK1205" t="s">
        <v>236</v>
      </c>
      <c r="AL1205" t="s">
        <v>1333</v>
      </c>
      <c r="AM1205" t="s">
        <v>45</v>
      </c>
      <c r="AN1205" t="s">
        <v>577</v>
      </c>
      <c r="AO1205" t="s">
        <v>6155</v>
      </c>
      <c r="AQ1205" t="s">
        <v>1075</v>
      </c>
      <c r="AR1205" t="s">
        <v>6644</v>
      </c>
      <c r="AS1205">
        <v>43645</v>
      </c>
    </row>
    <row r="1206" spans="1:45" x14ac:dyDescent="0.2">
      <c r="A1206" t="s">
        <v>6645</v>
      </c>
      <c r="B1206">
        <v>3001</v>
      </c>
      <c r="C1206" t="s">
        <v>6646</v>
      </c>
      <c r="D1206" t="s">
        <v>1282</v>
      </c>
      <c r="E1206" t="s">
        <v>1283</v>
      </c>
      <c r="F1206" t="s">
        <v>6019</v>
      </c>
      <c r="G1206" t="s">
        <v>6647</v>
      </c>
      <c r="H1206" t="s">
        <v>77</v>
      </c>
      <c r="I1206" t="s">
        <v>158</v>
      </c>
      <c r="J1206" t="s">
        <v>6648</v>
      </c>
      <c r="K1206" t="s">
        <v>6649</v>
      </c>
      <c r="L1206" t="s">
        <v>230</v>
      </c>
      <c r="M1206" t="s">
        <v>194</v>
      </c>
      <c r="N1206" t="s">
        <v>195</v>
      </c>
      <c r="O1206" s="31">
        <v>39797</v>
      </c>
      <c r="Q1206">
        <v>184861</v>
      </c>
      <c r="R1206">
        <v>53649</v>
      </c>
      <c r="S1206" s="31">
        <v>45006</v>
      </c>
      <c r="T1206">
        <v>53649</v>
      </c>
      <c r="U1206" s="31">
        <v>44747</v>
      </c>
      <c r="V1206" t="s">
        <v>161</v>
      </c>
      <c r="W1206">
        <v>51033</v>
      </c>
      <c r="X1206" s="31">
        <v>44691</v>
      </c>
      <c r="Y1206">
        <v>5</v>
      </c>
      <c r="Z1206">
        <v>3600</v>
      </c>
      <c r="AA1206">
        <v>1853</v>
      </c>
      <c r="AB1206">
        <v>0.64046250000000005</v>
      </c>
      <c r="AC1206">
        <v>80000</v>
      </c>
      <c r="AD1206">
        <v>47540.365349649997</v>
      </c>
      <c r="AE1206" t="s">
        <v>6650</v>
      </c>
      <c r="AF1206" t="s">
        <v>6651</v>
      </c>
      <c r="AG1206" t="s">
        <v>6025</v>
      </c>
      <c r="AH1206" t="s">
        <v>6647</v>
      </c>
      <c r="AI1206" t="s">
        <v>6652</v>
      </c>
      <c r="AJ1206" t="s">
        <v>6653</v>
      </c>
      <c r="AK1206" t="s">
        <v>1434</v>
      </c>
      <c r="AL1206" t="s">
        <v>202</v>
      </c>
      <c r="AM1206" t="s">
        <v>203</v>
      </c>
      <c r="AN1206" t="s">
        <v>549</v>
      </c>
      <c r="AO1206" t="s">
        <v>6654</v>
      </c>
      <c r="AQ1206" t="s">
        <v>510</v>
      </c>
      <c r="AR1206" t="s">
        <v>511</v>
      </c>
    </row>
    <row r="1207" spans="1:45" x14ac:dyDescent="0.2">
      <c r="A1207" t="s">
        <v>6655</v>
      </c>
      <c r="B1207">
        <v>3001</v>
      </c>
      <c r="C1207" t="s">
        <v>6656</v>
      </c>
      <c r="D1207" t="s">
        <v>1282</v>
      </c>
      <c r="E1207" t="s">
        <v>1283</v>
      </c>
      <c r="F1207" t="s">
        <v>6019</v>
      </c>
      <c r="G1207" t="s">
        <v>6647</v>
      </c>
      <c r="H1207" t="s">
        <v>77</v>
      </c>
      <c r="I1207" t="s">
        <v>158</v>
      </c>
      <c r="J1207" t="s">
        <v>6657</v>
      </c>
      <c r="K1207" t="s">
        <v>6649</v>
      </c>
      <c r="L1207" t="s">
        <v>230</v>
      </c>
      <c r="M1207" t="s">
        <v>194</v>
      </c>
      <c r="N1207" t="s">
        <v>195</v>
      </c>
      <c r="O1207" s="31">
        <v>39944</v>
      </c>
      <c r="Q1207">
        <v>187717</v>
      </c>
      <c r="R1207">
        <v>52770</v>
      </c>
      <c r="S1207" s="31">
        <v>45055</v>
      </c>
      <c r="T1207">
        <v>52415</v>
      </c>
      <c r="U1207" s="31">
        <v>44748</v>
      </c>
      <c r="V1207">
        <v>295.83333333333331</v>
      </c>
      <c r="W1207">
        <v>50071</v>
      </c>
      <c r="X1207" s="31">
        <v>44672</v>
      </c>
      <c r="Y1207">
        <v>9.5</v>
      </c>
      <c r="Z1207">
        <v>2050</v>
      </c>
      <c r="AA1207">
        <v>3498</v>
      </c>
      <c r="AB1207">
        <v>0.63766250000000002</v>
      </c>
      <c r="AC1207">
        <v>80000</v>
      </c>
      <c r="AD1207">
        <v>47997.775551130435</v>
      </c>
      <c r="AE1207" t="s">
        <v>6658</v>
      </c>
      <c r="AF1207" t="s">
        <v>6659</v>
      </c>
      <c r="AG1207" t="s">
        <v>6025</v>
      </c>
      <c r="AH1207" t="s">
        <v>6647</v>
      </c>
      <c r="AI1207" t="s">
        <v>6652</v>
      </c>
      <c r="AJ1207" t="s">
        <v>6653</v>
      </c>
      <c r="AK1207" t="s">
        <v>1434</v>
      </c>
      <c r="AL1207" t="s">
        <v>202</v>
      </c>
      <c r="AM1207" t="s">
        <v>203</v>
      </c>
      <c r="AN1207" t="s">
        <v>549</v>
      </c>
      <c r="AO1207" t="s">
        <v>6654</v>
      </c>
      <c r="AQ1207" t="s">
        <v>510</v>
      </c>
      <c r="AR1207" t="s">
        <v>511</v>
      </c>
    </row>
    <row r="1208" spans="1:45" x14ac:dyDescent="0.2">
      <c r="A1208" t="s">
        <v>6660</v>
      </c>
      <c r="B1208">
        <v>3001</v>
      </c>
      <c r="C1208" t="s">
        <v>6661</v>
      </c>
      <c r="D1208" t="s">
        <v>1282</v>
      </c>
      <c r="E1208" t="s">
        <v>1283</v>
      </c>
      <c r="F1208" t="s">
        <v>6019</v>
      </c>
      <c r="G1208" t="s">
        <v>6647</v>
      </c>
      <c r="H1208" t="s">
        <v>77</v>
      </c>
      <c r="I1208" t="s">
        <v>158</v>
      </c>
      <c r="J1208" t="s">
        <v>6662</v>
      </c>
      <c r="K1208" t="s">
        <v>6649</v>
      </c>
      <c r="L1208" t="s">
        <v>230</v>
      </c>
      <c r="M1208" t="s">
        <v>194</v>
      </c>
      <c r="N1208" t="s">
        <v>195</v>
      </c>
      <c r="O1208" s="31">
        <v>39944</v>
      </c>
      <c r="Q1208">
        <v>187718</v>
      </c>
      <c r="R1208">
        <v>52112</v>
      </c>
      <c r="S1208" s="31">
        <v>45034</v>
      </c>
      <c r="T1208">
        <v>51682</v>
      </c>
      <c r="V1208">
        <v>392.05882352941177</v>
      </c>
      <c r="W1208">
        <v>48985</v>
      </c>
      <c r="X1208" s="31">
        <v>44683</v>
      </c>
      <c r="Y1208">
        <v>0</v>
      </c>
      <c r="Z1208">
        <v>3250</v>
      </c>
      <c r="AA1208">
        <v>0</v>
      </c>
      <c r="AB1208" t="s">
        <v>161</v>
      </c>
      <c r="AC1208">
        <v>80000</v>
      </c>
      <c r="AD1208">
        <v>45184.633000000002</v>
      </c>
      <c r="AE1208" t="s">
        <v>6663</v>
      </c>
      <c r="AF1208" t="s">
        <v>6664</v>
      </c>
      <c r="AG1208" t="s">
        <v>6025</v>
      </c>
      <c r="AH1208" t="s">
        <v>6647</v>
      </c>
      <c r="AI1208" t="s">
        <v>6652</v>
      </c>
      <c r="AJ1208" t="s">
        <v>6653</v>
      </c>
      <c r="AK1208" t="s">
        <v>1434</v>
      </c>
      <c r="AL1208" t="s">
        <v>202</v>
      </c>
      <c r="AM1208" t="s">
        <v>203</v>
      </c>
      <c r="AN1208" t="s">
        <v>549</v>
      </c>
      <c r="AO1208" t="s">
        <v>6654</v>
      </c>
      <c r="AQ1208" t="s">
        <v>510</v>
      </c>
      <c r="AR1208" t="s">
        <v>511</v>
      </c>
    </row>
    <row r="1209" spans="1:45" x14ac:dyDescent="0.2">
      <c r="A1209" t="s">
        <v>6665</v>
      </c>
      <c r="B1209">
        <v>3019</v>
      </c>
      <c r="C1209" t="s">
        <v>6666</v>
      </c>
      <c r="D1209" t="s">
        <v>1329</v>
      </c>
      <c r="E1209" t="s">
        <v>1330</v>
      </c>
      <c r="F1209" t="s">
        <v>6019</v>
      </c>
      <c r="G1209" t="s">
        <v>6158</v>
      </c>
      <c r="H1209" t="s">
        <v>77</v>
      </c>
      <c r="I1209" t="s">
        <v>158</v>
      </c>
      <c r="J1209" t="s">
        <v>6667</v>
      </c>
      <c r="K1209" t="s">
        <v>6160</v>
      </c>
      <c r="L1209" t="s">
        <v>230</v>
      </c>
      <c r="M1209" t="s">
        <v>554</v>
      </c>
      <c r="N1209" t="s">
        <v>1493</v>
      </c>
      <c r="O1209" s="31">
        <v>39706</v>
      </c>
      <c r="P1209" s="31">
        <v>43763</v>
      </c>
      <c r="R1209" t="s">
        <v>161</v>
      </c>
      <c r="S1209" s="31">
        <v>45060</v>
      </c>
      <c r="T1209" t="s">
        <v>161</v>
      </c>
      <c r="U1209" s="31">
        <v>44528</v>
      </c>
      <c r="V1209" t="s">
        <v>161</v>
      </c>
      <c r="W1209" t="s">
        <v>161</v>
      </c>
      <c r="X1209" s="31">
        <v>44695</v>
      </c>
      <c r="Y1209">
        <v>0</v>
      </c>
      <c r="Z1209">
        <v>1000</v>
      </c>
      <c r="AA1209">
        <v>0</v>
      </c>
      <c r="AB1209">
        <v>0.82484079513995545</v>
      </c>
      <c r="AC1209">
        <v>15</v>
      </c>
      <c r="AD1209">
        <v>45292.633000000002</v>
      </c>
      <c r="AE1209" t="s">
        <v>6668</v>
      </c>
      <c r="AF1209" t="s">
        <v>6669</v>
      </c>
      <c r="AG1209" t="s">
        <v>6025</v>
      </c>
      <c r="AH1209" t="s">
        <v>6158</v>
      </c>
      <c r="AI1209" t="s">
        <v>161</v>
      </c>
      <c r="AJ1209" t="s">
        <v>1593</v>
      </c>
      <c r="AK1209" t="s">
        <v>559</v>
      </c>
      <c r="AL1209" t="s">
        <v>1333</v>
      </c>
      <c r="AM1209" t="s">
        <v>203</v>
      </c>
      <c r="AN1209" t="s">
        <v>6165</v>
      </c>
      <c r="AQ1209" t="s">
        <v>510</v>
      </c>
      <c r="AR1209" t="s">
        <v>511</v>
      </c>
    </row>
    <row r="1210" spans="1:45" x14ac:dyDescent="0.2">
      <c r="A1210" t="s">
        <v>6670</v>
      </c>
      <c r="B1210">
        <v>3076</v>
      </c>
      <c r="C1210" t="s">
        <v>6671</v>
      </c>
      <c r="D1210" t="s">
        <v>6672</v>
      </c>
      <c r="E1210" t="s">
        <v>6673</v>
      </c>
      <c r="F1210" t="s">
        <v>6019</v>
      </c>
      <c r="G1210" t="s">
        <v>6674</v>
      </c>
      <c r="H1210" t="s">
        <v>77</v>
      </c>
      <c r="I1210" t="s">
        <v>6675</v>
      </c>
      <c r="J1210" t="s">
        <v>6676</v>
      </c>
      <c r="L1210" t="s">
        <v>230</v>
      </c>
      <c r="M1210" t="s">
        <v>194</v>
      </c>
      <c r="N1210" t="s">
        <v>195</v>
      </c>
      <c r="O1210" s="31">
        <v>39814</v>
      </c>
      <c r="Q1210">
        <v>242116</v>
      </c>
      <c r="R1210">
        <v>8140</v>
      </c>
      <c r="S1210" s="31">
        <v>44333</v>
      </c>
      <c r="T1210">
        <v>8140</v>
      </c>
      <c r="U1210" s="31">
        <v>44784</v>
      </c>
      <c r="V1210" t="s">
        <v>161</v>
      </c>
      <c r="W1210">
        <v>8140</v>
      </c>
      <c r="X1210" s="31">
        <v>44333</v>
      </c>
      <c r="Y1210">
        <v>1.6</v>
      </c>
      <c r="Z1210">
        <v>1000</v>
      </c>
      <c r="AA1210">
        <v>596</v>
      </c>
      <c r="AB1210">
        <v>0.99404358715029817</v>
      </c>
      <c r="AC1210">
        <v>15</v>
      </c>
      <c r="AD1210">
        <v>44926.633000000002</v>
      </c>
      <c r="AE1210" t="s">
        <v>6677</v>
      </c>
      <c r="AF1210" t="s">
        <v>6678</v>
      </c>
      <c r="AG1210" t="s">
        <v>6025</v>
      </c>
      <c r="AH1210" t="s">
        <v>6674</v>
      </c>
      <c r="AI1210" t="s">
        <v>6679</v>
      </c>
      <c r="AJ1210" t="s">
        <v>6680</v>
      </c>
      <c r="AK1210" t="s">
        <v>6681</v>
      </c>
      <c r="AO1210" t="s">
        <v>6682</v>
      </c>
    </row>
    <row r="1211" spans="1:45" x14ac:dyDescent="0.2">
      <c r="A1211" t="s">
        <v>6683</v>
      </c>
      <c r="B1211">
        <v>3076</v>
      </c>
      <c r="C1211" t="s">
        <v>6684</v>
      </c>
      <c r="D1211" t="s">
        <v>6672</v>
      </c>
      <c r="E1211" t="s">
        <v>6673</v>
      </c>
      <c r="F1211" t="s">
        <v>6019</v>
      </c>
      <c r="G1211" t="s">
        <v>6674</v>
      </c>
      <c r="H1211" t="s">
        <v>77</v>
      </c>
      <c r="I1211" t="s">
        <v>6675</v>
      </c>
      <c r="J1211" t="s">
        <v>6685</v>
      </c>
      <c r="L1211" t="s">
        <v>230</v>
      </c>
      <c r="M1211" t="s">
        <v>194</v>
      </c>
      <c r="N1211" t="s">
        <v>195</v>
      </c>
      <c r="O1211" s="31">
        <v>39448</v>
      </c>
      <c r="Q1211">
        <v>242118</v>
      </c>
      <c r="R1211">
        <v>7993</v>
      </c>
      <c r="S1211" s="31">
        <v>44894</v>
      </c>
      <c r="T1211">
        <v>7993</v>
      </c>
      <c r="U1211" s="31">
        <v>44784</v>
      </c>
      <c r="V1211" t="s">
        <v>161</v>
      </c>
      <c r="W1211">
        <v>7397</v>
      </c>
      <c r="X1211" s="31">
        <v>44473</v>
      </c>
      <c r="Y1211">
        <v>12.6</v>
      </c>
      <c r="Z1211">
        <v>1000</v>
      </c>
      <c r="AA1211">
        <v>4620.1999999999971</v>
      </c>
      <c r="AB1211">
        <v>0.90183749999999996</v>
      </c>
      <c r="AC1211">
        <v>15</v>
      </c>
      <c r="AD1211">
        <v>45461.499453927274</v>
      </c>
      <c r="AE1211" t="s">
        <v>6686</v>
      </c>
      <c r="AF1211" t="s">
        <v>6687</v>
      </c>
      <c r="AG1211" t="s">
        <v>6025</v>
      </c>
      <c r="AH1211" t="s">
        <v>6674</v>
      </c>
      <c r="AI1211" t="s">
        <v>6679</v>
      </c>
      <c r="AJ1211" t="s">
        <v>6680</v>
      </c>
      <c r="AK1211" t="s">
        <v>6681</v>
      </c>
      <c r="AO1211" t="s">
        <v>6682</v>
      </c>
    </row>
    <row r="1212" spans="1:45" x14ac:dyDescent="0.2">
      <c r="A1212" t="s">
        <v>6688</v>
      </c>
      <c r="B1212">
        <v>3016</v>
      </c>
      <c r="C1212" t="s">
        <v>6689</v>
      </c>
      <c r="D1212" t="s">
        <v>497</v>
      </c>
      <c r="E1212" t="s">
        <v>498</v>
      </c>
      <c r="F1212" t="s">
        <v>6019</v>
      </c>
      <c r="G1212" t="s">
        <v>6575</v>
      </c>
      <c r="H1212" t="s">
        <v>77</v>
      </c>
      <c r="I1212" t="s">
        <v>6244</v>
      </c>
      <c r="J1212" t="s">
        <v>6690</v>
      </c>
      <c r="L1212" t="s">
        <v>159</v>
      </c>
      <c r="M1212" t="s">
        <v>194</v>
      </c>
      <c r="N1212" t="s">
        <v>195</v>
      </c>
      <c r="O1212" s="31">
        <v>39830</v>
      </c>
      <c r="Q1212">
        <v>177218</v>
      </c>
      <c r="R1212">
        <v>72969.399999999994</v>
      </c>
      <c r="S1212" s="31">
        <v>45059</v>
      </c>
      <c r="T1212">
        <v>72762.600000000006</v>
      </c>
      <c r="U1212" s="31">
        <v>44741</v>
      </c>
      <c r="V1212">
        <v>213.93103448274655</v>
      </c>
      <c r="W1212">
        <v>68532.5</v>
      </c>
      <c r="X1212" s="31">
        <v>44695</v>
      </c>
      <c r="Y1212">
        <v>0.1</v>
      </c>
      <c r="Z1212">
        <v>5000</v>
      </c>
      <c r="AA1212">
        <v>72</v>
      </c>
      <c r="AB1212">
        <v>0.93983298388484848</v>
      </c>
      <c r="AC1212">
        <v>80000</v>
      </c>
      <c r="AD1212">
        <v>45170.633000000002</v>
      </c>
      <c r="AE1212" t="s">
        <v>6691</v>
      </c>
      <c r="AF1212" t="s">
        <v>6692</v>
      </c>
      <c r="AG1212" t="s">
        <v>6025</v>
      </c>
      <c r="AH1212" t="s">
        <v>6575</v>
      </c>
      <c r="AI1212" t="s">
        <v>6579</v>
      </c>
      <c r="AJ1212" t="s">
        <v>6580</v>
      </c>
      <c r="AK1212" t="s">
        <v>1604</v>
      </c>
      <c r="AL1212" t="s">
        <v>202</v>
      </c>
      <c r="AM1212" t="s">
        <v>96</v>
      </c>
      <c r="AN1212" t="s">
        <v>1723</v>
      </c>
      <c r="AO1212" t="s">
        <v>6581</v>
      </c>
      <c r="AQ1212" t="s">
        <v>510</v>
      </c>
      <c r="AR1212" t="s">
        <v>511</v>
      </c>
    </row>
    <row r="1213" spans="1:45" x14ac:dyDescent="0.2">
      <c r="A1213" t="s">
        <v>6693</v>
      </c>
      <c r="B1213">
        <v>3071</v>
      </c>
      <c r="C1213" t="s">
        <v>6694</v>
      </c>
      <c r="D1213" t="s">
        <v>6695</v>
      </c>
      <c r="E1213" t="s">
        <v>6696</v>
      </c>
      <c r="F1213" t="s">
        <v>6019</v>
      </c>
      <c r="G1213" t="s">
        <v>6158</v>
      </c>
      <c r="H1213" t="s">
        <v>77</v>
      </c>
      <c r="I1213" t="s">
        <v>158</v>
      </c>
      <c r="J1213" t="s">
        <v>6697</v>
      </c>
      <c r="K1213" t="s">
        <v>6160</v>
      </c>
      <c r="L1213" t="s">
        <v>230</v>
      </c>
      <c r="M1213" t="s">
        <v>194</v>
      </c>
      <c r="N1213" t="s">
        <v>195</v>
      </c>
      <c r="O1213" s="31">
        <v>39692</v>
      </c>
      <c r="Q1213">
        <v>176698</v>
      </c>
      <c r="R1213">
        <v>1363</v>
      </c>
      <c r="S1213" s="31">
        <v>45011</v>
      </c>
      <c r="T1213">
        <v>1363</v>
      </c>
      <c r="U1213" s="31">
        <v>44764</v>
      </c>
      <c r="V1213" t="s">
        <v>161</v>
      </c>
      <c r="W1213">
        <v>1293</v>
      </c>
      <c r="X1213" s="31">
        <v>44688</v>
      </c>
      <c r="Y1213">
        <v>0.8</v>
      </c>
      <c r="Z1213">
        <v>1000</v>
      </c>
      <c r="AA1213">
        <v>319</v>
      </c>
      <c r="AB1213">
        <v>0.9327144198196885</v>
      </c>
      <c r="AC1213">
        <v>15</v>
      </c>
      <c r="AD1213">
        <v>45300.633000000002</v>
      </c>
      <c r="AE1213" t="s">
        <v>6698</v>
      </c>
      <c r="AF1213" t="s">
        <v>6699</v>
      </c>
      <c r="AG1213" t="s">
        <v>6025</v>
      </c>
      <c r="AH1213" t="s">
        <v>6158</v>
      </c>
      <c r="AI1213" t="s">
        <v>6700</v>
      </c>
      <c r="AJ1213" t="s">
        <v>6701</v>
      </c>
      <c r="AK1213" t="s">
        <v>3705</v>
      </c>
      <c r="AL1213" t="s">
        <v>202</v>
      </c>
      <c r="AM1213" t="s">
        <v>203</v>
      </c>
      <c r="AN1213" t="s">
        <v>6165</v>
      </c>
      <c r="AO1213" t="s">
        <v>6166</v>
      </c>
      <c r="AQ1213" t="s">
        <v>510</v>
      </c>
      <c r="AR1213" t="s">
        <v>511</v>
      </c>
    </row>
    <row r="1214" spans="1:45" x14ac:dyDescent="0.2">
      <c r="A1214" t="s">
        <v>6702</v>
      </c>
      <c r="B1214">
        <v>3008</v>
      </c>
      <c r="C1214" t="s">
        <v>6703</v>
      </c>
      <c r="D1214" t="s">
        <v>1352</v>
      </c>
      <c r="E1214" t="s">
        <v>1353</v>
      </c>
      <c r="F1214" t="s">
        <v>6019</v>
      </c>
      <c r="G1214" t="s">
        <v>6625</v>
      </c>
      <c r="H1214" t="s">
        <v>6517</v>
      </c>
      <c r="I1214" t="s">
        <v>36</v>
      </c>
      <c r="J1214" t="s">
        <v>6704</v>
      </c>
      <c r="L1214" t="s">
        <v>230</v>
      </c>
      <c r="M1214" t="s">
        <v>194</v>
      </c>
      <c r="N1214" t="s">
        <v>195</v>
      </c>
      <c r="O1214" s="31">
        <v>39822</v>
      </c>
      <c r="Q1214">
        <v>185076</v>
      </c>
      <c r="R1214">
        <v>10012</v>
      </c>
      <c r="S1214" s="31">
        <v>45036</v>
      </c>
      <c r="T1214">
        <v>9992</v>
      </c>
      <c r="U1214" s="31">
        <v>44723</v>
      </c>
      <c r="V1214">
        <v>25.833333333333336</v>
      </c>
      <c r="W1214">
        <v>9626</v>
      </c>
      <c r="X1214" s="31">
        <v>44685</v>
      </c>
      <c r="Y1214">
        <v>10.9</v>
      </c>
      <c r="Z1214">
        <v>500</v>
      </c>
      <c r="AA1214">
        <v>4016.6999999999971</v>
      </c>
      <c r="AB1214">
        <v>0.8434625</v>
      </c>
      <c r="AC1214">
        <v>15</v>
      </c>
      <c r="AD1214">
        <v>45854.785614120003</v>
      </c>
      <c r="AE1214" t="s">
        <v>6705</v>
      </c>
      <c r="AF1214" t="s">
        <v>6706</v>
      </c>
      <c r="AG1214" t="s">
        <v>6025</v>
      </c>
      <c r="AH1214" t="s">
        <v>6625</v>
      </c>
      <c r="AI1214" t="s">
        <v>3569</v>
      </c>
      <c r="AJ1214" t="s">
        <v>6707</v>
      </c>
      <c r="AK1214" t="s">
        <v>201</v>
      </c>
      <c r="AL1214" t="s">
        <v>202</v>
      </c>
      <c r="AM1214" t="s">
        <v>36</v>
      </c>
      <c r="AN1214" t="s">
        <v>6226</v>
      </c>
      <c r="AO1214" t="s">
        <v>6630</v>
      </c>
      <c r="AQ1214" t="s">
        <v>1075</v>
      </c>
      <c r="AR1214" t="s">
        <v>6708</v>
      </c>
    </row>
    <row r="1215" spans="1:45" x14ac:dyDescent="0.2">
      <c r="A1215" t="s">
        <v>6709</v>
      </c>
      <c r="B1215">
        <v>3001</v>
      </c>
      <c r="C1215" t="s">
        <v>6710</v>
      </c>
      <c r="D1215" t="s">
        <v>1282</v>
      </c>
      <c r="E1215" t="s">
        <v>1283</v>
      </c>
      <c r="F1215" t="s">
        <v>6019</v>
      </c>
      <c r="G1215" t="s">
        <v>6489</v>
      </c>
      <c r="H1215" t="s">
        <v>77</v>
      </c>
      <c r="I1215" t="s">
        <v>158</v>
      </c>
      <c r="J1215" t="s">
        <v>6711</v>
      </c>
      <c r="K1215" t="s">
        <v>6491</v>
      </c>
      <c r="L1215" t="s">
        <v>230</v>
      </c>
      <c r="M1215" t="s">
        <v>194</v>
      </c>
      <c r="N1215" t="s">
        <v>195</v>
      </c>
      <c r="O1215" s="31">
        <v>39563</v>
      </c>
      <c r="Q1215">
        <v>168965</v>
      </c>
      <c r="R1215">
        <v>68260.899999999994</v>
      </c>
      <c r="S1215" s="31">
        <v>45059</v>
      </c>
      <c r="T1215">
        <v>68222</v>
      </c>
      <c r="U1215" s="31">
        <v>44784</v>
      </c>
      <c r="V1215">
        <v>40.2413793103388</v>
      </c>
      <c r="W1215">
        <v>64904.800000000003</v>
      </c>
      <c r="X1215" s="31">
        <v>44695</v>
      </c>
      <c r="Y1215">
        <v>12.8</v>
      </c>
      <c r="Z1215">
        <v>3949.9</v>
      </c>
      <c r="AA1215">
        <v>4703</v>
      </c>
      <c r="AB1215">
        <v>0.88363875000000003</v>
      </c>
      <c r="AC1215">
        <v>80000</v>
      </c>
      <c r="AD1215">
        <v>45652.042537294241</v>
      </c>
      <c r="AE1215" t="s">
        <v>6712</v>
      </c>
      <c r="AF1215" t="s">
        <v>6713</v>
      </c>
      <c r="AG1215" t="s">
        <v>6025</v>
      </c>
      <c r="AH1215" t="s">
        <v>6489</v>
      </c>
      <c r="AI1215" t="s">
        <v>6611</v>
      </c>
      <c r="AJ1215" t="s">
        <v>6612</v>
      </c>
      <c r="AK1215" t="s">
        <v>1434</v>
      </c>
      <c r="AL1215" t="s">
        <v>202</v>
      </c>
      <c r="AM1215" t="s">
        <v>203</v>
      </c>
      <c r="AN1215">
        <v>3508</v>
      </c>
      <c r="AO1215" t="s">
        <v>6496</v>
      </c>
      <c r="AQ1215" t="s">
        <v>510</v>
      </c>
      <c r="AR1215" t="s">
        <v>511</v>
      </c>
    </row>
    <row r="1216" spans="1:45" x14ac:dyDescent="0.2">
      <c r="A1216" t="s">
        <v>6714</v>
      </c>
      <c r="B1216">
        <v>3001</v>
      </c>
      <c r="C1216" t="s">
        <v>6715</v>
      </c>
      <c r="D1216" t="s">
        <v>1282</v>
      </c>
      <c r="E1216" t="s">
        <v>1283</v>
      </c>
      <c r="F1216" t="s">
        <v>6019</v>
      </c>
      <c r="G1216" t="s">
        <v>6489</v>
      </c>
      <c r="H1216" t="s">
        <v>77</v>
      </c>
      <c r="I1216" t="s">
        <v>158</v>
      </c>
      <c r="J1216" t="s">
        <v>6716</v>
      </c>
      <c r="K1216" t="s">
        <v>6491</v>
      </c>
      <c r="L1216" t="s">
        <v>230</v>
      </c>
      <c r="M1216" t="s">
        <v>194</v>
      </c>
      <c r="N1216" t="s">
        <v>195</v>
      </c>
      <c r="O1216" s="31">
        <v>39728</v>
      </c>
      <c r="Q1216">
        <v>168966</v>
      </c>
      <c r="R1216">
        <v>72137.600000000006</v>
      </c>
      <c r="S1216" s="31">
        <v>45059</v>
      </c>
      <c r="T1216">
        <v>71774.100000000006</v>
      </c>
      <c r="V1216">
        <v>376.0344827586207</v>
      </c>
      <c r="W1216">
        <v>67790.2</v>
      </c>
      <c r="X1216" s="31">
        <v>44695</v>
      </c>
      <c r="Y1216">
        <v>0</v>
      </c>
      <c r="Z1216">
        <v>4616.8</v>
      </c>
      <c r="AA1216">
        <v>0</v>
      </c>
      <c r="AB1216" t="s">
        <v>161</v>
      </c>
      <c r="AC1216">
        <v>80000</v>
      </c>
      <c r="AD1216">
        <v>45320.633000000002</v>
      </c>
      <c r="AE1216" t="s">
        <v>6717</v>
      </c>
      <c r="AF1216" t="s">
        <v>6718</v>
      </c>
      <c r="AG1216" t="s">
        <v>6025</v>
      </c>
      <c r="AH1216" t="s">
        <v>6489</v>
      </c>
      <c r="AI1216" t="s">
        <v>6611</v>
      </c>
      <c r="AJ1216" t="s">
        <v>6612</v>
      </c>
      <c r="AK1216" t="s">
        <v>1434</v>
      </c>
      <c r="AL1216" t="s">
        <v>202</v>
      </c>
      <c r="AM1216" t="s">
        <v>203</v>
      </c>
      <c r="AN1216">
        <v>3508</v>
      </c>
      <c r="AO1216" t="s">
        <v>6496</v>
      </c>
      <c r="AQ1216" t="s">
        <v>510</v>
      </c>
      <c r="AR1216" t="s">
        <v>511</v>
      </c>
    </row>
    <row r="1217" spans="1:45" x14ac:dyDescent="0.2">
      <c r="A1217" t="s">
        <v>6719</v>
      </c>
      <c r="B1217">
        <v>3001</v>
      </c>
      <c r="C1217" t="s">
        <v>6720</v>
      </c>
      <c r="D1217" t="s">
        <v>1282</v>
      </c>
      <c r="E1217" t="s">
        <v>1283</v>
      </c>
      <c r="F1217" t="s">
        <v>6019</v>
      </c>
      <c r="G1217" t="s">
        <v>6625</v>
      </c>
      <c r="H1217" t="s">
        <v>6517</v>
      </c>
      <c r="I1217" t="s">
        <v>36</v>
      </c>
      <c r="J1217" t="s">
        <v>6721</v>
      </c>
      <c r="L1217" t="s">
        <v>230</v>
      </c>
      <c r="M1217" t="s">
        <v>554</v>
      </c>
      <c r="N1217" t="s">
        <v>555</v>
      </c>
      <c r="O1217" s="31">
        <v>39842</v>
      </c>
      <c r="P1217" s="31">
        <v>42838</v>
      </c>
      <c r="R1217" t="s">
        <v>161</v>
      </c>
      <c r="S1217" s="31">
        <v>45060</v>
      </c>
      <c r="T1217" t="s">
        <v>161</v>
      </c>
      <c r="V1217" t="s">
        <v>161</v>
      </c>
      <c r="W1217" t="s">
        <v>161</v>
      </c>
      <c r="X1217" s="31">
        <v>44695</v>
      </c>
      <c r="Y1217">
        <v>0</v>
      </c>
      <c r="AA1217">
        <v>0</v>
      </c>
      <c r="AB1217" t="s">
        <v>161</v>
      </c>
      <c r="AC1217">
        <v>15</v>
      </c>
      <c r="AD1217">
        <v>47883.633000000002</v>
      </c>
      <c r="AE1217" t="s">
        <v>6722</v>
      </c>
      <c r="AF1217" t="s">
        <v>6723</v>
      </c>
      <c r="AG1217" t="s">
        <v>6025</v>
      </c>
      <c r="AH1217" t="s">
        <v>6625</v>
      </c>
      <c r="AI1217" t="s">
        <v>161</v>
      </c>
      <c r="AJ1217" t="s">
        <v>2806</v>
      </c>
      <c r="AK1217" t="s">
        <v>559</v>
      </c>
      <c r="AL1217" t="s">
        <v>202</v>
      </c>
      <c r="AQ1217" t="s">
        <v>510</v>
      </c>
      <c r="AR1217" t="s">
        <v>511</v>
      </c>
    </row>
    <row r="1218" spans="1:45" x14ac:dyDescent="0.2">
      <c r="A1218" t="s">
        <v>6724</v>
      </c>
      <c r="B1218">
        <v>3016</v>
      </c>
      <c r="C1218" t="s">
        <v>6725</v>
      </c>
      <c r="D1218" t="s">
        <v>497</v>
      </c>
      <c r="E1218" t="s">
        <v>498</v>
      </c>
      <c r="F1218" t="s">
        <v>6019</v>
      </c>
      <c r="G1218" t="s">
        <v>6553</v>
      </c>
      <c r="H1218" t="s">
        <v>77</v>
      </c>
      <c r="I1218" t="s">
        <v>158</v>
      </c>
      <c r="J1218" t="s">
        <v>6726</v>
      </c>
      <c r="L1218" t="s">
        <v>230</v>
      </c>
      <c r="M1218" t="s">
        <v>554</v>
      </c>
      <c r="N1218" t="s">
        <v>2335</v>
      </c>
      <c r="O1218" s="31">
        <v>39059</v>
      </c>
      <c r="P1218" s="31">
        <v>40612</v>
      </c>
      <c r="R1218" t="s">
        <v>161</v>
      </c>
      <c r="S1218" s="31">
        <v>45060</v>
      </c>
      <c r="T1218" t="s">
        <v>161</v>
      </c>
      <c r="U1218" s="31">
        <v>44703</v>
      </c>
      <c r="V1218" t="s">
        <v>161</v>
      </c>
      <c r="W1218" t="s">
        <v>161</v>
      </c>
      <c r="X1218" s="31">
        <v>44695</v>
      </c>
      <c r="Y1218">
        <v>1.5</v>
      </c>
      <c r="AA1218">
        <v>583</v>
      </c>
      <c r="AB1218">
        <v>1.1526597967047618</v>
      </c>
      <c r="AC1218">
        <v>15</v>
      </c>
      <c r="AD1218">
        <v>44099.633000000002</v>
      </c>
      <c r="AE1218" t="s">
        <v>6727</v>
      </c>
      <c r="AF1218" t="s">
        <v>6728</v>
      </c>
      <c r="AG1218" t="s">
        <v>6025</v>
      </c>
      <c r="AH1218" t="s">
        <v>6553</v>
      </c>
      <c r="AI1218" t="s">
        <v>2211</v>
      </c>
      <c r="AJ1218" t="s">
        <v>161</v>
      </c>
      <c r="AK1218" t="s">
        <v>1604</v>
      </c>
      <c r="AL1218" t="s">
        <v>202</v>
      </c>
    </row>
    <row r="1219" spans="1:45" x14ac:dyDescent="0.2">
      <c r="A1219" t="s">
        <v>6729</v>
      </c>
      <c r="B1219">
        <v>3001</v>
      </c>
      <c r="C1219" t="s">
        <v>6730</v>
      </c>
      <c r="D1219" t="s">
        <v>1282</v>
      </c>
      <c r="E1219" t="s">
        <v>1283</v>
      </c>
      <c r="F1219" t="s">
        <v>6019</v>
      </c>
      <c r="G1219" t="s">
        <v>6731</v>
      </c>
      <c r="H1219" t="s">
        <v>6517</v>
      </c>
      <c r="I1219" t="s">
        <v>36</v>
      </c>
      <c r="J1219" t="s">
        <v>6732</v>
      </c>
      <c r="L1219" t="s">
        <v>230</v>
      </c>
      <c r="M1219" t="s">
        <v>194</v>
      </c>
      <c r="N1219" t="s">
        <v>195</v>
      </c>
      <c r="O1219" s="31">
        <v>38621</v>
      </c>
      <c r="Q1219">
        <v>140691</v>
      </c>
      <c r="R1219">
        <v>19725</v>
      </c>
      <c r="S1219" s="31">
        <v>44980</v>
      </c>
      <c r="T1219">
        <v>19725</v>
      </c>
      <c r="U1219" s="31">
        <v>44784</v>
      </c>
      <c r="V1219" t="s">
        <v>161</v>
      </c>
      <c r="W1219">
        <v>19440</v>
      </c>
      <c r="X1219" s="31">
        <v>44688</v>
      </c>
      <c r="Y1219">
        <v>0</v>
      </c>
      <c r="Z1219">
        <v>533.1</v>
      </c>
      <c r="AA1219">
        <v>0</v>
      </c>
      <c r="AB1219">
        <v>0.71278750000000002</v>
      </c>
      <c r="AC1219">
        <v>15</v>
      </c>
      <c r="AD1219">
        <v>48593.085014700002</v>
      </c>
      <c r="AE1219" t="s">
        <v>6733</v>
      </c>
      <c r="AF1219" t="s">
        <v>6734</v>
      </c>
      <c r="AG1219" t="s">
        <v>6025</v>
      </c>
      <c r="AH1219" t="s">
        <v>6731</v>
      </c>
      <c r="AI1219" t="s">
        <v>6735</v>
      </c>
      <c r="AJ1219" t="s">
        <v>6736</v>
      </c>
      <c r="AK1219" t="s">
        <v>1434</v>
      </c>
      <c r="AL1219" t="s">
        <v>202</v>
      </c>
      <c r="AM1219" t="s">
        <v>36</v>
      </c>
      <c r="AN1219" t="s">
        <v>6737</v>
      </c>
      <c r="AO1219" t="s">
        <v>6738</v>
      </c>
      <c r="AQ1219" t="s">
        <v>510</v>
      </c>
      <c r="AR1219" t="s">
        <v>511</v>
      </c>
    </row>
    <row r="1220" spans="1:45" x14ac:dyDescent="0.2">
      <c r="A1220" t="s">
        <v>6739</v>
      </c>
      <c r="B1220">
        <v>3011</v>
      </c>
      <c r="C1220" t="s">
        <v>6740</v>
      </c>
      <c r="D1220" t="s">
        <v>1387</v>
      </c>
      <c r="E1220" t="s">
        <v>1388</v>
      </c>
      <c r="F1220" t="s">
        <v>6019</v>
      </c>
      <c r="G1220" t="s">
        <v>6324</v>
      </c>
      <c r="H1220" t="s">
        <v>77</v>
      </c>
      <c r="I1220" t="s">
        <v>36</v>
      </c>
      <c r="J1220" t="s">
        <v>6741</v>
      </c>
      <c r="L1220" t="s">
        <v>230</v>
      </c>
      <c r="M1220" t="s">
        <v>194</v>
      </c>
      <c r="N1220" t="s">
        <v>195</v>
      </c>
      <c r="O1220" s="31">
        <v>38657</v>
      </c>
      <c r="Q1220">
        <v>140112</v>
      </c>
      <c r="R1220">
        <v>58116</v>
      </c>
      <c r="S1220" s="31">
        <v>45003</v>
      </c>
      <c r="T1220">
        <v>58116</v>
      </c>
      <c r="U1220" s="31">
        <v>44784</v>
      </c>
      <c r="V1220" t="s">
        <v>161</v>
      </c>
      <c r="W1220">
        <v>57023</v>
      </c>
      <c r="X1220" s="31">
        <v>44397</v>
      </c>
      <c r="Y1220">
        <v>0</v>
      </c>
      <c r="Z1220">
        <v>1500</v>
      </c>
      <c r="AA1220">
        <v>0</v>
      </c>
      <c r="AB1220">
        <v>0.99394500000000008</v>
      </c>
      <c r="AC1220">
        <v>80000</v>
      </c>
      <c r="AD1220">
        <v>44971.593450300003</v>
      </c>
      <c r="AE1220" t="s">
        <v>6742</v>
      </c>
      <c r="AF1220" t="s">
        <v>6743</v>
      </c>
      <c r="AG1220" t="s">
        <v>6025</v>
      </c>
      <c r="AH1220" t="s">
        <v>6324</v>
      </c>
      <c r="AI1220" t="s">
        <v>2090</v>
      </c>
      <c r="AJ1220" t="s">
        <v>6744</v>
      </c>
      <c r="AK1220" t="s">
        <v>201</v>
      </c>
      <c r="AL1220" t="s">
        <v>202</v>
      </c>
      <c r="AM1220" t="s">
        <v>36</v>
      </c>
      <c r="AN1220" t="s">
        <v>6745</v>
      </c>
      <c r="AO1220" t="s">
        <v>6330</v>
      </c>
      <c r="AQ1220" t="s">
        <v>510</v>
      </c>
      <c r="AR1220" t="s">
        <v>511</v>
      </c>
    </row>
    <row r="1221" spans="1:45" x14ac:dyDescent="0.2">
      <c r="A1221" t="s">
        <v>6746</v>
      </c>
      <c r="B1221">
        <v>3001</v>
      </c>
      <c r="C1221" t="s">
        <v>6747</v>
      </c>
      <c r="D1221" t="s">
        <v>1282</v>
      </c>
      <c r="E1221" t="s">
        <v>1283</v>
      </c>
      <c r="F1221" t="s">
        <v>6019</v>
      </c>
      <c r="G1221" t="s">
        <v>6150</v>
      </c>
      <c r="H1221" t="s">
        <v>77</v>
      </c>
      <c r="I1221" t="s">
        <v>36</v>
      </c>
      <c r="J1221" t="s">
        <v>6748</v>
      </c>
      <c r="L1221" t="s">
        <v>159</v>
      </c>
      <c r="M1221" t="s">
        <v>194</v>
      </c>
      <c r="N1221" t="s">
        <v>1589</v>
      </c>
      <c r="O1221" s="31">
        <v>38778</v>
      </c>
      <c r="Q1221">
        <v>140060</v>
      </c>
      <c r="R1221">
        <v>79515.600000000006</v>
      </c>
      <c r="S1221" s="31">
        <v>45059</v>
      </c>
      <c r="T1221">
        <v>79515.600000000006</v>
      </c>
      <c r="V1221" t="s">
        <v>161</v>
      </c>
      <c r="W1221">
        <v>79515.600000000006</v>
      </c>
      <c r="X1221" s="31">
        <v>44695</v>
      </c>
      <c r="Y1221">
        <v>0</v>
      </c>
      <c r="Z1221">
        <v>5600</v>
      </c>
      <c r="AA1221">
        <v>0</v>
      </c>
      <c r="AB1221" t="s">
        <v>161</v>
      </c>
      <c r="AC1221">
        <v>80000</v>
      </c>
      <c r="AD1221" t="s">
        <v>161</v>
      </c>
      <c r="AE1221" t="s">
        <v>6749</v>
      </c>
      <c r="AF1221" t="s">
        <v>6750</v>
      </c>
      <c r="AG1221" t="s">
        <v>6025</v>
      </c>
      <c r="AH1221" t="s">
        <v>6150</v>
      </c>
      <c r="AI1221" t="s">
        <v>6486</v>
      </c>
      <c r="AJ1221" t="s">
        <v>2806</v>
      </c>
      <c r="AK1221" t="s">
        <v>1434</v>
      </c>
      <c r="AL1221" t="s">
        <v>202</v>
      </c>
      <c r="AO1221" t="s">
        <v>6155</v>
      </c>
      <c r="AQ1221" t="s">
        <v>510</v>
      </c>
      <c r="AR1221" t="s">
        <v>511</v>
      </c>
    </row>
    <row r="1222" spans="1:45" x14ac:dyDescent="0.2">
      <c r="A1222" t="s">
        <v>6751</v>
      </c>
      <c r="B1222">
        <v>3026</v>
      </c>
      <c r="C1222" t="s">
        <v>6752</v>
      </c>
      <c r="D1222" t="s">
        <v>6753</v>
      </c>
      <c r="E1222" t="s">
        <v>6754</v>
      </c>
      <c r="F1222" t="s">
        <v>6019</v>
      </c>
      <c r="G1222" t="s">
        <v>6575</v>
      </c>
      <c r="H1222" t="s">
        <v>77</v>
      </c>
      <c r="I1222" t="s">
        <v>6244</v>
      </c>
      <c r="J1222" t="s">
        <v>6755</v>
      </c>
      <c r="L1222" t="s">
        <v>159</v>
      </c>
      <c r="M1222" t="s">
        <v>554</v>
      </c>
      <c r="N1222" t="s">
        <v>555</v>
      </c>
      <c r="O1222" s="31">
        <v>38606</v>
      </c>
      <c r="P1222" s="31">
        <v>43648</v>
      </c>
      <c r="R1222" t="s">
        <v>161</v>
      </c>
      <c r="S1222" s="31">
        <v>45060</v>
      </c>
      <c r="T1222" t="s">
        <v>161</v>
      </c>
      <c r="U1222" s="31">
        <v>44784</v>
      </c>
      <c r="V1222" t="s">
        <v>161</v>
      </c>
      <c r="W1222" t="s">
        <v>161</v>
      </c>
      <c r="X1222" s="31">
        <v>44695</v>
      </c>
      <c r="Y1222">
        <v>9.6</v>
      </c>
      <c r="AA1222">
        <v>3506.6999999999971</v>
      </c>
      <c r="AB1222">
        <v>1.07931</v>
      </c>
      <c r="AC1222">
        <v>80000</v>
      </c>
      <c r="AD1222">
        <v>44518.656598080001</v>
      </c>
      <c r="AE1222" t="s">
        <v>6756</v>
      </c>
      <c r="AF1222" t="s">
        <v>6757</v>
      </c>
      <c r="AG1222" t="s">
        <v>6025</v>
      </c>
      <c r="AH1222" t="s">
        <v>6575</v>
      </c>
      <c r="AI1222" t="s">
        <v>6758</v>
      </c>
      <c r="AJ1222" t="s">
        <v>6759</v>
      </c>
      <c r="AK1222" t="s">
        <v>559</v>
      </c>
      <c r="AL1222" t="s">
        <v>202</v>
      </c>
      <c r="AQ1222" t="s">
        <v>510</v>
      </c>
      <c r="AR1222" t="s">
        <v>511</v>
      </c>
    </row>
    <row r="1223" spans="1:45" x14ac:dyDescent="0.2">
      <c r="A1223" t="s">
        <v>6760</v>
      </c>
      <c r="B1223">
        <v>3016</v>
      </c>
      <c r="C1223" t="s">
        <v>6761</v>
      </c>
      <c r="D1223" t="s">
        <v>497</v>
      </c>
      <c r="E1223" t="s">
        <v>498</v>
      </c>
      <c r="F1223" t="s">
        <v>6019</v>
      </c>
      <c r="G1223" t="s">
        <v>6150</v>
      </c>
      <c r="H1223" t="s">
        <v>77</v>
      </c>
      <c r="I1223" t="s">
        <v>36</v>
      </c>
      <c r="J1223" t="s">
        <v>6762</v>
      </c>
      <c r="L1223" t="s">
        <v>159</v>
      </c>
      <c r="M1223" t="s">
        <v>194</v>
      </c>
      <c r="N1223" t="s">
        <v>1589</v>
      </c>
      <c r="O1223" s="31">
        <v>38596</v>
      </c>
      <c r="Q1223">
        <v>138935</v>
      </c>
      <c r="R1223">
        <v>86619.7</v>
      </c>
      <c r="S1223" s="31">
        <v>45059</v>
      </c>
      <c r="T1223">
        <v>86619.7</v>
      </c>
      <c r="V1223" t="s">
        <v>161</v>
      </c>
      <c r="W1223">
        <v>84054.399999999994</v>
      </c>
      <c r="X1223" s="31">
        <v>44695</v>
      </c>
      <c r="Y1223">
        <v>0</v>
      </c>
      <c r="Z1223">
        <v>5500</v>
      </c>
      <c r="AA1223">
        <v>0</v>
      </c>
      <c r="AB1223" t="s">
        <v>161</v>
      </c>
      <c r="AC1223">
        <v>80000</v>
      </c>
      <c r="AD1223">
        <v>45835.633000000002</v>
      </c>
      <c r="AE1223" t="s">
        <v>6763</v>
      </c>
      <c r="AF1223" t="s">
        <v>6764</v>
      </c>
      <c r="AG1223" t="s">
        <v>6025</v>
      </c>
      <c r="AH1223" t="s">
        <v>6150</v>
      </c>
      <c r="AI1223" t="s">
        <v>6765</v>
      </c>
      <c r="AJ1223" t="s">
        <v>1835</v>
      </c>
      <c r="AK1223" t="s">
        <v>1604</v>
      </c>
      <c r="AL1223" t="s">
        <v>202</v>
      </c>
      <c r="AM1223" t="s">
        <v>45</v>
      </c>
      <c r="AN1223" t="s">
        <v>577</v>
      </c>
      <c r="AO1223" t="s">
        <v>6155</v>
      </c>
      <c r="AQ1223" t="s">
        <v>510</v>
      </c>
      <c r="AR1223" t="s">
        <v>511</v>
      </c>
    </row>
    <row r="1224" spans="1:45" x14ac:dyDescent="0.2">
      <c r="A1224" t="s">
        <v>6766</v>
      </c>
      <c r="B1224">
        <v>3012</v>
      </c>
      <c r="C1224" t="s">
        <v>6767</v>
      </c>
      <c r="D1224" t="s">
        <v>6515</v>
      </c>
      <c r="E1224" t="s">
        <v>511</v>
      </c>
      <c r="F1224" t="s">
        <v>6019</v>
      </c>
      <c r="G1224" t="s">
        <v>6768</v>
      </c>
      <c r="H1224" t="s">
        <v>77</v>
      </c>
      <c r="I1224" t="s">
        <v>6769</v>
      </c>
      <c r="J1224" t="s">
        <v>6770</v>
      </c>
      <c r="L1224" t="s">
        <v>230</v>
      </c>
      <c r="M1224" t="s">
        <v>554</v>
      </c>
      <c r="N1224" t="s">
        <v>555</v>
      </c>
      <c r="O1224" s="31">
        <v>40357</v>
      </c>
      <c r="P1224" s="31">
        <v>43775</v>
      </c>
      <c r="R1224" t="s">
        <v>161</v>
      </c>
      <c r="S1224" s="31">
        <v>45060</v>
      </c>
      <c r="T1224" t="s">
        <v>161</v>
      </c>
      <c r="U1224" s="31">
        <v>44649</v>
      </c>
      <c r="V1224" t="s">
        <v>161</v>
      </c>
      <c r="W1224" t="s">
        <v>161</v>
      </c>
      <c r="X1224" s="31">
        <v>44695</v>
      </c>
      <c r="Y1224">
        <v>5.3</v>
      </c>
      <c r="Z1224">
        <v>1000</v>
      </c>
      <c r="AA1224">
        <v>1954</v>
      </c>
      <c r="AB1224">
        <v>0.80165983010725472</v>
      </c>
      <c r="AC1224">
        <v>15</v>
      </c>
      <c r="AD1224">
        <v>46003.633000000002</v>
      </c>
      <c r="AE1224" t="s">
        <v>6771</v>
      </c>
      <c r="AF1224" t="s">
        <v>6772</v>
      </c>
      <c r="AG1224" t="s">
        <v>6025</v>
      </c>
      <c r="AH1224" t="s">
        <v>6768</v>
      </c>
      <c r="AI1224" t="s">
        <v>6773</v>
      </c>
      <c r="AJ1224" t="s">
        <v>6774</v>
      </c>
      <c r="AK1224" t="s">
        <v>3705</v>
      </c>
      <c r="AL1224" t="s">
        <v>202</v>
      </c>
      <c r="AO1224" t="s">
        <v>161</v>
      </c>
      <c r="AQ1224" t="s">
        <v>510</v>
      </c>
      <c r="AR1224" t="s">
        <v>511</v>
      </c>
    </row>
    <row r="1225" spans="1:45" x14ac:dyDescent="0.2">
      <c r="A1225" t="s">
        <v>6775</v>
      </c>
      <c r="B1225">
        <v>3021</v>
      </c>
      <c r="C1225" t="s">
        <v>6776</v>
      </c>
      <c r="D1225" t="s">
        <v>54</v>
      </c>
      <c r="E1225" t="s">
        <v>770</v>
      </c>
      <c r="F1225" t="s">
        <v>6019</v>
      </c>
      <c r="G1225" t="s">
        <v>6211</v>
      </c>
      <c r="H1225" t="s">
        <v>77</v>
      </c>
      <c r="I1225" t="s">
        <v>158</v>
      </c>
      <c r="J1225" t="s">
        <v>6777</v>
      </c>
      <c r="K1225" t="s">
        <v>6778</v>
      </c>
      <c r="L1225" t="s">
        <v>230</v>
      </c>
      <c r="M1225" t="s">
        <v>194</v>
      </c>
      <c r="N1225" t="s">
        <v>195</v>
      </c>
      <c r="O1225" s="31">
        <v>40525</v>
      </c>
      <c r="Q1225">
        <v>215010</v>
      </c>
      <c r="R1225">
        <v>28925</v>
      </c>
      <c r="S1225" s="31">
        <v>45021</v>
      </c>
      <c r="T1225">
        <v>28925</v>
      </c>
      <c r="U1225" s="31">
        <v>44784</v>
      </c>
      <c r="V1225" t="s">
        <v>161</v>
      </c>
      <c r="W1225">
        <v>26662</v>
      </c>
      <c r="X1225" s="31">
        <v>44684</v>
      </c>
      <c r="Y1225">
        <v>1.5</v>
      </c>
      <c r="Z1225">
        <v>4500</v>
      </c>
      <c r="AA1225">
        <v>564</v>
      </c>
      <c r="AB1225">
        <v>0.78267699260016133</v>
      </c>
      <c r="AC1225">
        <v>15</v>
      </c>
      <c r="AD1225">
        <v>46022.633000000002</v>
      </c>
      <c r="AE1225" t="s">
        <v>6779</v>
      </c>
      <c r="AF1225" t="s">
        <v>6780</v>
      </c>
      <c r="AG1225" t="s">
        <v>6025</v>
      </c>
      <c r="AH1225" t="s">
        <v>6211</v>
      </c>
      <c r="AI1225" t="s">
        <v>2081</v>
      </c>
      <c r="AJ1225" t="s">
        <v>6781</v>
      </c>
      <c r="AK1225" t="s">
        <v>236</v>
      </c>
      <c r="AL1225" t="s">
        <v>202</v>
      </c>
      <c r="AM1225" t="s">
        <v>203</v>
      </c>
      <c r="AN1225" t="s">
        <v>2092</v>
      </c>
      <c r="AO1225" t="s">
        <v>6782</v>
      </c>
      <c r="AQ1225" t="s">
        <v>1075</v>
      </c>
      <c r="AR1225" t="s">
        <v>6783</v>
      </c>
    </row>
    <row r="1226" spans="1:45" x14ac:dyDescent="0.2">
      <c r="A1226" t="s">
        <v>6784</v>
      </c>
      <c r="B1226">
        <v>3076</v>
      </c>
      <c r="C1226" t="s">
        <v>6785</v>
      </c>
      <c r="D1226" t="s">
        <v>6672</v>
      </c>
      <c r="E1226" t="s">
        <v>6673</v>
      </c>
      <c r="F1226" t="s">
        <v>6019</v>
      </c>
      <c r="G1226" t="s">
        <v>6674</v>
      </c>
      <c r="H1226" t="s">
        <v>77</v>
      </c>
      <c r="I1226" t="s">
        <v>6675</v>
      </c>
      <c r="J1226" t="s">
        <v>6786</v>
      </c>
      <c r="L1226" t="s">
        <v>230</v>
      </c>
      <c r="M1226" t="s">
        <v>194</v>
      </c>
      <c r="N1226" t="s">
        <v>195</v>
      </c>
      <c r="O1226" s="31">
        <v>40544</v>
      </c>
      <c r="Q1226">
        <v>242112</v>
      </c>
      <c r="R1226">
        <v>4914</v>
      </c>
      <c r="S1226" s="31">
        <v>44832</v>
      </c>
      <c r="T1226">
        <v>4914</v>
      </c>
      <c r="U1226" s="31">
        <v>44784</v>
      </c>
      <c r="V1226" t="s">
        <v>161</v>
      </c>
      <c r="W1226">
        <v>4350</v>
      </c>
      <c r="X1226" s="31">
        <v>44472</v>
      </c>
      <c r="Y1226">
        <v>0.8</v>
      </c>
      <c r="Z1226">
        <v>1000</v>
      </c>
      <c r="AA1226">
        <v>316</v>
      </c>
      <c r="AB1226">
        <v>0.77263799199544836</v>
      </c>
      <c r="AC1226">
        <v>15</v>
      </c>
      <c r="AD1226">
        <v>46022.633000000002</v>
      </c>
      <c r="AE1226" t="s">
        <v>6787</v>
      </c>
      <c r="AF1226" t="s">
        <v>6788</v>
      </c>
      <c r="AG1226" t="s">
        <v>6025</v>
      </c>
      <c r="AH1226" t="s">
        <v>6674</v>
      </c>
      <c r="AI1226" t="s">
        <v>6679</v>
      </c>
      <c r="AJ1226" t="s">
        <v>6680</v>
      </c>
      <c r="AK1226" t="s">
        <v>6681</v>
      </c>
      <c r="AO1226" t="s">
        <v>6682</v>
      </c>
    </row>
    <row r="1227" spans="1:45" x14ac:dyDescent="0.2">
      <c r="A1227" t="s">
        <v>6789</v>
      </c>
      <c r="B1227">
        <v>3076</v>
      </c>
      <c r="C1227" t="s">
        <v>6790</v>
      </c>
      <c r="D1227" t="s">
        <v>6672</v>
      </c>
      <c r="E1227" t="s">
        <v>6673</v>
      </c>
      <c r="F1227" t="s">
        <v>6019</v>
      </c>
      <c r="G1227" t="s">
        <v>6674</v>
      </c>
      <c r="H1227" t="s">
        <v>77</v>
      </c>
      <c r="I1227" t="s">
        <v>6675</v>
      </c>
      <c r="J1227" t="s">
        <v>6791</v>
      </c>
      <c r="L1227" t="s">
        <v>230</v>
      </c>
      <c r="M1227" t="s">
        <v>194</v>
      </c>
      <c r="N1227" t="s">
        <v>195</v>
      </c>
      <c r="O1227" s="31">
        <v>40544</v>
      </c>
      <c r="Q1227">
        <v>242113</v>
      </c>
      <c r="R1227">
        <v>5233</v>
      </c>
      <c r="S1227" s="31">
        <v>44963</v>
      </c>
      <c r="T1227">
        <v>5233</v>
      </c>
      <c r="U1227" s="31">
        <v>44784</v>
      </c>
      <c r="V1227" t="s">
        <v>161</v>
      </c>
      <c r="W1227">
        <v>4719</v>
      </c>
      <c r="X1227" s="31">
        <v>44527</v>
      </c>
      <c r="Y1227">
        <v>0</v>
      </c>
      <c r="Z1227">
        <v>1000</v>
      </c>
      <c r="AA1227">
        <v>35</v>
      </c>
      <c r="AB1227">
        <v>0.75274251806974468</v>
      </c>
      <c r="AC1227">
        <v>15</v>
      </c>
      <c r="AD1227">
        <v>46022.633000000002</v>
      </c>
      <c r="AE1227" t="s">
        <v>6792</v>
      </c>
      <c r="AF1227" t="s">
        <v>6793</v>
      </c>
      <c r="AG1227" t="s">
        <v>6025</v>
      </c>
      <c r="AH1227" t="s">
        <v>6674</v>
      </c>
      <c r="AI1227" t="s">
        <v>6679</v>
      </c>
      <c r="AJ1227" t="s">
        <v>6680</v>
      </c>
      <c r="AK1227" t="s">
        <v>6681</v>
      </c>
      <c r="AO1227" t="s">
        <v>6682</v>
      </c>
    </row>
    <row r="1228" spans="1:45" x14ac:dyDescent="0.2">
      <c r="A1228" t="s">
        <v>6794</v>
      </c>
      <c r="B1228">
        <v>3076</v>
      </c>
      <c r="C1228" t="s">
        <v>6795</v>
      </c>
      <c r="D1228" t="s">
        <v>6672</v>
      </c>
      <c r="E1228" t="s">
        <v>6673</v>
      </c>
      <c r="F1228" t="s">
        <v>6019</v>
      </c>
      <c r="G1228" t="s">
        <v>6674</v>
      </c>
      <c r="H1228" t="s">
        <v>77</v>
      </c>
      <c r="I1228" t="s">
        <v>6675</v>
      </c>
      <c r="J1228" t="s">
        <v>6796</v>
      </c>
      <c r="L1228" t="s">
        <v>230</v>
      </c>
      <c r="M1228" t="s">
        <v>194</v>
      </c>
      <c r="N1228" t="s">
        <v>195</v>
      </c>
      <c r="O1228" s="31">
        <v>40544</v>
      </c>
      <c r="Q1228">
        <v>242114</v>
      </c>
      <c r="R1228">
        <v>5802</v>
      </c>
      <c r="S1228" s="31">
        <v>44668</v>
      </c>
      <c r="T1228">
        <v>5802</v>
      </c>
      <c r="U1228" s="31">
        <v>44784</v>
      </c>
      <c r="V1228" t="s">
        <v>161</v>
      </c>
      <c r="W1228">
        <v>5802</v>
      </c>
      <c r="X1228" s="31">
        <v>44668</v>
      </c>
      <c r="Y1228">
        <v>1.3</v>
      </c>
      <c r="Z1228">
        <v>1000</v>
      </c>
      <c r="AA1228">
        <v>510</v>
      </c>
      <c r="AB1228">
        <v>0.7589484457162945</v>
      </c>
      <c r="AC1228">
        <v>15</v>
      </c>
      <c r="AD1228">
        <v>45996.633000000002</v>
      </c>
      <c r="AE1228" t="s">
        <v>6797</v>
      </c>
      <c r="AF1228" t="s">
        <v>6798</v>
      </c>
      <c r="AG1228" t="s">
        <v>6025</v>
      </c>
      <c r="AH1228" t="s">
        <v>6674</v>
      </c>
      <c r="AI1228" t="s">
        <v>6679</v>
      </c>
      <c r="AJ1228" t="s">
        <v>6680</v>
      </c>
      <c r="AK1228" t="s">
        <v>6681</v>
      </c>
      <c r="AO1228" t="s">
        <v>6682</v>
      </c>
    </row>
    <row r="1229" spans="1:45" x14ac:dyDescent="0.2">
      <c r="A1229" t="s">
        <v>6799</v>
      </c>
      <c r="B1229">
        <v>3016</v>
      </c>
      <c r="C1229" t="s">
        <v>6800</v>
      </c>
      <c r="D1229" t="s">
        <v>497</v>
      </c>
      <c r="E1229" t="s">
        <v>498</v>
      </c>
      <c r="F1229" t="s">
        <v>6019</v>
      </c>
      <c r="G1229" t="s">
        <v>6211</v>
      </c>
      <c r="H1229" t="s">
        <v>77</v>
      </c>
      <c r="I1229" t="s">
        <v>158</v>
      </c>
      <c r="J1229" t="s">
        <v>6801</v>
      </c>
      <c r="K1229" t="s">
        <v>6778</v>
      </c>
      <c r="L1229" t="s">
        <v>230</v>
      </c>
      <c r="M1229" t="s">
        <v>194</v>
      </c>
      <c r="N1229" t="s">
        <v>195</v>
      </c>
      <c r="O1229" s="31">
        <v>40518</v>
      </c>
      <c r="Q1229">
        <v>223919</v>
      </c>
      <c r="R1229">
        <v>25302</v>
      </c>
      <c r="S1229" s="31">
        <v>44676</v>
      </c>
      <c r="T1229">
        <v>25302</v>
      </c>
      <c r="V1229" t="s">
        <v>161</v>
      </c>
      <c r="W1229">
        <v>25302</v>
      </c>
      <c r="X1229" s="31">
        <v>44676</v>
      </c>
      <c r="Y1229">
        <v>0</v>
      </c>
      <c r="Z1229">
        <v>1940</v>
      </c>
      <c r="AA1229">
        <v>0</v>
      </c>
      <c r="AB1229" t="s">
        <v>161</v>
      </c>
      <c r="AC1229">
        <v>15</v>
      </c>
      <c r="AD1229">
        <v>44104.633000000002</v>
      </c>
      <c r="AE1229" t="s">
        <v>6802</v>
      </c>
      <c r="AF1229" t="s">
        <v>6803</v>
      </c>
      <c r="AG1229" t="s">
        <v>6025</v>
      </c>
      <c r="AH1229" t="s">
        <v>6211</v>
      </c>
      <c r="AI1229" t="s">
        <v>2211</v>
      </c>
      <c r="AJ1229" t="s">
        <v>6804</v>
      </c>
      <c r="AK1229" t="s">
        <v>1604</v>
      </c>
      <c r="AL1229" t="s">
        <v>202</v>
      </c>
      <c r="AM1229" t="s">
        <v>203</v>
      </c>
      <c r="AN1229" t="s">
        <v>2092</v>
      </c>
      <c r="AO1229" t="s">
        <v>6782</v>
      </c>
      <c r="AQ1229" t="s">
        <v>510</v>
      </c>
      <c r="AR1229" t="s">
        <v>511</v>
      </c>
    </row>
    <row r="1230" spans="1:45" x14ac:dyDescent="0.2">
      <c r="A1230" t="s">
        <v>6805</v>
      </c>
      <c r="B1230">
        <v>3011</v>
      </c>
      <c r="C1230" t="s">
        <v>6806</v>
      </c>
      <c r="D1230" t="s">
        <v>1387</v>
      </c>
      <c r="E1230" t="s">
        <v>1388</v>
      </c>
      <c r="F1230" t="s">
        <v>6019</v>
      </c>
      <c r="G1230" t="s">
        <v>6807</v>
      </c>
      <c r="H1230" t="s">
        <v>77</v>
      </c>
      <c r="I1230" t="s">
        <v>36</v>
      </c>
      <c r="J1230" t="s">
        <v>6808</v>
      </c>
      <c r="L1230" t="s">
        <v>230</v>
      </c>
      <c r="M1230" t="s">
        <v>554</v>
      </c>
      <c r="N1230" t="s">
        <v>1493</v>
      </c>
      <c r="O1230" s="31">
        <v>38626</v>
      </c>
      <c r="P1230" s="31">
        <v>43999</v>
      </c>
      <c r="R1230" t="s">
        <v>161</v>
      </c>
      <c r="S1230" s="31">
        <v>45060</v>
      </c>
      <c r="T1230" t="s">
        <v>161</v>
      </c>
      <c r="U1230" s="31">
        <v>44784</v>
      </c>
      <c r="V1230" t="s">
        <v>161</v>
      </c>
      <c r="W1230" t="s">
        <v>161</v>
      </c>
      <c r="X1230" s="31">
        <v>44695</v>
      </c>
      <c r="Y1230">
        <v>2.1</v>
      </c>
      <c r="Z1230">
        <v>1500</v>
      </c>
      <c r="AA1230">
        <v>785</v>
      </c>
      <c r="AB1230">
        <v>0.74288604474875386</v>
      </c>
      <c r="AC1230">
        <v>15</v>
      </c>
      <c r="AD1230">
        <v>46156.633000000002</v>
      </c>
      <c r="AE1230" t="s">
        <v>6809</v>
      </c>
      <c r="AF1230" t="s">
        <v>6810</v>
      </c>
      <c r="AG1230" t="s">
        <v>6025</v>
      </c>
      <c r="AH1230" t="s">
        <v>6807</v>
      </c>
      <c r="AI1230" t="s">
        <v>161</v>
      </c>
      <c r="AJ1230" t="s">
        <v>1394</v>
      </c>
      <c r="AK1230" t="s">
        <v>559</v>
      </c>
      <c r="AL1230" t="s">
        <v>202</v>
      </c>
      <c r="AM1230" t="s">
        <v>36</v>
      </c>
      <c r="AN1230" t="s">
        <v>6737</v>
      </c>
      <c r="AQ1230" t="s">
        <v>510</v>
      </c>
      <c r="AR1230" t="s">
        <v>511</v>
      </c>
    </row>
    <row r="1231" spans="1:45" x14ac:dyDescent="0.2">
      <c r="A1231" t="s">
        <v>6811</v>
      </c>
      <c r="B1231">
        <v>3011</v>
      </c>
      <c r="C1231" t="s">
        <v>6812</v>
      </c>
      <c r="D1231" t="s">
        <v>1387</v>
      </c>
      <c r="E1231" t="s">
        <v>1388</v>
      </c>
      <c r="F1231" t="s">
        <v>6019</v>
      </c>
      <c r="G1231" t="s">
        <v>6566</v>
      </c>
      <c r="H1231" t="s">
        <v>6517</v>
      </c>
      <c r="I1231" t="s">
        <v>158</v>
      </c>
      <c r="J1231" t="s">
        <v>6813</v>
      </c>
      <c r="K1231" t="s">
        <v>6568</v>
      </c>
      <c r="L1231" t="s">
        <v>230</v>
      </c>
      <c r="M1231" t="s">
        <v>194</v>
      </c>
      <c r="N1231" t="s">
        <v>195</v>
      </c>
      <c r="O1231" s="31">
        <v>40678</v>
      </c>
      <c r="Q1231">
        <v>224051</v>
      </c>
      <c r="R1231">
        <v>6427</v>
      </c>
      <c r="S1231" s="31">
        <v>44953</v>
      </c>
      <c r="T1231">
        <v>6427</v>
      </c>
      <c r="U1231" s="31">
        <v>44749</v>
      </c>
      <c r="V1231" t="s">
        <v>161</v>
      </c>
      <c r="W1231">
        <v>5301</v>
      </c>
      <c r="X1231" s="31">
        <v>44327</v>
      </c>
      <c r="Y1231">
        <v>9.5</v>
      </c>
      <c r="Z1231">
        <v>1200</v>
      </c>
      <c r="AA1231">
        <v>3498.4000000000015</v>
      </c>
      <c r="AB1231">
        <v>0.79386625</v>
      </c>
      <c r="AC1231">
        <v>15</v>
      </c>
      <c r="AD1231">
        <v>46035.109008643638</v>
      </c>
      <c r="AE1231" t="s">
        <v>6814</v>
      </c>
      <c r="AF1231" t="s">
        <v>6815</v>
      </c>
      <c r="AG1231" t="s">
        <v>6025</v>
      </c>
      <c r="AH1231" t="s">
        <v>6566</v>
      </c>
      <c r="AI1231" t="s">
        <v>2090</v>
      </c>
      <c r="AJ1231" t="s">
        <v>6816</v>
      </c>
      <c r="AK1231" t="s">
        <v>201</v>
      </c>
      <c r="AL1231" t="s">
        <v>202</v>
      </c>
      <c r="AM1231" t="s">
        <v>203</v>
      </c>
      <c r="AN1231" t="s">
        <v>6572</v>
      </c>
      <c r="AQ1231" t="s">
        <v>510</v>
      </c>
      <c r="AR1231" t="s">
        <v>511</v>
      </c>
    </row>
    <row r="1232" spans="1:45" x14ac:dyDescent="0.2">
      <c r="A1232" t="s">
        <v>6817</v>
      </c>
      <c r="B1232">
        <v>3021</v>
      </c>
      <c r="C1232" t="s">
        <v>6818</v>
      </c>
      <c r="D1232" t="s">
        <v>54</v>
      </c>
      <c r="E1232" t="s">
        <v>770</v>
      </c>
      <c r="F1232" t="s">
        <v>6019</v>
      </c>
      <c r="G1232" t="s">
        <v>6575</v>
      </c>
      <c r="H1232" t="s">
        <v>77</v>
      </c>
      <c r="I1232" t="s">
        <v>6244</v>
      </c>
      <c r="J1232" t="s">
        <v>6819</v>
      </c>
      <c r="L1232" t="s">
        <v>159</v>
      </c>
      <c r="M1232" t="s">
        <v>194</v>
      </c>
      <c r="N1232" t="s">
        <v>195</v>
      </c>
      <c r="O1232" s="31">
        <v>40586</v>
      </c>
      <c r="Q1232">
        <v>224680</v>
      </c>
      <c r="R1232">
        <v>64921</v>
      </c>
      <c r="S1232" s="31">
        <v>45059</v>
      </c>
      <c r="T1232">
        <v>64524</v>
      </c>
      <c r="V1232">
        <v>410.68965517241384</v>
      </c>
      <c r="W1232">
        <v>61130</v>
      </c>
      <c r="X1232" s="31">
        <v>44695</v>
      </c>
      <c r="Y1232">
        <v>0</v>
      </c>
      <c r="Z1232">
        <v>3600</v>
      </c>
      <c r="AA1232">
        <v>0</v>
      </c>
      <c r="AB1232" t="s">
        <v>161</v>
      </c>
      <c r="AC1232">
        <v>80000</v>
      </c>
      <c r="AD1232" t="s">
        <v>161</v>
      </c>
      <c r="AE1232" t="s">
        <v>6820</v>
      </c>
      <c r="AF1232" t="s">
        <v>6821</v>
      </c>
      <c r="AG1232" t="s">
        <v>6025</v>
      </c>
      <c r="AH1232" t="s">
        <v>6575</v>
      </c>
      <c r="AI1232" t="s">
        <v>6587</v>
      </c>
      <c r="AJ1232" t="s">
        <v>6588</v>
      </c>
      <c r="AK1232" t="s">
        <v>1434</v>
      </c>
      <c r="AL1232" t="s">
        <v>202</v>
      </c>
      <c r="AM1232" t="s">
        <v>96</v>
      </c>
      <c r="AN1232" t="s">
        <v>1723</v>
      </c>
      <c r="AO1232" t="s">
        <v>6581</v>
      </c>
      <c r="AQ1232" t="s">
        <v>1075</v>
      </c>
      <c r="AR1232" t="s">
        <v>6822</v>
      </c>
      <c r="AS1232">
        <v>43573</v>
      </c>
    </row>
    <row r="1233" spans="1:45" x14ac:dyDescent="0.2">
      <c r="A1233" t="s">
        <v>6823</v>
      </c>
      <c r="B1233">
        <v>3021</v>
      </c>
      <c r="C1233" t="s">
        <v>6824</v>
      </c>
      <c r="D1233" t="s">
        <v>54</v>
      </c>
      <c r="E1233" t="s">
        <v>770</v>
      </c>
      <c r="F1233" t="s">
        <v>6019</v>
      </c>
      <c r="G1233" t="s">
        <v>6825</v>
      </c>
      <c r="H1233" t="s">
        <v>77</v>
      </c>
      <c r="I1233" t="s">
        <v>6244</v>
      </c>
      <c r="J1233" t="s">
        <v>6826</v>
      </c>
      <c r="L1233" t="s">
        <v>159</v>
      </c>
      <c r="M1233" t="s">
        <v>554</v>
      </c>
      <c r="N1233" t="s">
        <v>1493</v>
      </c>
      <c r="O1233" s="31">
        <v>41027</v>
      </c>
      <c r="P1233" s="31">
        <v>43837</v>
      </c>
      <c r="R1233" t="s">
        <v>161</v>
      </c>
      <c r="S1233" s="31">
        <v>45060</v>
      </c>
      <c r="T1233" t="s">
        <v>161</v>
      </c>
      <c r="U1233" s="31">
        <v>44648</v>
      </c>
      <c r="V1233" t="s">
        <v>161</v>
      </c>
      <c r="W1233" t="s">
        <v>161</v>
      </c>
      <c r="X1233" s="31">
        <v>44695</v>
      </c>
      <c r="Y1233">
        <v>5.6</v>
      </c>
      <c r="AA1233">
        <v>2064</v>
      </c>
      <c r="AB1233">
        <v>0.75091724523252412</v>
      </c>
      <c r="AC1233">
        <v>80000</v>
      </c>
      <c r="AD1233">
        <v>46286.633000000002</v>
      </c>
      <c r="AE1233" t="s">
        <v>6827</v>
      </c>
      <c r="AF1233" t="s">
        <v>6828</v>
      </c>
      <c r="AG1233" t="s">
        <v>6025</v>
      </c>
      <c r="AH1233" t="s">
        <v>6825</v>
      </c>
      <c r="AI1233" t="s">
        <v>161</v>
      </c>
      <c r="AJ1233" t="s">
        <v>1496</v>
      </c>
      <c r="AK1233" t="s">
        <v>559</v>
      </c>
      <c r="AL1233" t="s">
        <v>202</v>
      </c>
      <c r="AQ1233" t="s">
        <v>1075</v>
      </c>
      <c r="AR1233" t="s">
        <v>6829</v>
      </c>
    </row>
    <row r="1234" spans="1:45" x14ac:dyDescent="0.2">
      <c r="A1234" t="s">
        <v>6830</v>
      </c>
      <c r="B1234">
        <v>3021</v>
      </c>
      <c r="C1234" t="s">
        <v>6831</v>
      </c>
      <c r="D1234" t="s">
        <v>54</v>
      </c>
      <c r="E1234" t="s">
        <v>770</v>
      </c>
      <c r="F1234" t="s">
        <v>6019</v>
      </c>
      <c r="G1234" t="s">
        <v>6211</v>
      </c>
      <c r="H1234" t="s">
        <v>77</v>
      </c>
      <c r="I1234" t="s">
        <v>158</v>
      </c>
      <c r="J1234" t="s">
        <v>6832</v>
      </c>
      <c r="K1234" t="s">
        <v>6508</v>
      </c>
      <c r="L1234" t="s">
        <v>230</v>
      </c>
      <c r="M1234" t="s">
        <v>194</v>
      </c>
      <c r="N1234" t="s">
        <v>195</v>
      </c>
      <c r="O1234" s="31">
        <v>40808</v>
      </c>
      <c r="Q1234">
        <v>243874</v>
      </c>
      <c r="R1234">
        <v>21520</v>
      </c>
      <c r="S1234" s="31">
        <v>44960</v>
      </c>
      <c r="T1234">
        <v>21520</v>
      </c>
      <c r="U1234" s="31">
        <v>44767</v>
      </c>
      <c r="V1234" t="s">
        <v>161</v>
      </c>
      <c r="W1234">
        <v>19773</v>
      </c>
      <c r="X1234" s="31">
        <v>44644</v>
      </c>
      <c r="Y1234">
        <v>2.9</v>
      </c>
      <c r="Z1234">
        <v>3500</v>
      </c>
      <c r="AA1234">
        <v>1092</v>
      </c>
      <c r="AB1234">
        <v>0.70893596997645203</v>
      </c>
      <c r="AC1234">
        <v>15</v>
      </c>
      <c r="AD1234">
        <v>46438.633000000002</v>
      </c>
      <c r="AE1234" t="s">
        <v>6833</v>
      </c>
      <c r="AF1234" t="s">
        <v>6834</v>
      </c>
      <c r="AG1234" t="s">
        <v>6025</v>
      </c>
      <c r="AH1234" t="s">
        <v>6211</v>
      </c>
      <c r="AI1234" t="s">
        <v>2081</v>
      </c>
      <c r="AJ1234" t="s">
        <v>6781</v>
      </c>
      <c r="AK1234" t="s">
        <v>236</v>
      </c>
      <c r="AL1234" t="s">
        <v>202</v>
      </c>
      <c r="AM1234" t="s">
        <v>203</v>
      </c>
      <c r="AN1234" t="s">
        <v>2092</v>
      </c>
      <c r="AO1234" t="s">
        <v>6512</v>
      </c>
      <c r="AQ1234" t="s">
        <v>1075</v>
      </c>
      <c r="AR1234" t="s">
        <v>6835</v>
      </c>
    </row>
    <row r="1235" spans="1:45" x14ac:dyDescent="0.2">
      <c r="A1235" t="s">
        <v>6836</v>
      </c>
      <c r="B1235">
        <v>3021</v>
      </c>
      <c r="C1235" t="s">
        <v>6837</v>
      </c>
      <c r="D1235" t="s">
        <v>54</v>
      </c>
      <c r="E1235" t="s">
        <v>770</v>
      </c>
      <c r="F1235" t="s">
        <v>6019</v>
      </c>
      <c r="G1235" t="s">
        <v>6158</v>
      </c>
      <c r="H1235" t="s">
        <v>77</v>
      </c>
      <c r="I1235" t="s">
        <v>158</v>
      </c>
      <c r="J1235" t="s">
        <v>6838</v>
      </c>
      <c r="K1235" t="s">
        <v>6231</v>
      </c>
      <c r="L1235" t="s">
        <v>230</v>
      </c>
      <c r="M1235" t="s">
        <v>194</v>
      </c>
      <c r="N1235" t="s">
        <v>195</v>
      </c>
      <c r="O1235" s="31">
        <v>40960</v>
      </c>
      <c r="Q1235">
        <v>248430</v>
      </c>
      <c r="R1235">
        <v>12260</v>
      </c>
      <c r="S1235" s="31">
        <v>45008</v>
      </c>
      <c r="T1235">
        <v>12260</v>
      </c>
      <c r="U1235" s="31">
        <v>44733</v>
      </c>
      <c r="V1235" t="s">
        <v>161</v>
      </c>
      <c r="W1235">
        <v>11916</v>
      </c>
      <c r="X1235" s="31">
        <v>44683</v>
      </c>
      <c r="Y1235">
        <v>0.6</v>
      </c>
      <c r="Z1235">
        <v>1500</v>
      </c>
      <c r="AA1235">
        <v>231</v>
      </c>
      <c r="AB1235">
        <v>0.76223393682329144</v>
      </c>
      <c r="AC1235">
        <v>15</v>
      </c>
      <c r="AD1235">
        <v>46234.633000000002</v>
      </c>
      <c r="AE1235" t="s">
        <v>6839</v>
      </c>
      <c r="AF1235" t="s">
        <v>6840</v>
      </c>
      <c r="AG1235" t="s">
        <v>6025</v>
      </c>
      <c r="AH1235" t="s">
        <v>6158</v>
      </c>
      <c r="AI1235" t="s">
        <v>2081</v>
      </c>
      <c r="AJ1235" t="s">
        <v>6605</v>
      </c>
      <c r="AK1235" t="s">
        <v>236</v>
      </c>
      <c r="AL1235" t="s">
        <v>202</v>
      </c>
      <c r="AM1235" t="s">
        <v>203</v>
      </c>
      <c r="AN1235" t="s">
        <v>6165</v>
      </c>
      <c r="AO1235" t="s">
        <v>6234</v>
      </c>
      <c r="AQ1235" t="s">
        <v>510</v>
      </c>
      <c r="AR1235" t="s">
        <v>511</v>
      </c>
    </row>
    <row r="1236" spans="1:45" x14ac:dyDescent="0.2">
      <c r="A1236" t="s">
        <v>6841</v>
      </c>
      <c r="B1236">
        <v>3008</v>
      </c>
      <c r="C1236" t="s">
        <v>6842</v>
      </c>
      <c r="D1236" t="s">
        <v>1352</v>
      </c>
      <c r="E1236" t="s">
        <v>1353</v>
      </c>
      <c r="F1236" t="s">
        <v>6019</v>
      </c>
      <c r="G1236" t="s">
        <v>6625</v>
      </c>
      <c r="H1236" t="s">
        <v>6517</v>
      </c>
      <c r="I1236" t="s">
        <v>36</v>
      </c>
      <c r="J1236" t="s">
        <v>6843</v>
      </c>
      <c r="L1236" t="s">
        <v>230</v>
      </c>
      <c r="M1236" t="s">
        <v>194</v>
      </c>
      <c r="N1236" t="s">
        <v>195</v>
      </c>
      <c r="O1236" s="31">
        <v>40756</v>
      </c>
      <c r="Q1236">
        <v>226828</v>
      </c>
      <c r="R1236">
        <v>11445</v>
      </c>
      <c r="S1236" s="31">
        <v>45047</v>
      </c>
      <c r="T1236">
        <v>11426</v>
      </c>
      <c r="U1236" s="31">
        <v>44784</v>
      </c>
      <c r="V1236">
        <v>16.285714285714285</v>
      </c>
      <c r="W1236">
        <v>11185</v>
      </c>
      <c r="X1236" s="31">
        <v>44685</v>
      </c>
      <c r="Y1236">
        <v>12.1</v>
      </c>
      <c r="Z1236">
        <v>500</v>
      </c>
      <c r="AA1236">
        <v>4441.6999999999971</v>
      </c>
      <c r="AB1236">
        <v>0.64043125000000001</v>
      </c>
      <c r="AC1236">
        <v>15</v>
      </c>
      <c r="AD1236">
        <v>46850.249909836362</v>
      </c>
      <c r="AE1236" t="s">
        <v>6844</v>
      </c>
      <c r="AF1236" t="s">
        <v>6845</v>
      </c>
      <c r="AG1236" t="s">
        <v>6025</v>
      </c>
      <c r="AH1236" t="s">
        <v>6625</v>
      </c>
      <c r="AI1236" t="s">
        <v>3569</v>
      </c>
      <c r="AJ1236" t="s">
        <v>6707</v>
      </c>
      <c r="AK1236" t="s">
        <v>201</v>
      </c>
      <c r="AL1236" t="s">
        <v>202</v>
      </c>
      <c r="AM1236" t="s">
        <v>36</v>
      </c>
      <c r="AN1236" t="s">
        <v>6226</v>
      </c>
      <c r="AO1236" t="s">
        <v>6630</v>
      </c>
      <c r="AQ1236" t="s">
        <v>1075</v>
      </c>
      <c r="AR1236" t="s">
        <v>6846</v>
      </c>
    </row>
    <row r="1237" spans="1:45" x14ac:dyDescent="0.2">
      <c r="A1237" t="s">
        <v>6847</v>
      </c>
      <c r="B1237">
        <v>3016</v>
      </c>
      <c r="C1237" t="s">
        <v>6848</v>
      </c>
      <c r="D1237" t="s">
        <v>497</v>
      </c>
      <c r="E1237" t="s">
        <v>498</v>
      </c>
      <c r="F1237" t="s">
        <v>6019</v>
      </c>
      <c r="G1237" t="s">
        <v>6042</v>
      </c>
      <c r="H1237" t="s">
        <v>77</v>
      </c>
      <c r="I1237" t="s">
        <v>158</v>
      </c>
      <c r="J1237" t="s">
        <v>6849</v>
      </c>
      <c r="K1237" t="s">
        <v>6850</v>
      </c>
      <c r="L1237" t="s">
        <v>230</v>
      </c>
      <c r="M1237" t="s">
        <v>194</v>
      </c>
      <c r="N1237" t="s">
        <v>195</v>
      </c>
      <c r="O1237" s="31">
        <v>41129</v>
      </c>
      <c r="Q1237">
        <v>270538</v>
      </c>
      <c r="R1237">
        <v>51775.8</v>
      </c>
      <c r="S1237" s="31">
        <v>45059</v>
      </c>
      <c r="T1237">
        <v>51587</v>
      </c>
      <c r="U1237" s="31">
        <v>44748</v>
      </c>
      <c r="V1237">
        <v>195.3103448275892</v>
      </c>
      <c r="W1237">
        <v>48568.4</v>
      </c>
      <c r="X1237" s="31">
        <v>44695</v>
      </c>
      <c r="Y1237">
        <v>13.2</v>
      </c>
      <c r="Z1237">
        <v>5500</v>
      </c>
      <c r="AA1237">
        <v>4826.5999999999985</v>
      </c>
      <c r="AB1237">
        <v>0.632525</v>
      </c>
      <c r="AC1237">
        <v>80000</v>
      </c>
      <c r="AD1237">
        <v>46892.25276283636</v>
      </c>
      <c r="AE1237" t="s">
        <v>6851</v>
      </c>
      <c r="AF1237" t="s">
        <v>6852</v>
      </c>
      <c r="AG1237" t="s">
        <v>6025</v>
      </c>
      <c r="AH1237" t="s">
        <v>6042</v>
      </c>
      <c r="AI1237" t="s">
        <v>6853</v>
      </c>
      <c r="AJ1237" t="s">
        <v>6854</v>
      </c>
      <c r="AK1237" t="s">
        <v>1604</v>
      </c>
      <c r="AL1237" t="s">
        <v>202</v>
      </c>
      <c r="AM1237" t="s">
        <v>203</v>
      </c>
      <c r="AN1237" t="s">
        <v>549</v>
      </c>
      <c r="AO1237" t="s">
        <v>6855</v>
      </c>
      <c r="AQ1237" t="s">
        <v>510</v>
      </c>
      <c r="AR1237" t="s">
        <v>511</v>
      </c>
    </row>
    <row r="1238" spans="1:45" x14ac:dyDescent="0.2">
      <c r="A1238" t="s">
        <v>6856</v>
      </c>
      <c r="B1238">
        <v>3016</v>
      </c>
      <c r="C1238" t="s">
        <v>6857</v>
      </c>
      <c r="D1238" t="s">
        <v>497</v>
      </c>
      <c r="E1238" t="s">
        <v>498</v>
      </c>
      <c r="F1238" t="s">
        <v>6019</v>
      </c>
      <c r="G1238" t="s">
        <v>6858</v>
      </c>
      <c r="H1238" t="s">
        <v>77</v>
      </c>
      <c r="I1238" t="s">
        <v>6244</v>
      </c>
      <c r="J1238" t="s">
        <v>6859</v>
      </c>
      <c r="L1238" t="s">
        <v>159</v>
      </c>
      <c r="M1238" t="s">
        <v>194</v>
      </c>
      <c r="N1238" t="s">
        <v>195</v>
      </c>
      <c r="O1238" s="31">
        <v>41220</v>
      </c>
      <c r="Q1238">
        <v>286098</v>
      </c>
      <c r="R1238">
        <v>51990.8</v>
      </c>
      <c r="S1238" s="31">
        <v>45059</v>
      </c>
      <c r="T1238">
        <v>51538.3</v>
      </c>
      <c r="U1238" s="31">
        <v>44626</v>
      </c>
      <c r="V1238">
        <v>468.10344827586209</v>
      </c>
      <c r="W1238">
        <v>46820.3</v>
      </c>
      <c r="X1238" s="31">
        <v>44695</v>
      </c>
      <c r="Y1238">
        <v>11.8</v>
      </c>
      <c r="Z1238">
        <v>5000</v>
      </c>
      <c r="AA1238">
        <v>4334.5</v>
      </c>
      <c r="AB1238">
        <v>0.58086749999999998</v>
      </c>
      <c r="AC1238">
        <v>80000</v>
      </c>
      <c r="AD1238">
        <v>47389.358022264001</v>
      </c>
      <c r="AE1238" t="s">
        <v>6860</v>
      </c>
      <c r="AF1238" t="s">
        <v>6861</v>
      </c>
      <c r="AG1238" t="s">
        <v>6025</v>
      </c>
      <c r="AH1238" t="s">
        <v>6858</v>
      </c>
      <c r="AI1238" t="s">
        <v>6579</v>
      </c>
      <c r="AJ1238" t="s">
        <v>6580</v>
      </c>
      <c r="AK1238" t="s">
        <v>1604</v>
      </c>
      <c r="AL1238" t="s">
        <v>202</v>
      </c>
      <c r="AM1238" t="s">
        <v>96</v>
      </c>
      <c r="AN1238" t="s">
        <v>1723</v>
      </c>
      <c r="AO1238" t="s">
        <v>6862</v>
      </c>
      <c r="AQ1238" t="s">
        <v>510</v>
      </c>
      <c r="AR1238" t="s">
        <v>511</v>
      </c>
    </row>
    <row r="1239" spans="1:45" x14ac:dyDescent="0.2">
      <c r="A1239" t="s">
        <v>6863</v>
      </c>
      <c r="B1239">
        <v>3009</v>
      </c>
      <c r="C1239" t="s">
        <v>6864</v>
      </c>
      <c r="D1239" t="s">
        <v>1267</v>
      </c>
      <c r="E1239" t="s">
        <v>1268</v>
      </c>
      <c r="F1239" t="s">
        <v>6019</v>
      </c>
      <c r="G1239" t="s">
        <v>6243</v>
      </c>
      <c r="H1239" t="s">
        <v>77</v>
      </c>
      <c r="I1239" t="s">
        <v>6244</v>
      </c>
      <c r="J1239" t="s">
        <v>6865</v>
      </c>
      <c r="L1239" t="s">
        <v>159</v>
      </c>
      <c r="M1239" t="s">
        <v>194</v>
      </c>
      <c r="N1239" t="s">
        <v>195</v>
      </c>
      <c r="O1239" s="31">
        <v>41325</v>
      </c>
      <c r="Q1239">
        <v>303124</v>
      </c>
      <c r="R1239">
        <v>48345.7</v>
      </c>
      <c r="S1239" s="31">
        <v>45059</v>
      </c>
      <c r="T1239">
        <v>47868.3</v>
      </c>
      <c r="V1239">
        <v>493.86206896551124</v>
      </c>
      <c r="W1239">
        <v>43421.7</v>
      </c>
      <c r="X1239" s="31">
        <v>44695</v>
      </c>
      <c r="Y1239">
        <v>0</v>
      </c>
      <c r="Z1239">
        <v>5000</v>
      </c>
      <c r="AA1239">
        <v>0</v>
      </c>
      <c r="AB1239" t="s">
        <v>161</v>
      </c>
      <c r="AC1239">
        <v>80000</v>
      </c>
      <c r="AD1239" t="s">
        <v>161</v>
      </c>
      <c r="AE1239" t="s">
        <v>6866</v>
      </c>
      <c r="AF1239" t="s">
        <v>6867</v>
      </c>
      <c r="AG1239" t="s">
        <v>6025</v>
      </c>
      <c r="AH1239" t="s">
        <v>6243</v>
      </c>
      <c r="AI1239" t="s">
        <v>6868</v>
      </c>
      <c r="AJ1239" t="s">
        <v>6869</v>
      </c>
      <c r="AK1239" t="s">
        <v>1604</v>
      </c>
      <c r="AL1239" t="s">
        <v>202</v>
      </c>
      <c r="AM1239" t="s">
        <v>96</v>
      </c>
      <c r="AN1239" t="s">
        <v>1723</v>
      </c>
      <c r="AO1239" t="s">
        <v>6249</v>
      </c>
      <c r="AQ1239" t="s">
        <v>1075</v>
      </c>
      <c r="AR1239" t="s">
        <v>6870</v>
      </c>
      <c r="AS1239">
        <v>43555</v>
      </c>
    </row>
    <row r="1240" spans="1:45" x14ac:dyDescent="0.2">
      <c r="A1240" t="s">
        <v>6871</v>
      </c>
      <c r="B1240">
        <v>3011</v>
      </c>
      <c r="C1240" t="s">
        <v>6872</v>
      </c>
      <c r="D1240" t="s">
        <v>1387</v>
      </c>
      <c r="E1240" t="s">
        <v>1388</v>
      </c>
      <c r="F1240" t="s">
        <v>6019</v>
      </c>
      <c r="G1240" t="s">
        <v>6575</v>
      </c>
      <c r="H1240" t="s">
        <v>77</v>
      </c>
      <c r="I1240" t="s">
        <v>6244</v>
      </c>
      <c r="J1240" t="s">
        <v>6873</v>
      </c>
      <c r="L1240" t="s">
        <v>159</v>
      </c>
      <c r="M1240" t="s">
        <v>554</v>
      </c>
      <c r="N1240" t="s">
        <v>555</v>
      </c>
      <c r="O1240" s="31">
        <v>38706</v>
      </c>
      <c r="P1240" s="31">
        <v>43538</v>
      </c>
      <c r="R1240" t="s">
        <v>161</v>
      </c>
      <c r="S1240" s="31">
        <v>45060</v>
      </c>
      <c r="T1240" t="s">
        <v>161</v>
      </c>
      <c r="V1240" t="s">
        <v>161</v>
      </c>
      <c r="W1240" t="s">
        <v>161</v>
      </c>
      <c r="X1240" s="31">
        <v>44695</v>
      </c>
      <c r="Y1240">
        <v>0</v>
      </c>
      <c r="AA1240">
        <v>0</v>
      </c>
      <c r="AB1240" t="s">
        <v>161</v>
      </c>
      <c r="AC1240">
        <v>80000</v>
      </c>
      <c r="AD1240" t="s">
        <v>161</v>
      </c>
      <c r="AE1240" t="s">
        <v>6874</v>
      </c>
      <c r="AF1240" t="s">
        <v>6875</v>
      </c>
      <c r="AG1240" t="s">
        <v>6025</v>
      </c>
      <c r="AH1240" t="s">
        <v>6575</v>
      </c>
      <c r="AI1240" t="s">
        <v>161</v>
      </c>
      <c r="AJ1240" t="s">
        <v>1394</v>
      </c>
      <c r="AK1240" t="s">
        <v>559</v>
      </c>
      <c r="AL1240" t="s">
        <v>788</v>
      </c>
      <c r="AQ1240" t="s">
        <v>510</v>
      </c>
      <c r="AR1240" t="s">
        <v>511</v>
      </c>
    </row>
    <row r="1241" spans="1:45" x14ac:dyDescent="0.2">
      <c r="A1241" t="s">
        <v>6876</v>
      </c>
      <c r="B1241">
        <v>3011</v>
      </c>
      <c r="C1241" t="s">
        <v>6877</v>
      </c>
      <c r="D1241" t="s">
        <v>1387</v>
      </c>
      <c r="E1241" t="s">
        <v>1388</v>
      </c>
      <c r="F1241" t="s">
        <v>6019</v>
      </c>
      <c r="G1241" t="s">
        <v>6575</v>
      </c>
      <c r="H1241" t="s">
        <v>77</v>
      </c>
      <c r="I1241" t="s">
        <v>6244</v>
      </c>
      <c r="J1241" t="s">
        <v>6878</v>
      </c>
      <c r="L1241" t="s">
        <v>159</v>
      </c>
      <c r="M1241" t="s">
        <v>554</v>
      </c>
      <c r="N1241" t="s">
        <v>555</v>
      </c>
      <c r="O1241" s="31">
        <v>38791</v>
      </c>
      <c r="P1241" s="31">
        <v>43318</v>
      </c>
      <c r="R1241" t="s">
        <v>161</v>
      </c>
      <c r="S1241" s="31">
        <v>45060</v>
      </c>
      <c r="T1241" t="s">
        <v>161</v>
      </c>
      <c r="U1241" s="31">
        <v>44784</v>
      </c>
      <c r="V1241" t="s">
        <v>161</v>
      </c>
      <c r="W1241" t="s">
        <v>161</v>
      </c>
      <c r="X1241" s="31">
        <v>44695</v>
      </c>
      <c r="Y1241">
        <v>1.8</v>
      </c>
      <c r="AA1241">
        <v>666</v>
      </c>
      <c r="AB1241">
        <v>0.70948355182761824</v>
      </c>
      <c r="AC1241">
        <v>80000</v>
      </c>
      <c r="AD1241">
        <v>46514.633000000002</v>
      </c>
      <c r="AE1241" t="s">
        <v>6879</v>
      </c>
      <c r="AF1241" t="s">
        <v>6880</v>
      </c>
      <c r="AG1241" t="s">
        <v>6025</v>
      </c>
      <c r="AH1241" t="s">
        <v>6575</v>
      </c>
      <c r="AI1241" t="s">
        <v>161</v>
      </c>
      <c r="AJ1241" t="s">
        <v>1394</v>
      </c>
      <c r="AK1241" t="s">
        <v>559</v>
      </c>
      <c r="AL1241" t="s">
        <v>788</v>
      </c>
      <c r="AQ1241" t="s">
        <v>510</v>
      </c>
      <c r="AR1241" t="s">
        <v>511</v>
      </c>
    </row>
    <row r="1242" spans="1:45" x14ac:dyDescent="0.2">
      <c r="A1242" t="s">
        <v>6881</v>
      </c>
      <c r="B1242">
        <v>3016</v>
      </c>
      <c r="C1242" t="s">
        <v>6882</v>
      </c>
      <c r="D1242" t="s">
        <v>497</v>
      </c>
      <c r="E1242" t="s">
        <v>498</v>
      </c>
      <c r="F1242" t="s">
        <v>6019</v>
      </c>
      <c r="G1242" t="s">
        <v>6158</v>
      </c>
      <c r="H1242" t="s">
        <v>77</v>
      </c>
      <c r="I1242" t="s">
        <v>158</v>
      </c>
      <c r="J1242" t="s">
        <v>6883</v>
      </c>
      <c r="K1242" t="s">
        <v>6231</v>
      </c>
      <c r="L1242" t="s">
        <v>230</v>
      </c>
      <c r="M1242" t="s">
        <v>194</v>
      </c>
      <c r="N1242" t="s">
        <v>195</v>
      </c>
      <c r="O1242" s="31">
        <v>41036</v>
      </c>
      <c r="Q1242">
        <v>254453</v>
      </c>
      <c r="R1242">
        <v>5047</v>
      </c>
      <c r="S1242" s="31">
        <v>45054</v>
      </c>
      <c r="T1242">
        <v>5029</v>
      </c>
      <c r="U1242" s="31">
        <v>44784</v>
      </c>
      <c r="V1242">
        <v>15.428571428571427</v>
      </c>
      <c r="W1242">
        <v>4778</v>
      </c>
      <c r="X1242" s="31">
        <v>44671</v>
      </c>
      <c r="Y1242">
        <v>2.5</v>
      </c>
      <c r="Z1242">
        <v>416</v>
      </c>
      <c r="AA1242">
        <v>936</v>
      </c>
      <c r="AB1242">
        <v>0.70327762418106843</v>
      </c>
      <c r="AC1242">
        <v>15</v>
      </c>
      <c r="AD1242">
        <v>46566.633000000002</v>
      </c>
      <c r="AE1242" t="s">
        <v>6884</v>
      </c>
      <c r="AF1242" t="s">
        <v>6885</v>
      </c>
      <c r="AG1242" t="s">
        <v>6025</v>
      </c>
      <c r="AH1242" t="s">
        <v>6158</v>
      </c>
      <c r="AI1242" t="s">
        <v>2211</v>
      </c>
      <c r="AJ1242" t="s">
        <v>6886</v>
      </c>
      <c r="AK1242" t="s">
        <v>1604</v>
      </c>
      <c r="AL1242" t="s">
        <v>202</v>
      </c>
      <c r="AM1242" t="s">
        <v>203</v>
      </c>
      <c r="AN1242" t="s">
        <v>6165</v>
      </c>
      <c r="AO1242" t="s">
        <v>6234</v>
      </c>
      <c r="AQ1242" t="s">
        <v>510</v>
      </c>
      <c r="AR1242" t="s">
        <v>511</v>
      </c>
    </row>
    <row r="1243" spans="1:45" x14ac:dyDescent="0.2">
      <c r="A1243" t="s">
        <v>6887</v>
      </c>
      <c r="B1243">
        <v>3016</v>
      </c>
      <c r="C1243" t="s">
        <v>6888</v>
      </c>
      <c r="D1243" t="s">
        <v>497</v>
      </c>
      <c r="E1243" t="s">
        <v>498</v>
      </c>
      <c r="F1243" t="s">
        <v>6019</v>
      </c>
      <c r="G1243" t="s">
        <v>6158</v>
      </c>
      <c r="H1243" t="s">
        <v>77</v>
      </c>
      <c r="I1243" t="s">
        <v>158</v>
      </c>
      <c r="J1243" t="s">
        <v>6889</v>
      </c>
      <c r="K1243" t="s">
        <v>6231</v>
      </c>
      <c r="L1243" t="s">
        <v>230</v>
      </c>
      <c r="M1243" t="s">
        <v>194</v>
      </c>
      <c r="N1243" t="s">
        <v>195</v>
      </c>
      <c r="O1243" s="31">
        <v>41088</v>
      </c>
      <c r="Q1243">
        <v>254450</v>
      </c>
      <c r="R1243">
        <v>8357</v>
      </c>
      <c r="S1243" s="31">
        <v>45054</v>
      </c>
      <c r="T1243">
        <v>8334</v>
      </c>
      <c r="U1243" s="31">
        <v>44784</v>
      </c>
      <c r="V1243">
        <v>25.555555555555557</v>
      </c>
      <c r="W1243">
        <v>7903</v>
      </c>
      <c r="X1243" s="31">
        <v>44673</v>
      </c>
      <c r="Y1243">
        <v>0</v>
      </c>
      <c r="Z1243">
        <v>1066</v>
      </c>
      <c r="AA1243">
        <v>26</v>
      </c>
      <c r="AB1243">
        <v>0.76497184607912216</v>
      </c>
      <c r="AC1243">
        <v>15</v>
      </c>
      <c r="AD1243">
        <v>46193.633000000002</v>
      </c>
      <c r="AE1243" t="s">
        <v>6890</v>
      </c>
      <c r="AF1243" t="s">
        <v>6891</v>
      </c>
      <c r="AG1243" t="s">
        <v>6025</v>
      </c>
      <c r="AH1243" t="s">
        <v>6158</v>
      </c>
      <c r="AI1243" t="s">
        <v>2211</v>
      </c>
      <c r="AJ1243" t="s">
        <v>6886</v>
      </c>
      <c r="AK1243" t="s">
        <v>1604</v>
      </c>
      <c r="AL1243" t="s">
        <v>202</v>
      </c>
      <c r="AM1243" t="s">
        <v>203</v>
      </c>
      <c r="AN1243" t="s">
        <v>6165</v>
      </c>
      <c r="AO1243" t="s">
        <v>6234</v>
      </c>
      <c r="AQ1243" t="s">
        <v>510</v>
      </c>
      <c r="AR1243" t="s">
        <v>511</v>
      </c>
    </row>
    <row r="1244" spans="1:45" x14ac:dyDescent="0.2">
      <c r="A1244" t="s">
        <v>6892</v>
      </c>
      <c r="B1244">
        <v>3021</v>
      </c>
      <c r="C1244" t="s">
        <v>6893</v>
      </c>
      <c r="D1244" t="s">
        <v>54</v>
      </c>
      <c r="E1244" t="s">
        <v>770</v>
      </c>
      <c r="F1244" t="s">
        <v>6019</v>
      </c>
      <c r="G1244" t="s">
        <v>6768</v>
      </c>
      <c r="H1244" t="s">
        <v>77</v>
      </c>
      <c r="I1244" t="s">
        <v>6769</v>
      </c>
      <c r="J1244" t="s">
        <v>6894</v>
      </c>
      <c r="L1244" t="s">
        <v>230</v>
      </c>
      <c r="M1244" t="s">
        <v>194</v>
      </c>
      <c r="N1244" t="s">
        <v>195</v>
      </c>
      <c r="O1244" s="31">
        <v>40715</v>
      </c>
      <c r="Q1244">
        <v>232705</v>
      </c>
      <c r="R1244">
        <v>586</v>
      </c>
      <c r="S1244" s="31">
        <v>44906</v>
      </c>
      <c r="T1244">
        <v>586</v>
      </c>
      <c r="U1244" s="31">
        <v>44784</v>
      </c>
      <c r="V1244" t="s">
        <v>161</v>
      </c>
      <c r="W1244">
        <v>560</v>
      </c>
      <c r="X1244" s="31">
        <v>44228</v>
      </c>
      <c r="Y1244">
        <v>16.8</v>
      </c>
      <c r="Z1244">
        <v>1000</v>
      </c>
      <c r="AA1244">
        <v>6168.5999999999985</v>
      </c>
      <c r="AB1244">
        <v>0.69925874999999993</v>
      </c>
      <c r="AC1244">
        <v>15</v>
      </c>
      <c r="AD1244">
        <v>46404.578610409997</v>
      </c>
      <c r="AE1244" t="s">
        <v>6895</v>
      </c>
      <c r="AF1244" t="s">
        <v>6896</v>
      </c>
      <c r="AG1244" t="s">
        <v>6025</v>
      </c>
      <c r="AH1244" t="s">
        <v>6768</v>
      </c>
      <c r="AI1244" t="s">
        <v>2081</v>
      </c>
      <c r="AJ1244" t="s">
        <v>6897</v>
      </c>
      <c r="AK1244" t="s">
        <v>236</v>
      </c>
      <c r="AL1244" t="s">
        <v>202</v>
      </c>
      <c r="AO1244" t="s">
        <v>6898</v>
      </c>
      <c r="AQ1244" t="s">
        <v>510</v>
      </c>
      <c r="AR1244" t="s">
        <v>511</v>
      </c>
    </row>
    <row r="1245" spans="1:45" x14ac:dyDescent="0.2">
      <c r="A1245" t="s">
        <v>6899</v>
      </c>
      <c r="B1245">
        <v>3019</v>
      </c>
      <c r="C1245" t="s">
        <v>6900</v>
      </c>
      <c r="D1245" t="s">
        <v>1329</v>
      </c>
      <c r="E1245" t="s">
        <v>1330</v>
      </c>
      <c r="F1245" t="s">
        <v>6019</v>
      </c>
      <c r="G1245" t="s">
        <v>6243</v>
      </c>
      <c r="H1245" t="s">
        <v>77</v>
      </c>
      <c r="I1245" t="s">
        <v>6244</v>
      </c>
      <c r="J1245" t="s">
        <v>6901</v>
      </c>
      <c r="L1245" t="s">
        <v>159</v>
      </c>
      <c r="M1245" t="s">
        <v>194</v>
      </c>
      <c r="N1245" t="s">
        <v>195</v>
      </c>
      <c r="O1245" s="31">
        <v>41453</v>
      </c>
      <c r="Q1245">
        <v>317673</v>
      </c>
      <c r="R1245">
        <v>58089.1</v>
      </c>
      <c r="S1245" s="31">
        <v>45059</v>
      </c>
      <c r="T1245">
        <v>57646.8</v>
      </c>
      <c r="U1245" s="31">
        <v>44784</v>
      </c>
      <c r="V1245">
        <v>457.5517241379265</v>
      </c>
      <c r="W1245">
        <v>51638.5</v>
      </c>
      <c r="X1245" s="31">
        <v>44695</v>
      </c>
      <c r="Y1245">
        <v>9.4</v>
      </c>
      <c r="Z1245">
        <v>6000</v>
      </c>
      <c r="AA1245">
        <v>3469.7000000000044</v>
      </c>
      <c r="AB1245">
        <v>0.67599874999999998</v>
      </c>
      <c r="AC1245">
        <v>80000</v>
      </c>
      <c r="AD1245">
        <v>46833.422869643997</v>
      </c>
      <c r="AE1245" t="s">
        <v>6902</v>
      </c>
      <c r="AF1245" t="s">
        <v>6903</v>
      </c>
      <c r="AG1245" t="s">
        <v>6025</v>
      </c>
      <c r="AH1245" t="s">
        <v>6243</v>
      </c>
      <c r="AI1245" t="s">
        <v>6904</v>
      </c>
      <c r="AJ1245" t="s">
        <v>6905</v>
      </c>
      <c r="AK1245" t="s">
        <v>1604</v>
      </c>
      <c r="AL1245" t="s">
        <v>1333</v>
      </c>
      <c r="AM1245" t="s">
        <v>96</v>
      </c>
      <c r="AN1245" t="s">
        <v>1723</v>
      </c>
      <c r="AO1245" t="s">
        <v>6249</v>
      </c>
      <c r="AQ1245" t="s">
        <v>1075</v>
      </c>
      <c r="AR1245" t="s">
        <v>6906</v>
      </c>
      <c r="AS1245">
        <v>43551</v>
      </c>
    </row>
    <row r="1246" spans="1:45" x14ac:dyDescent="0.2">
      <c r="A1246" t="s">
        <v>6907</v>
      </c>
      <c r="B1246">
        <v>3010</v>
      </c>
      <c r="C1246" t="s">
        <v>6908</v>
      </c>
      <c r="D1246" t="s">
        <v>818</v>
      </c>
      <c r="E1246" t="s">
        <v>819</v>
      </c>
      <c r="F1246" t="s">
        <v>6019</v>
      </c>
      <c r="G1246" t="s">
        <v>6194</v>
      </c>
      <c r="H1246" t="s">
        <v>77</v>
      </c>
      <c r="I1246" t="s">
        <v>36</v>
      </c>
      <c r="J1246" t="s">
        <v>6909</v>
      </c>
      <c r="L1246" t="s">
        <v>159</v>
      </c>
      <c r="M1246" t="s">
        <v>194</v>
      </c>
      <c r="N1246" t="s">
        <v>195</v>
      </c>
      <c r="O1246" s="31">
        <v>41126</v>
      </c>
      <c r="Q1246">
        <v>266080</v>
      </c>
      <c r="R1246">
        <v>55454.6</v>
      </c>
      <c r="S1246" s="31">
        <v>45059</v>
      </c>
      <c r="T1246">
        <v>55282</v>
      </c>
      <c r="U1246" s="31">
        <v>44784</v>
      </c>
      <c r="V1246">
        <v>178.55172413792954</v>
      </c>
      <c r="W1246">
        <v>51805.5</v>
      </c>
      <c r="X1246" s="31">
        <v>44695</v>
      </c>
      <c r="Y1246">
        <v>2</v>
      </c>
      <c r="Z1246">
        <v>5000</v>
      </c>
      <c r="AA1246">
        <v>740</v>
      </c>
      <c r="AB1246">
        <v>0.64395625697140135</v>
      </c>
      <c r="AC1246">
        <v>80000</v>
      </c>
      <c r="AD1246">
        <v>46882.633000000002</v>
      </c>
      <c r="AE1246" t="s">
        <v>6910</v>
      </c>
      <c r="AF1246" t="s">
        <v>6911</v>
      </c>
      <c r="AG1246" t="s">
        <v>6025</v>
      </c>
      <c r="AH1246" t="s">
        <v>6194</v>
      </c>
      <c r="AI1246" t="s">
        <v>6912</v>
      </c>
      <c r="AJ1246" t="s">
        <v>6913</v>
      </c>
      <c r="AK1246" t="s">
        <v>201</v>
      </c>
      <c r="AL1246" t="s">
        <v>796</v>
      </c>
      <c r="AM1246" t="s">
        <v>45</v>
      </c>
      <c r="AN1246" t="s">
        <v>6200</v>
      </c>
      <c r="AO1246" t="s">
        <v>6201</v>
      </c>
      <c r="AQ1246" t="s">
        <v>510</v>
      </c>
      <c r="AR1246" t="s">
        <v>511</v>
      </c>
    </row>
    <row r="1247" spans="1:45" x14ac:dyDescent="0.2">
      <c r="A1247" t="s">
        <v>6914</v>
      </c>
      <c r="B1247">
        <v>3008</v>
      </c>
      <c r="C1247" t="s">
        <v>6915</v>
      </c>
      <c r="D1247" t="s">
        <v>1352</v>
      </c>
      <c r="E1247" t="s">
        <v>1353</v>
      </c>
      <c r="F1247" t="s">
        <v>6019</v>
      </c>
      <c r="G1247" t="s">
        <v>6158</v>
      </c>
      <c r="H1247" t="s">
        <v>77</v>
      </c>
      <c r="I1247" t="s">
        <v>158</v>
      </c>
      <c r="J1247" t="s">
        <v>6916</v>
      </c>
      <c r="K1247" t="s">
        <v>6231</v>
      </c>
      <c r="L1247" t="s">
        <v>230</v>
      </c>
      <c r="M1247" t="s">
        <v>194</v>
      </c>
      <c r="N1247" t="s">
        <v>195</v>
      </c>
      <c r="O1247" s="31">
        <v>41404</v>
      </c>
      <c r="Q1247">
        <v>260959</v>
      </c>
      <c r="R1247">
        <v>9159</v>
      </c>
      <c r="S1247" s="31">
        <v>45047</v>
      </c>
      <c r="T1247">
        <v>9089</v>
      </c>
      <c r="U1247" s="31">
        <v>44764</v>
      </c>
      <c r="V1247">
        <v>60</v>
      </c>
      <c r="W1247">
        <v>8496</v>
      </c>
      <c r="X1247" s="31">
        <v>44685</v>
      </c>
      <c r="Y1247">
        <v>2.4</v>
      </c>
      <c r="Z1247">
        <v>1100</v>
      </c>
      <c r="AA1247">
        <v>878</v>
      </c>
      <c r="AB1247">
        <v>0.64833691178073061</v>
      </c>
      <c r="AC1247">
        <v>15</v>
      </c>
      <c r="AD1247">
        <v>46858.633000000002</v>
      </c>
      <c r="AE1247" t="s">
        <v>6917</v>
      </c>
      <c r="AF1247" t="s">
        <v>6918</v>
      </c>
      <c r="AG1247" t="s">
        <v>6025</v>
      </c>
      <c r="AH1247" t="s">
        <v>6158</v>
      </c>
      <c r="AI1247" t="s">
        <v>3569</v>
      </c>
      <c r="AJ1247" t="s">
        <v>6919</v>
      </c>
      <c r="AK1247" t="s">
        <v>201</v>
      </c>
      <c r="AL1247" t="s">
        <v>202</v>
      </c>
      <c r="AM1247" t="s">
        <v>203</v>
      </c>
      <c r="AN1247" t="s">
        <v>6165</v>
      </c>
      <c r="AO1247" t="s">
        <v>6234</v>
      </c>
      <c r="AQ1247" t="s">
        <v>1075</v>
      </c>
      <c r="AR1247" t="s">
        <v>6920</v>
      </c>
    </row>
    <row r="1248" spans="1:45" x14ac:dyDescent="0.2">
      <c r="A1248" t="s">
        <v>6921</v>
      </c>
      <c r="B1248">
        <v>3008</v>
      </c>
      <c r="C1248" t="s">
        <v>6922</v>
      </c>
      <c r="D1248" t="s">
        <v>1352</v>
      </c>
      <c r="E1248" t="s">
        <v>1353</v>
      </c>
      <c r="F1248" t="s">
        <v>6019</v>
      </c>
      <c r="G1248" t="s">
        <v>6158</v>
      </c>
      <c r="H1248" t="s">
        <v>77</v>
      </c>
      <c r="I1248" t="s">
        <v>158</v>
      </c>
      <c r="J1248" t="s">
        <v>6923</v>
      </c>
      <c r="K1248" t="s">
        <v>6231</v>
      </c>
      <c r="L1248" t="s">
        <v>230</v>
      </c>
      <c r="M1248" t="s">
        <v>194</v>
      </c>
      <c r="N1248" t="s">
        <v>195</v>
      </c>
      <c r="O1248" s="31">
        <v>41380</v>
      </c>
      <c r="Q1248">
        <v>315185</v>
      </c>
      <c r="R1248">
        <v>18900</v>
      </c>
      <c r="S1248" s="31">
        <v>45047</v>
      </c>
      <c r="T1248">
        <v>18850</v>
      </c>
      <c r="U1248" s="31">
        <v>44784</v>
      </c>
      <c r="V1248">
        <v>42.857142857142861</v>
      </c>
      <c r="W1248">
        <v>18113</v>
      </c>
      <c r="X1248" s="31">
        <v>44685</v>
      </c>
      <c r="Y1248">
        <v>8.6999999999999993</v>
      </c>
      <c r="Z1248">
        <v>1100</v>
      </c>
      <c r="AA1248">
        <v>3198</v>
      </c>
      <c r="AB1248">
        <v>0.61072250000000006</v>
      </c>
      <c r="AC1248">
        <v>15</v>
      </c>
      <c r="AD1248">
        <v>47106.561074445715</v>
      </c>
      <c r="AE1248" t="s">
        <v>6924</v>
      </c>
      <c r="AF1248" t="s">
        <v>6925</v>
      </c>
      <c r="AG1248" t="s">
        <v>6025</v>
      </c>
      <c r="AH1248" t="s">
        <v>6158</v>
      </c>
      <c r="AI1248" t="s">
        <v>3569</v>
      </c>
      <c r="AJ1248" t="s">
        <v>6919</v>
      </c>
      <c r="AK1248" t="s">
        <v>201</v>
      </c>
      <c r="AL1248" t="s">
        <v>202</v>
      </c>
      <c r="AM1248" t="s">
        <v>203</v>
      </c>
      <c r="AN1248" t="s">
        <v>6165</v>
      </c>
      <c r="AO1248" t="s">
        <v>6234</v>
      </c>
      <c r="AQ1248" t="s">
        <v>1075</v>
      </c>
      <c r="AR1248" t="s">
        <v>6926</v>
      </c>
    </row>
    <row r="1249" spans="1:44" x14ac:dyDescent="0.2">
      <c r="A1249" t="s">
        <v>6927</v>
      </c>
      <c r="B1249">
        <v>3029</v>
      </c>
      <c r="C1249" t="s">
        <v>6928</v>
      </c>
      <c r="D1249" t="s">
        <v>153</v>
      </c>
      <c r="E1249" t="s">
        <v>154</v>
      </c>
      <c r="F1249" t="s">
        <v>6019</v>
      </c>
      <c r="G1249" t="s">
        <v>6042</v>
      </c>
      <c r="H1249" t="s">
        <v>77</v>
      </c>
      <c r="I1249" t="s">
        <v>158</v>
      </c>
      <c r="J1249" t="s">
        <v>6929</v>
      </c>
      <c r="K1249" t="s">
        <v>6850</v>
      </c>
      <c r="L1249" t="s">
        <v>230</v>
      </c>
      <c r="M1249" t="s">
        <v>194</v>
      </c>
      <c r="N1249" t="s">
        <v>195</v>
      </c>
      <c r="O1249" s="31">
        <v>41123</v>
      </c>
      <c r="Q1249">
        <v>267847</v>
      </c>
      <c r="R1249">
        <v>49501</v>
      </c>
      <c r="S1249" s="31">
        <v>45059</v>
      </c>
      <c r="T1249">
        <v>49237</v>
      </c>
      <c r="U1249" s="31">
        <v>44784</v>
      </c>
      <c r="V1249">
        <v>273.10344827586209</v>
      </c>
      <c r="W1249">
        <v>47378.7</v>
      </c>
      <c r="X1249" s="31">
        <v>44695</v>
      </c>
      <c r="Y1249">
        <v>2.2000000000000002</v>
      </c>
      <c r="Z1249">
        <v>1000</v>
      </c>
      <c r="AA1249">
        <v>827</v>
      </c>
      <c r="AB1249">
        <v>0.69798433295312889</v>
      </c>
      <c r="AC1249">
        <v>80000</v>
      </c>
      <c r="AD1249">
        <v>46588.633000000002</v>
      </c>
      <c r="AE1249" t="s">
        <v>6930</v>
      </c>
      <c r="AF1249" t="s">
        <v>6931</v>
      </c>
      <c r="AG1249" t="s">
        <v>6025</v>
      </c>
      <c r="AH1249" t="s">
        <v>6042</v>
      </c>
      <c r="AI1249" t="s">
        <v>6047</v>
      </c>
      <c r="AJ1249" t="s">
        <v>6048</v>
      </c>
      <c r="AK1249" t="s">
        <v>236</v>
      </c>
      <c r="AL1249" t="s">
        <v>202</v>
      </c>
      <c r="AM1249" t="s">
        <v>203</v>
      </c>
      <c r="AN1249" t="s">
        <v>549</v>
      </c>
      <c r="AO1249" t="s">
        <v>6855</v>
      </c>
      <c r="AQ1249" t="s">
        <v>1075</v>
      </c>
      <c r="AR1249" t="s">
        <v>6932</v>
      </c>
    </row>
    <row r="1250" spans="1:44" x14ac:dyDescent="0.2">
      <c r="A1250" t="s">
        <v>6933</v>
      </c>
      <c r="B1250">
        <v>3009</v>
      </c>
      <c r="C1250" t="s">
        <v>6934</v>
      </c>
      <c r="D1250" t="s">
        <v>1267</v>
      </c>
      <c r="E1250" t="s">
        <v>1268</v>
      </c>
      <c r="F1250" t="s">
        <v>6019</v>
      </c>
      <c r="G1250" t="s">
        <v>6158</v>
      </c>
      <c r="H1250" t="s">
        <v>77</v>
      </c>
      <c r="I1250" t="s">
        <v>158</v>
      </c>
      <c r="J1250" t="s">
        <v>6935</v>
      </c>
      <c r="K1250" t="s">
        <v>6231</v>
      </c>
      <c r="L1250" t="s">
        <v>230</v>
      </c>
      <c r="M1250" t="s">
        <v>194</v>
      </c>
      <c r="N1250" t="s">
        <v>195</v>
      </c>
      <c r="O1250" s="31">
        <v>41110</v>
      </c>
      <c r="Q1250">
        <v>291346</v>
      </c>
      <c r="R1250">
        <v>11675</v>
      </c>
      <c r="S1250" s="31">
        <v>45017</v>
      </c>
      <c r="T1250">
        <v>11675</v>
      </c>
      <c r="U1250" s="31">
        <v>44784</v>
      </c>
      <c r="V1250" t="s">
        <v>161</v>
      </c>
      <c r="W1250">
        <v>10722</v>
      </c>
      <c r="X1250" s="31">
        <v>44513</v>
      </c>
      <c r="Y1250">
        <v>10.199999999999999</v>
      </c>
      <c r="Z1250">
        <v>712</v>
      </c>
      <c r="AA1250">
        <v>3755</v>
      </c>
      <c r="AB1250">
        <v>0.51188750000000005</v>
      </c>
      <c r="AC1250">
        <v>15</v>
      </c>
      <c r="AD1250">
        <v>48451.585666949999</v>
      </c>
      <c r="AE1250" t="s">
        <v>6936</v>
      </c>
      <c r="AF1250" t="s">
        <v>6937</v>
      </c>
      <c r="AG1250" t="s">
        <v>6025</v>
      </c>
      <c r="AH1250" t="s">
        <v>6158</v>
      </c>
      <c r="AI1250" t="s">
        <v>3765</v>
      </c>
      <c r="AJ1250" t="s">
        <v>6938</v>
      </c>
      <c r="AK1250" t="s">
        <v>1434</v>
      </c>
      <c r="AL1250" t="s">
        <v>202</v>
      </c>
      <c r="AM1250" t="s">
        <v>203</v>
      </c>
      <c r="AN1250" t="s">
        <v>6165</v>
      </c>
      <c r="AO1250" t="s">
        <v>6234</v>
      </c>
      <c r="AQ1250" t="s">
        <v>510</v>
      </c>
      <c r="AR1250" t="s">
        <v>511</v>
      </c>
    </row>
    <row r="1251" spans="1:44" x14ac:dyDescent="0.2">
      <c r="A1251" t="s">
        <v>6939</v>
      </c>
      <c r="B1251">
        <v>3001</v>
      </c>
      <c r="C1251" t="s">
        <v>6940</v>
      </c>
      <c r="D1251" t="s">
        <v>1282</v>
      </c>
      <c r="E1251" t="s">
        <v>1283</v>
      </c>
      <c r="F1251" t="s">
        <v>6019</v>
      </c>
      <c r="G1251" t="s">
        <v>6647</v>
      </c>
      <c r="H1251" t="s">
        <v>77</v>
      </c>
      <c r="I1251" t="s">
        <v>158</v>
      </c>
      <c r="J1251" t="s">
        <v>6941</v>
      </c>
      <c r="K1251" t="s">
        <v>6649</v>
      </c>
      <c r="L1251" t="s">
        <v>230</v>
      </c>
      <c r="M1251" t="s">
        <v>194</v>
      </c>
      <c r="N1251" t="s">
        <v>195</v>
      </c>
      <c r="O1251" s="31">
        <v>40823</v>
      </c>
      <c r="Q1251">
        <v>243941</v>
      </c>
      <c r="R1251">
        <v>42319</v>
      </c>
      <c r="S1251" s="31">
        <v>45026</v>
      </c>
      <c r="T1251">
        <v>42319</v>
      </c>
      <c r="V1251" t="s">
        <v>161</v>
      </c>
      <c r="W1251">
        <v>38602</v>
      </c>
      <c r="X1251" s="31">
        <v>44676</v>
      </c>
      <c r="Y1251">
        <v>0</v>
      </c>
      <c r="Z1251">
        <v>3953.1</v>
      </c>
      <c r="AA1251">
        <v>0</v>
      </c>
      <c r="AB1251" t="s">
        <v>161</v>
      </c>
      <c r="AC1251">
        <v>80000</v>
      </c>
      <c r="AD1251">
        <v>27394.633000000002</v>
      </c>
      <c r="AE1251" t="s">
        <v>6942</v>
      </c>
      <c r="AF1251" t="s">
        <v>6943</v>
      </c>
      <c r="AG1251" t="s">
        <v>6025</v>
      </c>
      <c r="AH1251" t="s">
        <v>6647</v>
      </c>
      <c r="AI1251" t="s">
        <v>6652</v>
      </c>
      <c r="AJ1251" t="s">
        <v>6653</v>
      </c>
      <c r="AK1251" t="s">
        <v>1434</v>
      </c>
      <c r="AL1251" t="s">
        <v>202</v>
      </c>
      <c r="AM1251" t="s">
        <v>203</v>
      </c>
      <c r="AN1251" t="s">
        <v>549</v>
      </c>
      <c r="AO1251" t="s">
        <v>6654</v>
      </c>
      <c r="AQ1251" t="s">
        <v>510</v>
      </c>
      <c r="AR1251" t="s">
        <v>511</v>
      </c>
    </row>
    <row r="1252" spans="1:44" x14ac:dyDescent="0.2">
      <c r="A1252" t="s">
        <v>6944</v>
      </c>
      <c r="B1252">
        <v>3019</v>
      </c>
      <c r="C1252" t="s">
        <v>6945</v>
      </c>
      <c r="D1252" t="s">
        <v>1329</v>
      </c>
      <c r="E1252" t="s">
        <v>1330</v>
      </c>
      <c r="F1252" t="s">
        <v>6019</v>
      </c>
      <c r="G1252" t="s">
        <v>6946</v>
      </c>
      <c r="H1252" t="s">
        <v>6517</v>
      </c>
      <c r="I1252" t="s">
        <v>158</v>
      </c>
      <c r="J1252" t="s">
        <v>511</v>
      </c>
      <c r="L1252" t="s">
        <v>230</v>
      </c>
      <c r="M1252" t="s">
        <v>554</v>
      </c>
      <c r="N1252" t="s">
        <v>2335</v>
      </c>
      <c r="O1252" s="31">
        <v>39303</v>
      </c>
      <c r="P1252" s="31">
        <v>40582</v>
      </c>
      <c r="R1252" t="s">
        <v>161</v>
      </c>
      <c r="S1252" s="31">
        <v>45060</v>
      </c>
      <c r="T1252" t="s">
        <v>161</v>
      </c>
      <c r="U1252" s="31">
        <v>44784</v>
      </c>
      <c r="V1252" t="s">
        <v>161</v>
      </c>
      <c r="W1252" t="s">
        <v>161</v>
      </c>
      <c r="X1252" s="31">
        <v>44695</v>
      </c>
      <c r="Y1252">
        <v>2.2000000000000002</v>
      </c>
      <c r="AA1252">
        <v>830</v>
      </c>
      <c r="AB1252">
        <v>0.65326514844122607</v>
      </c>
      <c r="AC1252">
        <v>15</v>
      </c>
      <c r="AD1252">
        <v>46831.633000000002</v>
      </c>
      <c r="AE1252" t="s">
        <v>6947</v>
      </c>
      <c r="AF1252" t="s">
        <v>6948</v>
      </c>
      <c r="AG1252" t="s">
        <v>6025</v>
      </c>
      <c r="AH1252" t="s">
        <v>6946</v>
      </c>
      <c r="AI1252" t="s">
        <v>2338</v>
      </c>
      <c r="AJ1252" t="s">
        <v>161</v>
      </c>
      <c r="AK1252" t="s">
        <v>236</v>
      </c>
      <c r="AL1252" t="s">
        <v>511</v>
      </c>
      <c r="AO1252" t="s">
        <v>161</v>
      </c>
      <c r="AQ1252" t="s">
        <v>510</v>
      </c>
      <c r="AR1252" t="s">
        <v>511</v>
      </c>
    </row>
    <row r="1253" spans="1:44" x14ac:dyDescent="0.2">
      <c r="A1253" t="s">
        <v>6949</v>
      </c>
      <c r="B1253">
        <v>3009</v>
      </c>
      <c r="C1253" t="s">
        <v>6950</v>
      </c>
      <c r="D1253" t="s">
        <v>1267</v>
      </c>
      <c r="E1253" t="s">
        <v>1268</v>
      </c>
      <c r="F1253" t="s">
        <v>6019</v>
      </c>
      <c r="G1253" t="s">
        <v>6158</v>
      </c>
      <c r="H1253" t="s">
        <v>77</v>
      </c>
      <c r="I1253" t="s">
        <v>158</v>
      </c>
      <c r="J1253" t="s">
        <v>6951</v>
      </c>
      <c r="K1253" t="s">
        <v>6231</v>
      </c>
      <c r="L1253" t="s">
        <v>230</v>
      </c>
      <c r="M1253" t="s">
        <v>194</v>
      </c>
      <c r="N1253" t="s">
        <v>195</v>
      </c>
      <c r="O1253" s="31">
        <v>41353</v>
      </c>
      <c r="Q1253">
        <v>290538</v>
      </c>
      <c r="R1253">
        <v>10753</v>
      </c>
      <c r="S1253" s="31">
        <v>45012</v>
      </c>
      <c r="T1253">
        <v>10753</v>
      </c>
      <c r="U1253" s="31">
        <v>44784</v>
      </c>
      <c r="V1253" t="s">
        <v>161</v>
      </c>
      <c r="W1253">
        <v>9943</v>
      </c>
      <c r="X1253" s="31">
        <v>44679</v>
      </c>
      <c r="Y1253">
        <v>6.2</v>
      </c>
      <c r="Z1253">
        <v>800</v>
      </c>
      <c r="AA1253">
        <v>2266</v>
      </c>
      <c r="AB1253">
        <v>0.6446863661062896</v>
      </c>
      <c r="AC1253">
        <v>15</v>
      </c>
      <c r="AD1253">
        <v>46831.633000000002</v>
      </c>
      <c r="AE1253" t="s">
        <v>6952</v>
      </c>
      <c r="AF1253" t="s">
        <v>6953</v>
      </c>
      <c r="AG1253" t="s">
        <v>6025</v>
      </c>
      <c r="AH1253" t="s">
        <v>6158</v>
      </c>
      <c r="AI1253" t="s">
        <v>3765</v>
      </c>
      <c r="AJ1253" t="s">
        <v>6938</v>
      </c>
      <c r="AK1253" t="s">
        <v>1434</v>
      </c>
      <c r="AL1253" t="s">
        <v>202</v>
      </c>
      <c r="AM1253" t="s">
        <v>203</v>
      </c>
      <c r="AN1253" t="s">
        <v>6165</v>
      </c>
      <c r="AO1253" t="s">
        <v>6234</v>
      </c>
      <c r="AQ1253" t="s">
        <v>510</v>
      </c>
      <c r="AR1253" t="s">
        <v>511</v>
      </c>
    </row>
    <row r="1254" spans="1:44" x14ac:dyDescent="0.2">
      <c r="A1254" t="s">
        <v>6954</v>
      </c>
      <c r="B1254">
        <v>3009</v>
      </c>
      <c r="C1254" t="s">
        <v>6955</v>
      </c>
      <c r="D1254" t="s">
        <v>1267</v>
      </c>
      <c r="E1254" t="s">
        <v>1268</v>
      </c>
      <c r="F1254" t="s">
        <v>6019</v>
      </c>
      <c r="G1254" t="s">
        <v>6158</v>
      </c>
      <c r="H1254" t="s">
        <v>77</v>
      </c>
      <c r="I1254" t="s">
        <v>158</v>
      </c>
      <c r="J1254" t="s">
        <v>6956</v>
      </c>
      <c r="K1254" t="s">
        <v>6231</v>
      </c>
      <c r="L1254" t="s">
        <v>230</v>
      </c>
      <c r="M1254" t="s">
        <v>194</v>
      </c>
      <c r="N1254" t="s">
        <v>195</v>
      </c>
      <c r="O1254" s="31">
        <v>41353</v>
      </c>
      <c r="Q1254">
        <v>313796</v>
      </c>
      <c r="R1254">
        <v>8549</v>
      </c>
      <c r="S1254" s="31">
        <v>45052</v>
      </c>
      <c r="T1254">
        <v>8288</v>
      </c>
      <c r="U1254" s="31">
        <v>44784</v>
      </c>
      <c r="V1254">
        <v>94.337349397590359</v>
      </c>
      <c r="W1254">
        <v>5725</v>
      </c>
      <c r="X1254" s="31">
        <v>44674</v>
      </c>
      <c r="Y1254">
        <v>17.2</v>
      </c>
      <c r="Z1254">
        <v>2981.1</v>
      </c>
      <c r="AA1254">
        <v>6309.0999999999985</v>
      </c>
      <c r="AB1254">
        <v>0.63663625000000001</v>
      </c>
      <c r="AC1254">
        <v>15</v>
      </c>
      <c r="AD1254">
        <v>46870.411279276363</v>
      </c>
      <c r="AE1254" t="s">
        <v>6957</v>
      </c>
      <c r="AF1254" t="s">
        <v>6958</v>
      </c>
      <c r="AG1254" t="s">
        <v>6025</v>
      </c>
      <c r="AH1254" t="s">
        <v>6158</v>
      </c>
      <c r="AI1254" t="s">
        <v>3765</v>
      </c>
      <c r="AJ1254" t="s">
        <v>6938</v>
      </c>
      <c r="AK1254" t="s">
        <v>1434</v>
      </c>
      <c r="AL1254" t="s">
        <v>202</v>
      </c>
      <c r="AM1254" t="s">
        <v>203</v>
      </c>
      <c r="AN1254" t="s">
        <v>6165</v>
      </c>
      <c r="AO1254" t="s">
        <v>6234</v>
      </c>
      <c r="AQ1254" t="s">
        <v>510</v>
      </c>
      <c r="AR1254" t="s">
        <v>511</v>
      </c>
    </row>
    <row r="1255" spans="1:44" x14ac:dyDescent="0.2">
      <c r="A1255" t="s">
        <v>6959</v>
      </c>
      <c r="B1255">
        <v>3016</v>
      </c>
      <c r="C1255" t="s">
        <v>6960</v>
      </c>
      <c r="D1255" t="s">
        <v>497</v>
      </c>
      <c r="E1255" t="s">
        <v>498</v>
      </c>
      <c r="F1255" t="s">
        <v>6019</v>
      </c>
      <c r="G1255" t="s">
        <v>6042</v>
      </c>
      <c r="H1255" t="s">
        <v>77</v>
      </c>
      <c r="I1255" t="s">
        <v>158</v>
      </c>
      <c r="J1255" t="s">
        <v>6961</v>
      </c>
      <c r="K1255" t="s">
        <v>6850</v>
      </c>
      <c r="L1255" t="s">
        <v>230</v>
      </c>
      <c r="M1255" t="s">
        <v>194</v>
      </c>
      <c r="N1255" t="s">
        <v>195</v>
      </c>
      <c r="O1255" s="31">
        <v>41305</v>
      </c>
      <c r="Q1255">
        <v>289927</v>
      </c>
      <c r="R1255">
        <v>53140.7</v>
      </c>
      <c r="S1255" s="31">
        <v>45059</v>
      </c>
      <c r="T1255">
        <v>52622</v>
      </c>
      <c r="U1255" s="31">
        <v>44636</v>
      </c>
      <c r="V1255">
        <v>536.58620689654867</v>
      </c>
      <c r="W1255">
        <v>46759.199999999997</v>
      </c>
      <c r="X1255" s="31">
        <v>44695</v>
      </c>
      <c r="Y1255">
        <v>3.5</v>
      </c>
      <c r="Z1255">
        <v>5500</v>
      </c>
      <c r="AA1255">
        <v>1287.5</v>
      </c>
      <c r="AB1255">
        <v>0.68210445926931029</v>
      </c>
      <c r="AC1255">
        <v>80000</v>
      </c>
      <c r="AD1255">
        <v>46670.633000000002</v>
      </c>
      <c r="AE1255" t="s">
        <v>6962</v>
      </c>
      <c r="AF1255" t="s">
        <v>6963</v>
      </c>
      <c r="AG1255" t="s">
        <v>6025</v>
      </c>
      <c r="AH1255" t="s">
        <v>6042</v>
      </c>
      <c r="AI1255" t="s">
        <v>6853</v>
      </c>
      <c r="AJ1255" t="s">
        <v>6964</v>
      </c>
      <c r="AK1255" t="s">
        <v>1604</v>
      </c>
      <c r="AL1255" t="s">
        <v>202</v>
      </c>
      <c r="AM1255" t="s">
        <v>203</v>
      </c>
      <c r="AN1255" t="s">
        <v>549</v>
      </c>
      <c r="AO1255" t="s">
        <v>6855</v>
      </c>
      <c r="AQ1255" t="s">
        <v>510</v>
      </c>
      <c r="AR1255" t="s">
        <v>511</v>
      </c>
    </row>
    <row r="1256" spans="1:44" x14ac:dyDescent="0.2">
      <c r="A1256" t="s">
        <v>6965</v>
      </c>
      <c r="B1256">
        <v>3016</v>
      </c>
      <c r="C1256" t="s">
        <v>6966</v>
      </c>
      <c r="D1256" t="s">
        <v>497</v>
      </c>
      <c r="E1256" t="s">
        <v>498</v>
      </c>
      <c r="F1256" t="s">
        <v>6019</v>
      </c>
      <c r="G1256" t="s">
        <v>6967</v>
      </c>
      <c r="H1256" t="s">
        <v>77</v>
      </c>
      <c r="I1256" t="s">
        <v>158</v>
      </c>
      <c r="J1256" t="s">
        <v>6968</v>
      </c>
      <c r="K1256" t="s">
        <v>6969</v>
      </c>
      <c r="L1256" t="s">
        <v>230</v>
      </c>
      <c r="M1256" t="s">
        <v>194</v>
      </c>
      <c r="N1256" t="s">
        <v>195</v>
      </c>
      <c r="O1256" s="31">
        <v>41192</v>
      </c>
      <c r="Q1256">
        <v>285524</v>
      </c>
      <c r="R1256">
        <v>15898</v>
      </c>
      <c r="S1256" s="31">
        <v>45054</v>
      </c>
      <c r="T1256">
        <v>15743</v>
      </c>
      <c r="U1256" s="31">
        <v>44784</v>
      </c>
      <c r="V1256">
        <v>67.391304347826093</v>
      </c>
      <c r="W1256">
        <v>14718</v>
      </c>
      <c r="X1256" s="31">
        <v>44669</v>
      </c>
      <c r="Y1256">
        <v>2.6</v>
      </c>
      <c r="Z1256">
        <v>1500</v>
      </c>
      <c r="AA1256">
        <v>953</v>
      </c>
      <c r="AB1256">
        <v>0.62953660155735924</v>
      </c>
      <c r="AC1256">
        <v>15</v>
      </c>
      <c r="AD1256">
        <v>46958.633000000002</v>
      </c>
      <c r="AE1256" t="s">
        <v>6970</v>
      </c>
      <c r="AF1256" t="s">
        <v>6971</v>
      </c>
      <c r="AG1256" t="s">
        <v>6025</v>
      </c>
      <c r="AH1256" t="s">
        <v>6967</v>
      </c>
      <c r="AI1256" t="s">
        <v>2211</v>
      </c>
      <c r="AJ1256" t="s">
        <v>6972</v>
      </c>
      <c r="AK1256" t="s">
        <v>1604</v>
      </c>
      <c r="AL1256" t="s">
        <v>202</v>
      </c>
      <c r="AM1256" t="s">
        <v>203</v>
      </c>
      <c r="AN1256" t="s">
        <v>6973</v>
      </c>
      <c r="AO1256" t="s">
        <v>6974</v>
      </c>
      <c r="AQ1256" t="s">
        <v>510</v>
      </c>
      <c r="AR1256" t="s">
        <v>511</v>
      </c>
    </row>
    <row r="1257" spans="1:44" x14ac:dyDescent="0.2">
      <c r="A1257" t="s">
        <v>6975</v>
      </c>
      <c r="B1257">
        <v>3016</v>
      </c>
      <c r="C1257" t="s">
        <v>6976</v>
      </c>
      <c r="D1257" t="s">
        <v>497</v>
      </c>
      <c r="E1257" t="s">
        <v>498</v>
      </c>
      <c r="F1257" t="s">
        <v>6019</v>
      </c>
      <c r="G1257" t="s">
        <v>6625</v>
      </c>
      <c r="H1257" t="s">
        <v>77</v>
      </c>
      <c r="I1257" t="s">
        <v>36</v>
      </c>
      <c r="J1257" t="s">
        <v>6977</v>
      </c>
      <c r="L1257" t="s">
        <v>230</v>
      </c>
      <c r="M1257" t="s">
        <v>194</v>
      </c>
      <c r="N1257" t="s">
        <v>195</v>
      </c>
      <c r="O1257" s="31">
        <v>41480</v>
      </c>
      <c r="Q1257">
        <v>314305</v>
      </c>
      <c r="R1257">
        <v>9444</v>
      </c>
      <c r="S1257" s="31">
        <v>45047</v>
      </c>
      <c r="T1257">
        <v>9298</v>
      </c>
      <c r="U1257" s="31">
        <v>44501</v>
      </c>
      <c r="V1257">
        <v>219</v>
      </c>
      <c r="W1257">
        <v>7875</v>
      </c>
      <c r="X1257" s="31">
        <v>44668</v>
      </c>
      <c r="Y1257">
        <v>0</v>
      </c>
      <c r="Z1257">
        <v>845</v>
      </c>
      <c r="AA1257">
        <v>0</v>
      </c>
      <c r="AB1257">
        <v>0.94731660251745275</v>
      </c>
      <c r="AC1257">
        <v>15</v>
      </c>
      <c r="AD1257">
        <v>44292.937599999997</v>
      </c>
      <c r="AE1257" t="s">
        <v>6978</v>
      </c>
      <c r="AF1257" t="s">
        <v>6979</v>
      </c>
      <c r="AG1257" t="s">
        <v>6025</v>
      </c>
      <c r="AH1257" t="s">
        <v>6625</v>
      </c>
      <c r="AI1257" t="s">
        <v>2211</v>
      </c>
      <c r="AJ1257" t="s">
        <v>6980</v>
      </c>
      <c r="AK1257" t="s">
        <v>1604</v>
      </c>
      <c r="AL1257" t="s">
        <v>202</v>
      </c>
      <c r="AM1257" t="s">
        <v>36</v>
      </c>
      <c r="AN1257" t="s">
        <v>6226</v>
      </c>
      <c r="AO1257" t="s">
        <v>6630</v>
      </c>
      <c r="AQ1257" t="s">
        <v>510</v>
      </c>
      <c r="AR1257" t="s">
        <v>511</v>
      </c>
    </row>
    <row r="1258" spans="1:44" x14ac:dyDescent="0.2">
      <c r="A1258" t="s">
        <v>6981</v>
      </c>
      <c r="B1258">
        <v>3011</v>
      </c>
      <c r="C1258" t="s">
        <v>6982</v>
      </c>
      <c r="D1258" t="s">
        <v>1387</v>
      </c>
      <c r="E1258" t="s">
        <v>1388</v>
      </c>
      <c r="F1258" t="s">
        <v>6019</v>
      </c>
      <c r="G1258" t="s">
        <v>6184</v>
      </c>
      <c r="H1258" t="s">
        <v>77</v>
      </c>
      <c r="I1258" t="s">
        <v>36</v>
      </c>
      <c r="J1258" t="s">
        <v>6983</v>
      </c>
      <c r="L1258" t="s">
        <v>230</v>
      </c>
      <c r="M1258" t="s">
        <v>194</v>
      </c>
      <c r="N1258" t="s">
        <v>1589</v>
      </c>
      <c r="O1258" s="31">
        <v>41371</v>
      </c>
      <c r="Q1258">
        <v>270729</v>
      </c>
      <c r="R1258">
        <v>2982</v>
      </c>
      <c r="S1258" s="31">
        <v>44139</v>
      </c>
      <c r="T1258">
        <v>2982</v>
      </c>
      <c r="U1258" s="31">
        <v>44730</v>
      </c>
      <c r="V1258" t="s">
        <v>161</v>
      </c>
      <c r="W1258">
        <v>2982</v>
      </c>
      <c r="X1258" s="31">
        <v>44139</v>
      </c>
      <c r="Y1258">
        <v>0.3</v>
      </c>
      <c r="Z1258">
        <v>220</v>
      </c>
      <c r="AA1258">
        <v>132</v>
      </c>
      <c r="AB1258">
        <v>1.0442385901738627</v>
      </c>
      <c r="AC1258">
        <v>8</v>
      </c>
      <c r="AD1258">
        <v>44482.633000000002</v>
      </c>
      <c r="AE1258" t="s">
        <v>6984</v>
      </c>
      <c r="AF1258" t="s">
        <v>6985</v>
      </c>
      <c r="AG1258" t="s">
        <v>6025</v>
      </c>
      <c r="AH1258" t="s">
        <v>6184</v>
      </c>
      <c r="AI1258" t="s">
        <v>2090</v>
      </c>
      <c r="AJ1258" t="s">
        <v>6986</v>
      </c>
      <c r="AK1258" t="s">
        <v>201</v>
      </c>
      <c r="AL1258" t="s">
        <v>202</v>
      </c>
      <c r="AM1258" t="s">
        <v>36</v>
      </c>
      <c r="AN1258" t="s">
        <v>6189</v>
      </c>
      <c r="AO1258" t="s">
        <v>6190</v>
      </c>
      <c r="AQ1258" t="s">
        <v>510</v>
      </c>
      <c r="AR1258" t="s">
        <v>511</v>
      </c>
    </row>
    <row r="1259" spans="1:44" x14ac:dyDescent="0.2">
      <c r="A1259" t="s">
        <v>6987</v>
      </c>
      <c r="B1259">
        <v>3019</v>
      </c>
      <c r="C1259" t="s">
        <v>6988</v>
      </c>
      <c r="D1259" t="s">
        <v>1329</v>
      </c>
      <c r="E1259" t="s">
        <v>1330</v>
      </c>
      <c r="F1259" t="s">
        <v>6019</v>
      </c>
      <c r="G1259" t="s">
        <v>6444</v>
      </c>
      <c r="H1259" t="s">
        <v>77</v>
      </c>
      <c r="I1259" t="s">
        <v>158</v>
      </c>
      <c r="J1259" t="s">
        <v>6989</v>
      </c>
      <c r="K1259" t="s">
        <v>6452</v>
      </c>
      <c r="L1259" t="s">
        <v>230</v>
      </c>
      <c r="M1259" t="s">
        <v>490</v>
      </c>
      <c r="N1259" t="s">
        <v>1589</v>
      </c>
      <c r="O1259" s="31">
        <v>39004</v>
      </c>
      <c r="Q1259">
        <v>144566</v>
      </c>
      <c r="R1259">
        <v>12599</v>
      </c>
      <c r="S1259" s="31">
        <v>44725</v>
      </c>
      <c r="T1259">
        <v>12599</v>
      </c>
      <c r="U1259" s="31">
        <v>44633</v>
      </c>
      <c r="V1259" t="s">
        <v>161</v>
      </c>
      <c r="W1259">
        <v>12503</v>
      </c>
      <c r="X1259" s="31">
        <v>44629</v>
      </c>
      <c r="Y1259">
        <v>6.2</v>
      </c>
      <c r="Z1259">
        <v>200</v>
      </c>
      <c r="AA1259">
        <v>2297</v>
      </c>
      <c r="AB1259">
        <v>0.55616063350109413</v>
      </c>
      <c r="AC1259">
        <v>15</v>
      </c>
      <c r="AD1259">
        <v>47361.633000000002</v>
      </c>
      <c r="AE1259" t="s">
        <v>6990</v>
      </c>
      <c r="AF1259" t="s">
        <v>6991</v>
      </c>
      <c r="AG1259" t="s">
        <v>6025</v>
      </c>
      <c r="AH1259" t="s">
        <v>6444</v>
      </c>
      <c r="AI1259" t="s">
        <v>2338</v>
      </c>
      <c r="AJ1259" t="s">
        <v>1593</v>
      </c>
      <c r="AK1259" t="s">
        <v>236</v>
      </c>
      <c r="AL1259" t="s">
        <v>1333</v>
      </c>
      <c r="AM1259" t="s">
        <v>203</v>
      </c>
      <c r="AN1259" t="s">
        <v>6456</v>
      </c>
      <c r="AO1259" t="s">
        <v>6457</v>
      </c>
      <c r="AQ1259" t="s">
        <v>510</v>
      </c>
      <c r="AR1259" t="s">
        <v>511</v>
      </c>
    </row>
    <row r="1260" spans="1:44" x14ac:dyDescent="0.2">
      <c r="A1260" t="s">
        <v>6992</v>
      </c>
      <c r="B1260">
        <v>3001</v>
      </c>
      <c r="C1260" t="s">
        <v>6993</v>
      </c>
      <c r="D1260" t="s">
        <v>1282</v>
      </c>
      <c r="E1260" t="s">
        <v>1283</v>
      </c>
      <c r="F1260" t="s">
        <v>6019</v>
      </c>
      <c r="G1260" t="s">
        <v>6625</v>
      </c>
      <c r="H1260" t="s">
        <v>77</v>
      </c>
      <c r="I1260" t="s">
        <v>36</v>
      </c>
      <c r="J1260" t="s">
        <v>6994</v>
      </c>
      <c r="L1260" t="s">
        <v>230</v>
      </c>
      <c r="M1260" t="s">
        <v>194</v>
      </c>
      <c r="N1260" t="s">
        <v>195</v>
      </c>
      <c r="O1260" s="31">
        <v>41883</v>
      </c>
      <c r="Q1260">
        <v>351486</v>
      </c>
      <c r="R1260">
        <v>14272</v>
      </c>
      <c r="S1260" s="31">
        <v>45012</v>
      </c>
      <c r="T1260">
        <v>14272</v>
      </c>
      <c r="U1260" s="31">
        <v>44748</v>
      </c>
      <c r="V1260" t="s">
        <v>161</v>
      </c>
      <c r="W1260">
        <v>12405</v>
      </c>
      <c r="X1260" s="31">
        <v>44682</v>
      </c>
      <c r="Y1260">
        <v>0</v>
      </c>
      <c r="Z1260">
        <v>2225.9</v>
      </c>
      <c r="AA1260">
        <v>0</v>
      </c>
      <c r="AB1260">
        <v>0.44007328105386867</v>
      </c>
      <c r="AC1260">
        <v>15</v>
      </c>
      <c r="AD1260">
        <v>47441.633000000002</v>
      </c>
      <c r="AE1260" t="s">
        <v>6995</v>
      </c>
      <c r="AF1260" t="s">
        <v>6996</v>
      </c>
      <c r="AG1260" t="s">
        <v>6025</v>
      </c>
      <c r="AH1260" t="s">
        <v>6625</v>
      </c>
      <c r="AI1260" t="s">
        <v>6735</v>
      </c>
      <c r="AJ1260" t="s">
        <v>6736</v>
      </c>
      <c r="AK1260" t="s">
        <v>1434</v>
      </c>
      <c r="AL1260" t="s">
        <v>202</v>
      </c>
      <c r="AM1260" t="s">
        <v>36</v>
      </c>
      <c r="AN1260" t="s">
        <v>6226</v>
      </c>
      <c r="AO1260" t="s">
        <v>6630</v>
      </c>
      <c r="AQ1260" t="s">
        <v>1075</v>
      </c>
      <c r="AR1260" t="s">
        <v>6997</v>
      </c>
    </row>
    <row r="1261" spans="1:44" x14ac:dyDescent="0.2">
      <c r="A1261" t="s">
        <v>6998</v>
      </c>
      <c r="B1261">
        <v>3012</v>
      </c>
      <c r="C1261" t="s">
        <v>6999</v>
      </c>
      <c r="D1261" t="s">
        <v>6515</v>
      </c>
      <c r="E1261" t="s">
        <v>511</v>
      </c>
      <c r="F1261" t="s">
        <v>6019</v>
      </c>
      <c r="G1261" t="s">
        <v>6625</v>
      </c>
      <c r="H1261" t="s">
        <v>77</v>
      </c>
      <c r="I1261" t="s">
        <v>36</v>
      </c>
      <c r="J1261" t="s">
        <v>7000</v>
      </c>
      <c r="L1261" t="s">
        <v>230</v>
      </c>
      <c r="M1261" t="s">
        <v>490</v>
      </c>
      <c r="N1261" t="s">
        <v>491</v>
      </c>
      <c r="O1261" s="31">
        <v>41963</v>
      </c>
      <c r="Q1261">
        <v>354230</v>
      </c>
      <c r="R1261">
        <v>16643</v>
      </c>
      <c r="S1261" s="31">
        <v>44374</v>
      </c>
      <c r="T1261">
        <v>16643</v>
      </c>
      <c r="U1261" s="31">
        <v>44726</v>
      </c>
      <c r="V1261" t="s">
        <v>161</v>
      </c>
      <c r="W1261">
        <v>16643</v>
      </c>
      <c r="X1261" s="31">
        <v>44374</v>
      </c>
      <c r="Y1261">
        <v>1.9</v>
      </c>
      <c r="Z1261">
        <v>2500</v>
      </c>
      <c r="AA1261">
        <v>694</v>
      </c>
      <c r="AB1261">
        <v>0.39079091444891451</v>
      </c>
      <c r="AC1261">
        <v>15</v>
      </c>
      <c r="AD1261">
        <v>48273.633000000002</v>
      </c>
      <c r="AE1261" t="s">
        <v>7001</v>
      </c>
      <c r="AF1261" t="s">
        <v>7002</v>
      </c>
      <c r="AG1261" t="s">
        <v>6025</v>
      </c>
      <c r="AH1261" t="s">
        <v>6625</v>
      </c>
      <c r="AI1261" t="s">
        <v>161</v>
      </c>
      <c r="AJ1261" t="s">
        <v>6522</v>
      </c>
      <c r="AK1261" t="s">
        <v>201</v>
      </c>
      <c r="AL1261" t="s">
        <v>202</v>
      </c>
      <c r="AM1261" t="s">
        <v>36</v>
      </c>
      <c r="AN1261" t="s">
        <v>6226</v>
      </c>
      <c r="AO1261" t="s">
        <v>6630</v>
      </c>
      <c r="AQ1261" t="s">
        <v>510</v>
      </c>
      <c r="AR1261" t="s">
        <v>511</v>
      </c>
    </row>
    <row r="1262" spans="1:44" x14ac:dyDescent="0.2">
      <c r="A1262" t="s">
        <v>7003</v>
      </c>
      <c r="B1262">
        <v>3016</v>
      </c>
      <c r="C1262" t="s">
        <v>7004</v>
      </c>
      <c r="D1262" t="s">
        <v>497</v>
      </c>
      <c r="E1262" t="s">
        <v>498</v>
      </c>
      <c r="F1262" t="s">
        <v>6019</v>
      </c>
      <c r="G1262" t="s">
        <v>6297</v>
      </c>
      <c r="H1262" t="s">
        <v>77</v>
      </c>
      <c r="I1262" t="s">
        <v>36</v>
      </c>
      <c r="J1262" t="s">
        <v>7005</v>
      </c>
      <c r="L1262" t="s">
        <v>230</v>
      </c>
      <c r="M1262" t="s">
        <v>194</v>
      </c>
      <c r="N1262" t="s">
        <v>195</v>
      </c>
      <c r="O1262" s="31">
        <v>42795</v>
      </c>
      <c r="Q1262">
        <v>395814</v>
      </c>
      <c r="R1262">
        <v>2170</v>
      </c>
      <c r="S1262" s="31">
        <v>45005</v>
      </c>
      <c r="T1262">
        <v>2170</v>
      </c>
      <c r="V1262" t="s">
        <v>161</v>
      </c>
      <c r="W1262">
        <v>1915</v>
      </c>
      <c r="X1262" s="31">
        <v>44657</v>
      </c>
      <c r="Y1262">
        <v>0</v>
      </c>
      <c r="Z1262">
        <v>400</v>
      </c>
      <c r="AA1262">
        <v>0</v>
      </c>
      <c r="AB1262" t="s">
        <v>161</v>
      </c>
      <c r="AC1262">
        <v>15</v>
      </c>
      <c r="AD1262">
        <v>50522.633000000002</v>
      </c>
      <c r="AE1262" t="s">
        <v>7006</v>
      </c>
      <c r="AF1262" t="s">
        <v>7007</v>
      </c>
      <c r="AG1262" t="s">
        <v>6025</v>
      </c>
      <c r="AH1262" t="s">
        <v>6297</v>
      </c>
      <c r="AI1262" t="s">
        <v>2211</v>
      </c>
      <c r="AJ1262" t="s">
        <v>7008</v>
      </c>
      <c r="AK1262" t="s">
        <v>1604</v>
      </c>
      <c r="AL1262" t="s">
        <v>202</v>
      </c>
      <c r="AM1262" t="s">
        <v>36</v>
      </c>
      <c r="AN1262" t="s">
        <v>6189</v>
      </c>
      <c r="AO1262" t="s">
        <v>6302</v>
      </c>
      <c r="AQ1262" t="s">
        <v>510</v>
      </c>
      <c r="AR1262" t="s">
        <v>511</v>
      </c>
    </row>
    <row r="1263" spans="1:44" x14ac:dyDescent="0.2">
      <c r="A1263" t="s">
        <v>7009</v>
      </c>
      <c r="B1263">
        <v>3011</v>
      </c>
      <c r="C1263" t="s">
        <v>7010</v>
      </c>
      <c r="D1263" t="s">
        <v>1387</v>
      </c>
      <c r="E1263" t="s">
        <v>1388</v>
      </c>
      <c r="F1263" t="s">
        <v>6019</v>
      </c>
      <c r="G1263" t="s">
        <v>7011</v>
      </c>
      <c r="H1263" t="s">
        <v>77</v>
      </c>
      <c r="I1263" t="s">
        <v>36</v>
      </c>
      <c r="L1263" t="s">
        <v>230</v>
      </c>
      <c r="M1263" t="s">
        <v>160</v>
      </c>
      <c r="N1263" t="s">
        <v>160</v>
      </c>
      <c r="O1263" s="31">
        <v>45044</v>
      </c>
      <c r="R1263" t="s">
        <v>161</v>
      </c>
      <c r="S1263" s="31">
        <v>45060</v>
      </c>
      <c r="T1263" t="s">
        <v>161</v>
      </c>
      <c r="U1263" s="31">
        <v>44784</v>
      </c>
      <c r="V1263" t="s">
        <v>161</v>
      </c>
      <c r="W1263" t="s">
        <v>161</v>
      </c>
      <c r="X1263" s="31">
        <v>44695</v>
      </c>
      <c r="Y1263">
        <v>0.1</v>
      </c>
      <c r="AA1263">
        <v>46</v>
      </c>
      <c r="AB1263">
        <v>1.0170420248992766</v>
      </c>
      <c r="AC1263">
        <v>15</v>
      </c>
      <c r="AD1263">
        <v>44561.633000000002</v>
      </c>
      <c r="AE1263" t="s">
        <v>7012</v>
      </c>
      <c r="AF1263" t="s">
        <v>7013</v>
      </c>
      <c r="AG1263" t="s">
        <v>6025</v>
      </c>
      <c r="AH1263" t="s">
        <v>7011</v>
      </c>
      <c r="AI1263" t="s">
        <v>161</v>
      </c>
      <c r="AJ1263" t="s">
        <v>161</v>
      </c>
      <c r="AK1263" t="s">
        <v>161</v>
      </c>
      <c r="AL1263" t="s">
        <v>202</v>
      </c>
      <c r="AO1263" t="s">
        <v>161</v>
      </c>
      <c r="AQ1263" t="s">
        <v>510</v>
      </c>
      <c r="AR1263" t="s">
        <v>511</v>
      </c>
    </row>
    <row r="1264" spans="1:44" x14ac:dyDescent="0.2">
      <c r="A1264" t="s">
        <v>7014</v>
      </c>
      <c r="B1264">
        <v>3076</v>
      </c>
      <c r="C1264" t="s">
        <v>7015</v>
      </c>
      <c r="D1264" t="s">
        <v>6672</v>
      </c>
      <c r="E1264" t="s">
        <v>6673</v>
      </c>
      <c r="F1264" t="s">
        <v>6019</v>
      </c>
      <c r="G1264" t="s">
        <v>7016</v>
      </c>
      <c r="H1264" t="s">
        <v>77</v>
      </c>
      <c r="I1264" t="s">
        <v>6675</v>
      </c>
      <c r="J1264" t="s">
        <v>7017</v>
      </c>
      <c r="L1264" t="s">
        <v>230</v>
      </c>
      <c r="M1264" t="s">
        <v>194</v>
      </c>
      <c r="N1264" t="s">
        <v>195</v>
      </c>
      <c r="O1264" s="31">
        <v>39083</v>
      </c>
      <c r="Q1264">
        <v>157814</v>
      </c>
      <c r="R1264">
        <v>12274</v>
      </c>
      <c r="S1264" s="31">
        <v>44655</v>
      </c>
      <c r="T1264">
        <v>12274</v>
      </c>
      <c r="U1264" s="31">
        <v>44628</v>
      </c>
      <c r="V1264" t="s">
        <v>161</v>
      </c>
      <c r="W1264">
        <v>12274</v>
      </c>
      <c r="X1264" s="31">
        <v>44655</v>
      </c>
      <c r="Y1264">
        <v>0</v>
      </c>
      <c r="Z1264">
        <v>1000</v>
      </c>
      <c r="AA1264">
        <v>0</v>
      </c>
      <c r="AB1264">
        <v>1.0015272057829023</v>
      </c>
      <c r="AC1264">
        <v>15</v>
      </c>
      <c r="AD1264">
        <v>44561.633000000002</v>
      </c>
      <c r="AE1264" t="s">
        <v>7018</v>
      </c>
      <c r="AF1264" t="s">
        <v>7019</v>
      </c>
      <c r="AG1264" t="s">
        <v>6025</v>
      </c>
      <c r="AH1264" t="s">
        <v>7016</v>
      </c>
      <c r="AI1264" t="s">
        <v>6679</v>
      </c>
      <c r="AJ1264" t="s">
        <v>6680</v>
      </c>
      <c r="AK1264" t="s">
        <v>6681</v>
      </c>
      <c r="AO1264" t="s">
        <v>7020</v>
      </c>
    </row>
    <row r="1265" spans="1:45" x14ac:dyDescent="0.2">
      <c r="A1265" t="s">
        <v>7021</v>
      </c>
      <c r="B1265">
        <v>3076</v>
      </c>
      <c r="C1265" t="s">
        <v>7022</v>
      </c>
      <c r="D1265" t="s">
        <v>6672</v>
      </c>
      <c r="E1265" t="s">
        <v>6673</v>
      </c>
      <c r="F1265" t="s">
        <v>6019</v>
      </c>
      <c r="G1265" t="s">
        <v>7016</v>
      </c>
      <c r="H1265" t="s">
        <v>77</v>
      </c>
      <c r="I1265" t="s">
        <v>6675</v>
      </c>
      <c r="J1265" t="s">
        <v>7023</v>
      </c>
      <c r="L1265" t="s">
        <v>230</v>
      </c>
      <c r="M1265" t="s">
        <v>194</v>
      </c>
      <c r="N1265" t="s">
        <v>195</v>
      </c>
      <c r="O1265" s="31">
        <v>39083</v>
      </c>
      <c r="Q1265">
        <v>157816</v>
      </c>
      <c r="R1265">
        <v>7213.5</v>
      </c>
      <c r="S1265" s="31">
        <v>44570</v>
      </c>
      <c r="T1265">
        <v>7213.5</v>
      </c>
      <c r="V1265" t="s">
        <v>161</v>
      </c>
      <c r="W1265">
        <v>7213.5</v>
      </c>
      <c r="X1265" s="31">
        <v>44570</v>
      </c>
      <c r="Y1265">
        <v>0</v>
      </c>
      <c r="Z1265">
        <v>1000</v>
      </c>
      <c r="AA1265">
        <v>0</v>
      </c>
      <c r="AB1265" t="s">
        <v>161</v>
      </c>
      <c r="AC1265">
        <v>15</v>
      </c>
      <c r="AD1265" t="s">
        <v>161</v>
      </c>
      <c r="AE1265" t="s">
        <v>7024</v>
      </c>
      <c r="AF1265" t="s">
        <v>7025</v>
      </c>
      <c r="AG1265" t="s">
        <v>6025</v>
      </c>
      <c r="AH1265" t="s">
        <v>7016</v>
      </c>
      <c r="AI1265" t="s">
        <v>6679</v>
      </c>
      <c r="AJ1265" t="s">
        <v>6680</v>
      </c>
      <c r="AK1265" t="s">
        <v>6681</v>
      </c>
      <c r="AO1265" t="s">
        <v>7020</v>
      </c>
    </row>
    <row r="1266" spans="1:45" x14ac:dyDescent="0.2">
      <c r="A1266" t="s">
        <v>7026</v>
      </c>
      <c r="B1266">
        <v>3019</v>
      </c>
      <c r="C1266" t="s">
        <v>7027</v>
      </c>
      <c r="D1266" t="s">
        <v>1329</v>
      </c>
      <c r="E1266" t="s">
        <v>1330</v>
      </c>
      <c r="F1266" t="s">
        <v>6019</v>
      </c>
      <c r="G1266" t="s">
        <v>6252</v>
      </c>
      <c r="H1266" t="s">
        <v>77</v>
      </c>
      <c r="I1266" t="s">
        <v>36</v>
      </c>
      <c r="L1266" t="s">
        <v>230</v>
      </c>
      <c r="M1266" t="s">
        <v>160</v>
      </c>
      <c r="N1266" t="s">
        <v>160</v>
      </c>
      <c r="O1266" s="31">
        <v>46007.768750000003</v>
      </c>
      <c r="R1266" t="s">
        <v>161</v>
      </c>
      <c r="S1266" s="31">
        <v>45060</v>
      </c>
      <c r="T1266" t="s">
        <v>161</v>
      </c>
      <c r="V1266" t="s">
        <v>161</v>
      </c>
      <c r="W1266" t="s">
        <v>161</v>
      </c>
      <c r="X1266" s="31">
        <v>44695</v>
      </c>
      <c r="Y1266">
        <v>0</v>
      </c>
      <c r="AA1266">
        <v>0</v>
      </c>
      <c r="AB1266" t="s">
        <v>161</v>
      </c>
      <c r="AC1266">
        <v>80000</v>
      </c>
      <c r="AD1266">
        <v>50644.633000000002</v>
      </c>
      <c r="AE1266" t="s">
        <v>7028</v>
      </c>
      <c r="AF1266" t="s">
        <v>7029</v>
      </c>
      <c r="AG1266" t="s">
        <v>6025</v>
      </c>
      <c r="AH1266" t="s">
        <v>6252</v>
      </c>
      <c r="AI1266" t="s">
        <v>161</v>
      </c>
      <c r="AJ1266" t="s">
        <v>161</v>
      </c>
      <c r="AK1266" t="s">
        <v>161</v>
      </c>
      <c r="AL1266" t="s">
        <v>1333</v>
      </c>
      <c r="AO1266" t="s">
        <v>161</v>
      </c>
      <c r="AQ1266" t="s">
        <v>510</v>
      </c>
      <c r="AR1266" t="s">
        <v>511</v>
      </c>
    </row>
    <row r="1267" spans="1:45" x14ac:dyDescent="0.2">
      <c r="A1267" t="s">
        <v>7030</v>
      </c>
      <c r="B1267">
        <v>3011</v>
      </c>
      <c r="C1267" t="s">
        <v>7031</v>
      </c>
      <c r="D1267" t="s">
        <v>1387</v>
      </c>
      <c r="E1267" t="s">
        <v>1388</v>
      </c>
      <c r="F1267" t="s">
        <v>6019</v>
      </c>
      <c r="G1267" t="s">
        <v>7011</v>
      </c>
      <c r="H1267" t="s">
        <v>77</v>
      </c>
      <c r="I1267" t="s">
        <v>36</v>
      </c>
      <c r="L1267" t="s">
        <v>230</v>
      </c>
      <c r="M1267" t="s">
        <v>160</v>
      </c>
      <c r="N1267" t="s">
        <v>160</v>
      </c>
      <c r="O1267" s="31">
        <v>45166</v>
      </c>
      <c r="R1267" t="s">
        <v>161</v>
      </c>
      <c r="S1267" s="31">
        <v>45060</v>
      </c>
      <c r="T1267" t="s">
        <v>161</v>
      </c>
      <c r="U1267" s="31">
        <v>44741</v>
      </c>
      <c r="V1267" t="s">
        <v>161</v>
      </c>
      <c r="W1267" t="s">
        <v>161</v>
      </c>
      <c r="X1267" s="31">
        <v>44695</v>
      </c>
      <c r="Y1267">
        <v>8.4</v>
      </c>
      <c r="AA1267">
        <v>3094.9000000000015</v>
      </c>
      <c r="AB1267">
        <v>0.47587499999999999</v>
      </c>
      <c r="AC1267">
        <v>15</v>
      </c>
      <c r="AD1267">
        <v>47985.921089199997</v>
      </c>
      <c r="AE1267" t="s">
        <v>7032</v>
      </c>
      <c r="AF1267" t="s">
        <v>7033</v>
      </c>
      <c r="AG1267" t="s">
        <v>6025</v>
      </c>
      <c r="AH1267" t="s">
        <v>7011</v>
      </c>
      <c r="AI1267" t="s">
        <v>161</v>
      </c>
      <c r="AJ1267" t="s">
        <v>161</v>
      </c>
      <c r="AK1267" t="s">
        <v>161</v>
      </c>
      <c r="AL1267" t="s">
        <v>202</v>
      </c>
      <c r="AO1267" t="s">
        <v>161</v>
      </c>
      <c r="AQ1267" t="s">
        <v>510</v>
      </c>
      <c r="AR1267" t="s">
        <v>511</v>
      </c>
    </row>
    <row r="1268" spans="1:45" x14ac:dyDescent="0.2">
      <c r="A1268" t="s">
        <v>7034</v>
      </c>
      <c r="B1268">
        <v>3019</v>
      </c>
      <c r="C1268" t="s">
        <v>7035</v>
      </c>
      <c r="D1268" t="s">
        <v>1329</v>
      </c>
      <c r="E1268" t="s">
        <v>1330</v>
      </c>
      <c r="F1268" t="s">
        <v>6019</v>
      </c>
      <c r="G1268" t="s">
        <v>6313</v>
      </c>
      <c r="H1268" t="s">
        <v>77</v>
      </c>
      <c r="I1268" t="s">
        <v>36</v>
      </c>
      <c r="J1268" t="s">
        <v>7036</v>
      </c>
      <c r="L1268" t="s">
        <v>230</v>
      </c>
      <c r="M1268" t="s">
        <v>194</v>
      </c>
      <c r="N1268" t="s">
        <v>195</v>
      </c>
      <c r="O1268" s="31">
        <v>41895</v>
      </c>
      <c r="Q1268">
        <v>351809</v>
      </c>
      <c r="R1268">
        <v>39503</v>
      </c>
      <c r="S1268" s="31">
        <v>45050</v>
      </c>
      <c r="T1268">
        <v>39273</v>
      </c>
      <c r="U1268" s="31">
        <v>44784</v>
      </c>
      <c r="V1268">
        <v>300</v>
      </c>
      <c r="W1268">
        <v>35485</v>
      </c>
      <c r="X1268" s="31">
        <v>44597</v>
      </c>
      <c r="Y1268">
        <v>0.5</v>
      </c>
      <c r="Z1268">
        <v>5000</v>
      </c>
      <c r="AA1268">
        <v>196</v>
      </c>
      <c r="AB1268">
        <v>0.12411855293099573</v>
      </c>
      <c r="AC1268">
        <v>80000</v>
      </c>
      <c r="AD1268">
        <v>49734.633000000002</v>
      </c>
      <c r="AE1268" t="s">
        <v>7037</v>
      </c>
      <c r="AF1268" t="s">
        <v>7038</v>
      </c>
      <c r="AG1268" t="s">
        <v>6025</v>
      </c>
      <c r="AH1268" t="s">
        <v>6317</v>
      </c>
      <c r="AI1268" t="s">
        <v>2338</v>
      </c>
      <c r="AJ1268" t="s">
        <v>6502</v>
      </c>
      <c r="AK1268" t="s">
        <v>236</v>
      </c>
      <c r="AL1268" t="s">
        <v>1333</v>
      </c>
      <c r="AM1268" t="s">
        <v>36</v>
      </c>
      <c r="AN1268" t="s">
        <v>6319</v>
      </c>
      <c r="AO1268" t="s">
        <v>6320</v>
      </c>
      <c r="AQ1268" t="s">
        <v>1075</v>
      </c>
      <c r="AR1268" t="s">
        <v>7039</v>
      </c>
    </row>
    <row r="1269" spans="1:45" x14ac:dyDescent="0.2">
      <c r="A1269" t="s">
        <v>7040</v>
      </c>
      <c r="B1269">
        <v>3016</v>
      </c>
      <c r="C1269" t="s">
        <v>7041</v>
      </c>
      <c r="D1269" t="s">
        <v>497</v>
      </c>
      <c r="E1269" t="s">
        <v>498</v>
      </c>
      <c r="F1269" t="s">
        <v>6019</v>
      </c>
      <c r="G1269" t="s">
        <v>7042</v>
      </c>
      <c r="H1269" t="s">
        <v>77</v>
      </c>
      <c r="I1269" t="s">
        <v>158</v>
      </c>
      <c r="J1269" t="s">
        <v>7043</v>
      </c>
      <c r="L1269" t="s">
        <v>230</v>
      </c>
      <c r="M1269" t="s">
        <v>194</v>
      </c>
      <c r="N1269" t="s">
        <v>195</v>
      </c>
      <c r="O1269" s="31">
        <v>44256</v>
      </c>
      <c r="Q1269">
        <v>595289</v>
      </c>
      <c r="R1269">
        <v>347</v>
      </c>
      <c r="S1269" s="31">
        <v>45047</v>
      </c>
      <c r="T1269">
        <v>321</v>
      </c>
      <c r="U1269" s="31">
        <v>44784</v>
      </c>
      <c r="V1269">
        <v>27.857142857142858</v>
      </c>
      <c r="W1269" t="s">
        <v>161</v>
      </c>
      <c r="X1269" s="31">
        <v>44695</v>
      </c>
      <c r="Y1269">
        <v>0</v>
      </c>
      <c r="Z1269">
        <v>750</v>
      </c>
      <c r="AA1269">
        <v>0</v>
      </c>
      <c r="AB1269">
        <v>0.5309718683474508</v>
      </c>
      <c r="AC1269">
        <v>15</v>
      </c>
      <c r="AD1269">
        <v>47509.633000000002</v>
      </c>
      <c r="AE1269" t="s">
        <v>7044</v>
      </c>
      <c r="AF1269" t="s">
        <v>7045</v>
      </c>
      <c r="AG1269" t="s">
        <v>6025</v>
      </c>
      <c r="AH1269" t="s">
        <v>7042</v>
      </c>
      <c r="AI1269" t="s">
        <v>2211</v>
      </c>
      <c r="AJ1269" t="s">
        <v>7046</v>
      </c>
      <c r="AK1269" t="s">
        <v>1604</v>
      </c>
      <c r="AL1269" t="s">
        <v>202</v>
      </c>
      <c r="AM1269" t="s">
        <v>203</v>
      </c>
      <c r="AN1269">
        <v>0</v>
      </c>
      <c r="AQ1269" t="s">
        <v>510</v>
      </c>
      <c r="AR1269" t="s">
        <v>511</v>
      </c>
    </row>
    <row r="1270" spans="1:45" x14ac:dyDescent="0.2">
      <c r="A1270" t="s">
        <v>7047</v>
      </c>
      <c r="B1270">
        <v>3011</v>
      </c>
      <c r="C1270" t="s">
        <v>7048</v>
      </c>
      <c r="D1270" t="s">
        <v>1387</v>
      </c>
      <c r="E1270" t="s">
        <v>1388</v>
      </c>
      <c r="F1270" t="s">
        <v>6019</v>
      </c>
      <c r="G1270" t="s">
        <v>7049</v>
      </c>
      <c r="H1270" t="s">
        <v>77</v>
      </c>
      <c r="I1270" t="s">
        <v>6244</v>
      </c>
      <c r="J1270" t="s">
        <v>6826</v>
      </c>
      <c r="L1270" t="s">
        <v>159</v>
      </c>
      <c r="M1270" t="s">
        <v>490</v>
      </c>
      <c r="N1270" t="s">
        <v>1589</v>
      </c>
      <c r="O1270" s="31">
        <v>42031</v>
      </c>
      <c r="Q1270">
        <v>360895</v>
      </c>
      <c r="R1270">
        <v>32606.5</v>
      </c>
      <c r="S1270" s="31">
        <v>45059</v>
      </c>
      <c r="T1270">
        <v>32606.5</v>
      </c>
      <c r="V1270" t="s">
        <v>161</v>
      </c>
      <c r="W1270">
        <v>32606.5</v>
      </c>
      <c r="X1270" s="31">
        <v>44695</v>
      </c>
      <c r="Y1270">
        <v>0</v>
      </c>
      <c r="Z1270">
        <v>4500</v>
      </c>
      <c r="AA1270">
        <v>0</v>
      </c>
      <c r="AB1270" t="s">
        <v>161</v>
      </c>
      <c r="AC1270">
        <v>15</v>
      </c>
      <c r="AD1270" t="s">
        <v>161</v>
      </c>
      <c r="AE1270" t="s">
        <v>7050</v>
      </c>
      <c r="AF1270" t="s">
        <v>7051</v>
      </c>
      <c r="AG1270" t="s">
        <v>6025</v>
      </c>
      <c r="AH1270" t="s">
        <v>7049</v>
      </c>
      <c r="AI1270" t="s">
        <v>7052</v>
      </c>
      <c r="AJ1270" t="s">
        <v>1394</v>
      </c>
      <c r="AK1270" t="s">
        <v>1604</v>
      </c>
      <c r="AL1270" t="s">
        <v>202</v>
      </c>
      <c r="AM1270" t="s">
        <v>96</v>
      </c>
      <c r="AN1270" t="s">
        <v>1723</v>
      </c>
      <c r="AO1270" t="s">
        <v>7053</v>
      </c>
      <c r="AQ1270" t="s">
        <v>510</v>
      </c>
      <c r="AR1270" t="s">
        <v>511</v>
      </c>
    </row>
    <row r="1271" spans="1:45" x14ac:dyDescent="0.2">
      <c r="A1271" t="s">
        <v>7054</v>
      </c>
      <c r="B1271">
        <v>3021</v>
      </c>
      <c r="C1271" t="s">
        <v>7055</v>
      </c>
      <c r="D1271" t="s">
        <v>54</v>
      </c>
      <c r="E1271" t="s">
        <v>770</v>
      </c>
      <c r="F1271" t="s">
        <v>6019</v>
      </c>
      <c r="G1271" t="s">
        <v>6042</v>
      </c>
      <c r="H1271" t="s">
        <v>77</v>
      </c>
      <c r="I1271" t="s">
        <v>158</v>
      </c>
      <c r="L1271" t="s">
        <v>230</v>
      </c>
      <c r="M1271" t="s">
        <v>160</v>
      </c>
      <c r="N1271" t="s">
        <v>160</v>
      </c>
      <c r="O1271" s="31">
        <v>45153.205000000002</v>
      </c>
      <c r="R1271" t="s">
        <v>161</v>
      </c>
      <c r="S1271" s="31">
        <v>45060</v>
      </c>
      <c r="T1271" t="s">
        <v>161</v>
      </c>
      <c r="U1271" s="31">
        <v>44784</v>
      </c>
      <c r="V1271" t="s">
        <v>161</v>
      </c>
      <c r="W1271" t="s">
        <v>161</v>
      </c>
      <c r="X1271" s="31">
        <v>44695</v>
      </c>
      <c r="Y1271">
        <v>2.1</v>
      </c>
      <c r="AA1271">
        <v>777</v>
      </c>
      <c r="AB1271">
        <v>0.13415755353570863</v>
      </c>
      <c r="AC1271">
        <v>80000</v>
      </c>
      <c r="AD1271">
        <v>49491.633000000002</v>
      </c>
      <c r="AE1271" t="s">
        <v>7056</v>
      </c>
      <c r="AF1271" t="s">
        <v>7057</v>
      </c>
      <c r="AG1271" t="s">
        <v>6025</v>
      </c>
      <c r="AH1271" t="s">
        <v>6042</v>
      </c>
      <c r="AI1271" t="s">
        <v>161</v>
      </c>
      <c r="AJ1271" t="s">
        <v>161</v>
      </c>
      <c r="AK1271" t="s">
        <v>161</v>
      </c>
      <c r="AL1271" t="s">
        <v>202</v>
      </c>
      <c r="AO1271" t="s">
        <v>161</v>
      </c>
      <c r="AQ1271" t="s">
        <v>510</v>
      </c>
      <c r="AR1271" t="s">
        <v>511</v>
      </c>
    </row>
    <row r="1272" spans="1:45" x14ac:dyDescent="0.2">
      <c r="A1272" t="s">
        <v>7058</v>
      </c>
      <c r="B1272">
        <v>3011</v>
      </c>
      <c r="C1272" t="s">
        <v>7059</v>
      </c>
      <c r="D1272" t="s">
        <v>1387</v>
      </c>
      <c r="E1272" t="s">
        <v>1388</v>
      </c>
      <c r="F1272" t="s">
        <v>6019</v>
      </c>
      <c r="G1272" t="s">
        <v>6062</v>
      </c>
      <c r="H1272" t="s">
        <v>77</v>
      </c>
      <c r="I1272" t="s">
        <v>158</v>
      </c>
      <c r="J1272" t="s">
        <v>7060</v>
      </c>
      <c r="K1272" t="s">
        <v>6064</v>
      </c>
      <c r="L1272" t="s">
        <v>230</v>
      </c>
      <c r="M1272" t="s">
        <v>194</v>
      </c>
      <c r="N1272" t="s">
        <v>195</v>
      </c>
      <c r="O1272" s="31">
        <v>44013</v>
      </c>
      <c r="Q1272">
        <v>453643</v>
      </c>
      <c r="R1272">
        <v>2936</v>
      </c>
      <c r="S1272" s="31">
        <v>44979</v>
      </c>
      <c r="T1272">
        <v>2936</v>
      </c>
      <c r="V1272" t="s">
        <v>161</v>
      </c>
      <c r="W1272">
        <v>1484</v>
      </c>
      <c r="X1272" s="31">
        <v>44500</v>
      </c>
      <c r="Y1272">
        <v>0</v>
      </c>
      <c r="Z1272">
        <v>1250</v>
      </c>
      <c r="AA1272">
        <v>0</v>
      </c>
      <c r="AB1272" t="s">
        <v>161</v>
      </c>
      <c r="AC1272">
        <v>15</v>
      </c>
      <c r="AD1272" t="s">
        <v>161</v>
      </c>
      <c r="AE1272" t="s">
        <v>7061</v>
      </c>
      <c r="AF1272" t="s">
        <v>7062</v>
      </c>
      <c r="AG1272" t="s">
        <v>6025</v>
      </c>
      <c r="AH1272" t="s">
        <v>6062</v>
      </c>
      <c r="AI1272" t="s">
        <v>2090</v>
      </c>
      <c r="AJ1272" t="s">
        <v>7063</v>
      </c>
      <c r="AK1272" t="s">
        <v>201</v>
      </c>
      <c r="AL1272" t="s">
        <v>202</v>
      </c>
      <c r="AM1272" t="s">
        <v>203</v>
      </c>
      <c r="AN1272" t="s">
        <v>6068</v>
      </c>
      <c r="AO1272" t="s">
        <v>6069</v>
      </c>
      <c r="AQ1272" t="s">
        <v>510</v>
      </c>
      <c r="AR1272" t="s">
        <v>511</v>
      </c>
    </row>
    <row r="1273" spans="1:45" x14ac:dyDescent="0.2">
      <c r="A1273" t="s">
        <v>7064</v>
      </c>
      <c r="B1273">
        <v>3001</v>
      </c>
      <c r="C1273" t="s">
        <v>7065</v>
      </c>
      <c r="D1273" t="s">
        <v>1282</v>
      </c>
      <c r="E1273" t="s">
        <v>1283</v>
      </c>
      <c r="F1273" t="s">
        <v>6019</v>
      </c>
      <c r="G1273" t="s">
        <v>6042</v>
      </c>
      <c r="H1273" t="s">
        <v>77</v>
      </c>
      <c r="I1273" t="s">
        <v>158</v>
      </c>
      <c r="L1273" t="s">
        <v>230</v>
      </c>
      <c r="M1273" t="s">
        <v>160</v>
      </c>
      <c r="N1273" t="s">
        <v>160</v>
      </c>
      <c r="O1273" s="31">
        <v>46246.64707317073</v>
      </c>
      <c r="R1273" t="s">
        <v>161</v>
      </c>
      <c r="S1273" s="31">
        <v>45060</v>
      </c>
      <c r="T1273" t="s">
        <v>161</v>
      </c>
      <c r="U1273" s="31">
        <v>44734</v>
      </c>
      <c r="V1273" t="s">
        <v>161</v>
      </c>
      <c r="W1273" t="s">
        <v>161</v>
      </c>
      <c r="X1273" s="31">
        <v>44695</v>
      </c>
      <c r="Y1273">
        <v>1.8</v>
      </c>
      <c r="AA1273">
        <v>686</v>
      </c>
      <c r="AB1273">
        <v>0.16555224633590165</v>
      </c>
      <c r="AC1273">
        <v>80000</v>
      </c>
      <c r="AD1273">
        <v>49491.633000000002</v>
      </c>
      <c r="AE1273" t="s">
        <v>7066</v>
      </c>
      <c r="AF1273" t="s">
        <v>7067</v>
      </c>
      <c r="AG1273" t="s">
        <v>6025</v>
      </c>
      <c r="AH1273" t="s">
        <v>6042</v>
      </c>
      <c r="AI1273" t="s">
        <v>161</v>
      </c>
      <c r="AJ1273" t="s">
        <v>161</v>
      </c>
      <c r="AK1273" t="s">
        <v>161</v>
      </c>
      <c r="AL1273" t="s">
        <v>202</v>
      </c>
      <c r="AO1273" t="s">
        <v>161</v>
      </c>
      <c r="AQ1273" t="s">
        <v>510</v>
      </c>
      <c r="AR1273" t="s">
        <v>511</v>
      </c>
    </row>
    <row r="1274" spans="1:45" x14ac:dyDescent="0.2">
      <c r="A1274" t="s">
        <v>7068</v>
      </c>
      <c r="B1274">
        <v>3019</v>
      </c>
      <c r="C1274" t="s">
        <v>7069</v>
      </c>
      <c r="D1274" t="s">
        <v>1329</v>
      </c>
      <c r="E1274" t="s">
        <v>1330</v>
      </c>
      <c r="F1274" t="s">
        <v>6019</v>
      </c>
      <c r="G1274" t="s">
        <v>7070</v>
      </c>
      <c r="H1274" t="s">
        <v>77</v>
      </c>
      <c r="I1274" t="s">
        <v>36</v>
      </c>
      <c r="J1274">
        <v>86155</v>
      </c>
      <c r="L1274" t="s">
        <v>230</v>
      </c>
      <c r="M1274" t="s">
        <v>194</v>
      </c>
      <c r="N1274" t="s">
        <v>195</v>
      </c>
      <c r="O1274" s="31">
        <v>44013</v>
      </c>
      <c r="Q1274">
        <v>451522</v>
      </c>
      <c r="R1274">
        <v>1712</v>
      </c>
      <c r="S1274" s="31">
        <v>45055</v>
      </c>
      <c r="T1274">
        <v>1679</v>
      </c>
      <c r="U1274" s="31">
        <v>44784</v>
      </c>
      <c r="V1274">
        <v>26.756756756756758</v>
      </c>
      <c r="W1274">
        <v>1128</v>
      </c>
      <c r="X1274" s="31">
        <v>44634</v>
      </c>
      <c r="Y1274">
        <v>13.3</v>
      </c>
      <c r="Z1274">
        <v>450</v>
      </c>
      <c r="AA1274">
        <v>4858</v>
      </c>
      <c r="AB1274">
        <v>0.16281433708007087</v>
      </c>
      <c r="AC1274">
        <v>15</v>
      </c>
      <c r="AD1274">
        <v>49522.633000000002</v>
      </c>
      <c r="AE1274" t="s">
        <v>7071</v>
      </c>
      <c r="AF1274" t="s">
        <v>7072</v>
      </c>
      <c r="AG1274" t="s">
        <v>6025</v>
      </c>
      <c r="AH1274" t="s">
        <v>7070</v>
      </c>
      <c r="AI1274" t="s">
        <v>2338</v>
      </c>
      <c r="AJ1274" t="s">
        <v>7073</v>
      </c>
      <c r="AK1274" t="s">
        <v>236</v>
      </c>
      <c r="AL1274" t="s">
        <v>1333</v>
      </c>
      <c r="AM1274" t="s">
        <v>36</v>
      </c>
      <c r="AN1274" t="s">
        <v>7074</v>
      </c>
      <c r="AO1274" t="s">
        <v>7075</v>
      </c>
      <c r="AQ1274" t="s">
        <v>510</v>
      </c>
      <c r="AR1274" t="s">
        <v>511</v>
      </c>
    </row>
    <row r="1275" spans="1:45" x14ac:dyDescent="0.2">
      <c r="A1275" t="s">
        <v>7076</v>
      </c>
      <c r="B1275">
        <v>3016</v>
      </c>
      <c r="C1275" t="s">
        <v>7077</v>
      </c>
      <c r="D1275" t="s">
        <v>497</v>
      </c>
      <c r="E1275" t="s">
        <v>498</v>
      </c>
      <c r="F1275" t="s">
        <v>6019</v>
      </c>
      <c r="G1275" t="s">
        <v>6097</v>
      </c>
      <c r="H1275" t="s">
        <v>77</v>
      </c>
      <c r="I1275" t="s">
        <v>158</v>
      </c>
      <c r="J1275" t="s">
        <v>7078</v>
      </c>
      <c r="K1275" t="s">
        <v>6099</v>
      </c>
      <c r="L1275" t="s">
        <v>230</v>
      </c>
      <c r="M1275" t="s">
        <v>194</v>
      </c>
      <c r="N1275" t="s">
        <v>195</v>
      </c>
      <c r="O1275" s="31">
        <v>44044</v>
      </c>
      <c r="Q1275">
        <v>580010</v>
      </c>
      <c r="R1275">
        <v>5755</v>
      </c>
      <c r="S1275" s="31">
        <v>45035</v>
      </c>
      <c r="T1275">
        <v>5610</v>
      </c>
      <c r="U1275" s="31">
        <v>44784</v>
      </c>
      <c r="V1275">
        <v>280.9375</v>
      </c>
      <c r="W1275">
        <v>2668</v>
      </c>
      <c r="X1275" s="31">
        <v>44695</v>
      </c>
      <c r="Y1275">
        <v>11.5</v>
      </c>
      <c r="Z1275">
        <v>1500</v>
      </c>
      <c r="AA1275">
        <v>4214.0000000000036</v>
      </c>
      <c r="AB1275">
        <v>0.45999750000000006</v>
      </c>
      <c r="AC1275">
        <v>15</v>
      </c>
      <c r="AD1275">
        <v>48446.341352986667</v>
      </c>
      <c r="AE1275" t="s">
        <v>7079</v>
      </c>
      <c r="AF1275" t="s">
        <v>7080</v>
      </c>
      <c r="AG1275" t="s">
        <v>6025</v>
      </c>
      <c r="AH1275" t="s">
        <v>6097</v>
      </c>
      <c r="AI1275" t="s">
        <v>2211</v>
      </c>
      <c r="AJ1275" t="s">
        <v>7081</v>
      </c>
      <c r="AK1275" t="s">
        <v>1604</v>
      </c>
      <c r="AL1275" t="s">
        <v>202</v>
      </c>
      <c r="AM1275" t="s">
        <v>203</v>
      </c>
      <c r="AN1275" t="s">
        <v>6068</v>
      </c>
      <c r="AO1275" t="s">
        <v>6103</v>
      </c>
      <c r="AQ1275" t="s">
        <v>510</v>
      </c>
      <c r="AR1275" t="s">
        <v>511</v>
      </c>
    </row>
    <row r="1276" spans="1:45" x14ac:dyDescent="0.2">
      <c r="A1276" t="s">
        <v>7082</v>
      </c>
      <c r="B1276">
        <v>3008</v>
      </c>
      <c r="C1276" t="s">
        <v>7083</v>
      </c>
      <c r="D1276" t="s">
        <v>1352</v>
      </c>
      <c r="E1276" t="s">
        <v>1353</v>
      </c>
      <c r="F1276" t="s">
        <v>6019</v>
      </c>
      <c r="G1276" t="s">
        <v>6194</v>
      </c>
      <c r="H1276" t="s">
        <v>77</v>
      </c>
      <c r="I1276" t="s">
        <v>36</v>
      </c>
      <c r="J1276" t="s">
        <v>7084</v>
      </c>
      <c r="L1276" t="s">
        <v>159</v>
      </c>
      <c r="M1276" t="s">
        <v>194</v>
      </c>
      <c r="N1276" t="s">
        <v>195</v>
      </c>
      <c r="O1276" s="31">
        <v>42399</v>
      </c>
      <c r="Q1276">
        <v>385730</v>
      </c>
      <c r="R1276">
        <v>38865</v>
      </c>
      <c r="S1276" s="31">
        <v>45059</v>
      </c>
      <c r="T1276">
        <v>38531</v>
      </c>
      <c r="V1276">
        <v>345.51724137931035</v>
      </c>
      <c r="W1276">
        <v>33972.9</v>
      </c>
      <c r="X1276" s="31">
        <v>44695</v>
      </c>
      <c r="Y1276">
        <v>0</v>
      </c>
      <c r="Z1276">
        <v>4500</v>
      </c>
      <c r="AA1276">
        <v>0</v>
      </c>
      <c r="AB1276" t="s">
        <v>161</v>
      </c>
      <c r="AC1276">
        <v>80000</v>
      </c>
      <c r="AD1276">
        <v>50492.633000000002</v>
      </c>
      <c r="AE1276" t="s">
        <v>7085</v>
      </c>
      <c r="AF1276" t="s">
        <v>7086</v>
      </c>
      <c r="AG1276" t="s">
        <v>6025</v>
      </c>
      <c r="AH1276" t="s">
        <v>6194</v>
      </c>
      <c r="AI1276" t="s">
        <v>6636</v>
      </c>
      <c r="AJ1276" t="s">
        <v>6643</v>
      </c>
      <c r="AK1276" t="s">
        <v>236</v>
      </c>
      <c r="AL1276" t="s">
        <v>202</v>
      </c>
      <c r="AM1276" t="s">
        <v>45</v>
      </c>
      <c r="AN1276" t="s">
        <v>6200</v>
      </c>
      <c r="AO1276" t="s">
        <v>6201</v>
      </c>
      <c r="AQ1276" t="s">
        <v>1075</v>
      </c>
      <c r="AR1276" t="s">
        <v>7087</v>
      </c>
      <c r="AS1276">
        <v>43690</v>
      </c>
    </row>
    <row r="1277" spans="1:45" x14ac:dyDescent="0.2">
      <c r="A1277" t="s">
        <v>7088</v>
      </c>
      <c r="B1277">
        <v>3011</v>
      </c>
      <c r="C1277" t="s">
        <v>7089</v>
      </c>
      <c r="D1277" t="s">
        <v>1387</v>
      </c>
      <c r="E1277" t="s">
        <v>1388</v>
      </c>
      <c r="F1277" t="s">
        <v>6019</v>
      </c>
      <c r="G1277" t="s">
        <v>6265</v>
      </c>
      <c r="H1277" t="s">
        <v>77</v>
      </c>
      <c r="I1277" t="s">
        <v>158</v>
      </c>
      <c r="L1277" t="s">
        <v>230</v>
      </c>
      <c r="M1277" t="s">
        <v>160</v>
      </c>
      <c r="N1277" t="s">
        <v>160</v>
      </c>
      <c r="O1277" s="31">
        <v>45014</v>
      </c>
      <c r="R1277" t="s">
        <v>161</v>
      </c>
      <c r="S1277" s="31">
        <v>45060</v>
      </c>
      <c r="T1277" t="s">
        <v>161</v>
      </c>
      <c r="U1277" s="31">
        <v>44784</v>
      </c>
      <c r="V1277" t="s">
        <v>161</v>
      </c>
      <c r="W1277" t="s">
        <v>161</v>
      </c>
      <c r="X1277" s="31">
        <v>44695</v>
      </c>
      <c r="Y1277">
        <v>1.5</v>
      </c>
      <c r="AA1277">
        <v>551</v>
      </c>
      <c r="AB1277">
        <v>0.13415755353570863</v>
      </c>
      <c r="AC1277">
        <v>15</v>
      </c>
      <c r="AD1277">
        <v>49491.633000000002</v>
      </c>
      <c r="AE1277" t="s">
        <v>7090</v>
      </c>
      <c r="AF1277" t="s">
        <v>7091</v>
      </c>
      <c r="AG1277" t="s">
        <v>6025</v>
      </c>
      <c r="AH1277" t="s">
        <v>6265</v>
      </c>
      <c r="AI1277" t="s">
        <v>161</v>
      </c>
      <c r="AJ1277" t="s">
        <v>161</v>
      </c>
      <c r="AK1277" t="s">
        <v>161</v>
      </c>
      <c r="AL1277" t="s">
        <v>202</v>
      </c>
      <c r="AO1277" t="s">
        <v>161</v>
      </c>
      <c r="AQ1277" t="s">
        <v>510</v>
      </c>
      <c r="AR1277" t="s">
        <v>511</v>
      </c>
    </row>
    <row r="1278" spans="1:45" x14ac:dyDescent="0.2">
      <c r="A1278" t="s">
        <v>7092</v>
      </c>
      <c r="B1278">
        <v>3011</v>
      </c>
      <c r="C1278" t="s">
        <v>7093</v>
      </c>
      <c r="D1278" t="s">
        <v>1387</v>
      </c>
      <c r="E1278" t="s">
        <v>1388</v>
      </c>
      <c r="F1278" t="s">
        <v>6019</v>
      </c>
      <c r="G1278" t="s">
        <v>7042</v>
      </c>
      <c r="H1278" t="s">
        <v>77</v>
      </c>
      <c r="I1278" t="s">
        <v>158</v>
      </c>
      <c r="J1278" t="s">
        <v>7094</v>
      </c>
      <c r="K1278" t="s">
        <v>7095</v>
      </c>
      <c r="L1278" t="s">
        <v>230</v>
      </c>
      <c r="M1278" t="s">
        <v>194</v>
      </c>
      <c r="N1278" t="s">
        <v>195</v>
      </c>
      <c r="O1278" s="31">
        <v>44013</v>
      </c>
      <c r="Q1278">
        <v>455123</v>
      </c>
      <c r="R1278">
        <v>3715</v>
      </c>
      <c r="S1278" s="31">
        <v>44979</v>
      </c>
      <c r="T1278">
        <v>3715</v>
      </c>
      <c r="V1278" t="s">
        <v>161</v>
      </c>
      <c r="W1278">
        <v>48</v>
      </c>
      <c r="X1278" s="31">
        <v>44221</v>
      </c>
      <c r="Y1278">
        <v>0</v>
      </c>
      <c r="Z1278">
        <v>750</v>
      </c>
      <c r="AA1278">
        <v>0</v>
      </c>
      <c r="AB1278" t="s">
        <v>161</v>
      </c>
      <c r="AC1278">
        <v>15</v>
      </c>
      <c r="AD1278">
        <v>51444.633000000002</v>
      </c>
      <c r="AE1278" t="s">
        <v>7096</v>
      </c>
      <c r="AF1278" t="s">
        <v>7097</v>
      </c>
      <c r="AG1278" t="s">
        <v>6025</v>
      </c>
      <c r="AH1278" t="s">
        <v>7042</v>
      </c>
      <c r="AI1278" t="s">
        <v>2090</v>
      </c>
      <c r="AJ1278" t="s">
        <v>6537</v>
      </c>
      <c r="AK1278" t="s">
        <v>201</v>
      </c>
      <c r="AL1278" t="s">
        <v>202</v>
      </c>
      <c r="AM1278" t="s">
        <v>203</v>
      </c>
      <c r="AN1278" t="s">
        <v>7098</v>
      </c>
      <c r="AQ1278" t="s">
        <v>510</v>
      </c>
      <c r="AR1278" t="s">
        <v>511</v>
      </c>
    </row>
    <row r="1279" spans="1:45" x14ac:dyDescent="0.2">
      <c r="A1279" t="s">
        <v>7099</v>
      </c>
      <c r="B1279">
        <v>3016</v>
      </c>
      <c r="C1279" t="s">
        <v>7100</v>
      </c>
      <c r="D1279" t="s">
        <v>497</v>
      </c>
      <c r="E1279" t="s">
        <v>498</v>
      </c>
      <c r="F1279" t="s">
        <v>6019</v>
      </c>
      <c r="G1279" t="s">
        <v>6265</v>
      </c>
      <c r="H1279" t="s">
        <v>77</v>
      </c>
      <c r="I1279" t="s">
        <v>158</v>
      </c>
      <c r="L1279" t="s">
        <v>230</v>
      </c>
      <c r="M1279" t="s">
        <v>160</v>
      </c>
      <c r="N1279" t="s">
        <v>160</v>
      </c>
      <c r="O1279" s="31">
        <v>45966</v>
      </c>
      <c r="R1279" t="s">
        <v>161</v>
      </c>
      <c r="S1279" s="31">
        <v>45060</v>
      </c>
      <c r="T1279" t="s">
        <v>161</v>
      </c>
      <c r="V1279" t="s">
        <v>161</v>
      </c>
      <c r="W1279" t="s">
        <v>161</v>
      </c>
      <c r="X1279" s="31">
        <v>44695</v>
      </c>
      <c r="Y1279">
        <v>0</v>
      </c>
      <c r="AA1279">
        <v>0</v>
      </c>
      <c r="AB1279" t="s">
        <v>161</v>
      </c>
      <c r="AC1279">
        <v>15</v>
      </c>
      <c r="AD1279">
        <v>50948.633000000002</v>
      </c>
      <c r="AE1279" t="s">
        <v>7101</v>
      </c>
      <c r="AF1279" t="s">
        <v>7102</v>
      </c>
      <c r="AG1279" t="s">
        <v>6025</v>
      </c>
      <c r="AH1279" t="s">
        <v>6265</v>
      </c>
      <c r="AI1279" t="s">
        <v>161</v>
      </c>
      <c r="AJ1279" t="s">
        <v>161</v>
      </c>
      <c r="AK1279" t="s">
        <v>161</v>
      </c>
      <c r="AL1279" t="s">
        <v>202</v>
      </c>
      <c r="AO1279" t="s">
        <v>161</v>
      </c>
      <c r="AQ1279" t="s">
        <v>510</v>
      </c>
      <c r="AR1279" t="s">
        <v>511</v>
      </c>
    </row>
    <row r="1280" spans="1:45" x14ac:dyDescent="0.2">
      <c r="A1280" t="s">
        <v>7103</v>
      </c>
      <c r="B1280">
        <v>3021</v>
      </c>
      <c r="C1280" t="s">
        <v>7104</v>
      </c>
      <c r="D1280" t="s">
        <v>54</v>
      </c>
      <c r="E1280" t="s">
        <v>770</v>
      </c>
      <c r="F1280" t="s">
        <v>6019</v>
      </c>
      <c r="G1280" t="s">
        <v>6062</v>
      </c>
      <c r="H1280" t="s">
        <v>77</v>
      </c>
      <c r="I1280" t="s">
        <v>158</v>
      </c>
      <c r="L1280" t="s">
        <v>230</v>
      </c>
      <c r="M1280" t="s">
        <v>160</v>
      </c>
      <c r="N1280" t="s">
        <v>160</v>
      </c>
      <c r="O1280" s="31">
        <v>45470</v>
      </c>
      <c r="R1280" t="s">
        <v>161</v>
      </c>
      <c r="S1280" s="31">
        <v>45060</v>
      </c>
      <c r="T1280" t="s">
        <v>161</v>
      </c>
      <c r="V1280" t="s">
        <v>161</v>
      </c>
      <c r="W1280" t="s">
        <v>161</v>
      </c>
      <c r="X1280" s="31">
        <v>44695</v>
      </c>
      <c r="Y1280">
        <v>0</v>
      </c>
      <c r="AA1280">
        <v>0</v>
      </c>
      <c r="AB1280" t="s">
        <v>161</v>
      </c>
      <c r="AC1280">
        <v>15</v>
      </c>
      <c r="AD1280">
        <v>50767.633000000002</v>
      </c>
      <c r="AE1280" t="s">
        <v>7105</v>
      </c>
      <c r="AF1280" t="s">
        <v>7106</v>
      </c>
      <c r="AG1280" t="s">
        <v>6025</v>
      </c>
      <c r="AH1280" t="s">
        <v>6062</v>
      </c>
      <c r="AI1280" t="s">
        <v>161</v>
      </c>
      <c r="AJ1280" t="s">
        <v>161</v>
      </c>
      <c r="AK1280" t="s">
        <v>161</v>
      </c>
      <c r="AL1280" t="s">
        <v>202</v>
      </c>
      <c r="AO1280" t="s">
        <v>161</v>
      </c>
      <c r="AQ1280" t="s">
        <v>510</v>
      </c>
      <c r="AR1280" t="s">
        <v>511</v>
      </c>
    </row>
    <row r="1281" spans="1:44" x14ac:dyDescent="0.2">
      <c r="A1281" t="s">
        <v>7107</v>
      </c>
      <c r="B1281">
        <v>3021</v>
      </c>
      <c r="C1281" t="s">
        <v>7108</v>
      </c>
      <c r="D1281" t="s">
        <v>54</v>
      </c>
      <c r="E1281" t="s">
        <v>770</v>
      </c>
      <c r="F1281" t="s">
        <v>6019</v>
      </c>
      <c r="G1281" t="s">
        <v>6062</v>
      </c>
      <c r="H1281" t="s">
        <v>77</v>
      </c>
      <c r="I1281" t="s">
        <v>158</v>
      </c>
      <c r="L1281" t="s">
        <v>230</v>
      </c>
      <c r="M1281" t="s">
        <v>160</v>
      </c>
      <c r="N1281" t="s">
        <v>160</v>
      </c>
      <c r="O1281" s="31">
        <v>45289</v>
      </c>
      <c r="R1281" t="s">
        <v>161</v>
      </c>
      <c r="S1281" s="31">
        <v>45060</v>
      </c>
      <c r="T1281" t="s">
        <v>161</v>
      </c>
      <c r="V1281" t="s">
        <v>161</v>
      </c>
      <c r="W1281" t="s">
        <v>161</v>
      </c>
      <c r="X1281" s="31">
        <v>44695</v>
      </c>
      <c r="Y1281">
        <v>0</v>
      </c>
      <c r="AA1281">
        <v>0</v>
      </c>
      <c r="AB1281" t="s">
        <v>161</v>
      </c>
      <c r="AC1281">
        <v>15</v>
      </c>
      <c r="AD1281" t="s">
        <v>161</v>
      </c>
      <c r="AE1281" t="s">
        <v>7109</v>
      </c>
      <c r="AF1281" t="s">
        <v>7110</v>
      </c>
      <c r="AG1281" t="s">
        <v>6025</v>
      </c>
      <c r="AH1281" t="s">
        <v>6062</v>
      </c>
      <c r="AI1281" t="s">
        <v>161</v>
      </c>
      <c r="AJ1281" t="s">
        <v>161</v>
      </c>
      <c r="AK1281" t="s">
        <v>161</v>
      </c>
      <c r="AL1281" t="s">
        <v>202</v>
      </c>
      <c r="AO1281" t="s">
        <v>161</v>
      </c>
      <c r="AQ1281" t="s">
        <v>510</v>
      </c>
      <c r="AR1281" t="s">
        <v>511</v>
      </c>
    </row>
    <row r="1282" spans="1:44" x14ac:dyDescent="0.2">
      <c r="A1282" t="s">
        <v>7111</v>
      </c>
      <c r="B1282">
        <v>3001</v>
      </c>
      <c r="C1282" t="s">
        <v>7112</v>
      </c>
      <c r="D1282" t="s">
        <v>1282</v>
      </c>
      <c r="E1282" t="s">
        <v>1283</v>
      </c>
      <c r="F1282" t="s">
        <v>6019</v>
      </c>
      <c r="G1282" t="s">
        <v>6647</v>
      </c>
      <c r="H1282" t="s">
        <v>77</v>
      </c>
      <c r="I1282" t="s">
        <v>158</v>
      </c>
      <c r="L1282" t="s">
        <v>230</v>
      </c>
      <c r="M1282" t="s">
        <v>160</v>
      </c>
      <c r="N1282" t="s">
        <v>160</v>
      </c>
      <c r="O1282" s="31">
        <v>48927.613888888889</v>
      </c>
      <c r="R1282" t="s">
        <v>161</v>
      </c>
      <c r="S1282" s="31">
        <v>45060</v>
      </c>
      <c r="T1282" t="s">
        <v>161</v>
      </c>
      <c r="V1282" t="s">
        <v>161</v>
      </c>
      <c r="W1282" t="s">
        <v>161</v>
      </c>
      <c r="X1282" s="31">
        <v>44695</v>
      </c>
      <c r="Y1282">
        <v>0</v>
      </c>
      <c r="AA1282">
        <v>0</v>
      </c>
      <c r="AB1282" t="s">
        <v>161</v>
      </c>
      <c r="AC1282">
        <v>80000</v>
      </c>
      <c r="AD1282" t="s">
        <v>161</v>
      </c>
      <c r="AE1282" t="s">
        <v>7113</v>
      </c>
      <c r="AF1282" t="s">
        <v>7114</v>
      </c>
      <c r="AG1282" t="s">
        <v>6025</v>
      </c>
      <c r="AH1282" t="s">
        <v>6647</v>
      </c>
      <c r="AI1282" t="s">
        <v>161</v>
      </c>
      <c r="AJ1282" t="s">
        <v>161</v>
      </c>
      <c r="AK1282" t="s">
        <v>161</v>
      </c>
      <c r="AL1282" t="s">
        <v>202</v>
      </c>
      <c r="AO1282" t="s">
        <v>161</v>
      </c>
      <c r="AQ1282" t="s">
        <v>510</v>
      </c>
      <c r="AR1282" t="s">
        <v>511</v>
      </c>
    </row>
    <row r="1283" spans="1:44" x14ac:dyDescent="0.2">
      <c r="A1283" t="s">
        <v>7115</v>
      </c>
      <c r="B1283">
        <v>3011</v>
      </c>
      <c r="C1283" t="s">
        <v>7116</v>
      </c>
      <c r="D1283" t="s">
        <v>1387</v>
      </c>
      <c r="E1283" t="s">
        <v>1388</v>
      </c>
      <c r="F1283" t="s">
        <v>6019</v>
      </c>
      <c r="G1283" t="s">
        <v>6042</v>
      </c>
      <c r="H1283" t="s">
        <v>77</v>
      </c>
      <c r="I1283" t="s">
        <v>158</v>
      </c>
      <c r="L1283" t="s">
        <v>230</v>
      </c>
      <c r="M1283" t="s">
        <v>160</v>
      </c>
      <c r="N1283" t="s">
        <v>160</v>
      </c>
      <c r="O1283" s="31">
        <v>47813.146000000001</v>
      </c>
      <c r="R1283" t="s">
        <v>161</v>
      </c>
      <c r="S1283" s="31">
        <v>45060</v>
      </c>
      <c r="T1283" t="s">
        <v>161</v>
      </c>
      <c r="V1283" t="s">
        <v>161</v>
      </c>
      <c r="W1283" t="s">
        <v>161</v>
      </c>
      <c r="X1283" s="31">
        <v>44695</v>
      </c>
      <c r="Y1283">
        <v>0</v>
      </c>
      <c r="AA1283">
        <v>0</v>
      </c>
      <c r="AB1283" t="s">
        <v>161</v>
      </c>
      <c r="AC1283">
        <v>80000</v>
      </c>
      <c r="AD1283">
        <v>51466.633000000002</v>
      </c>
      <c r="AE1283" t="s">
        <v>7117</v>
      </c>
      <c r="AF1283" t="s">
        <v>7118</v>
      </c>
      <c r="AG1283" t="s">
        <v>6025</v>
      </c>
      <c r="AH1283" t="s">
        <v>6042</v>
      </c>
      <c r="AI1283" t="s">
        <v>161</v>
      </c>
      <c r="AJ1283" t="s">
        <v>161</v>
      </c>
      <c r="AK1283" t="s">
        <v>161</v>
      </c>
      <c r="AL1283" t="s">
        <v>202</v>
      </c>
      <c r="AO1283" t="s">
        <v>161</v>
      </c>
      <c r="AQ1283" t="s">
        <v>510</v>
      </c>
      <c r="AR1283" t="s">
        <v>511</v>
      </c>
    </row>
    <row r="1284" spans="1:44" x14ac:dyDescent="0.2">
      <c r="A1284" t="s">
        <v>7119</v>
      </c>
      <c r="B1284">
        <v>3021</v>
      </c>
      <c r="C1284" t="s">
        <v>7120</v>
      </c>
      <c r="D1284" t="s">
        <v>54</v>
      </c>
      <c r="E1284" t="s">
        <v>770</v>
      </c>
      <c r="F1284" t="s">
        <v>6019</v>
      </c>
      <c r="G1284" t="s">
        <v>6265</v>
      </c>
      <c r="H1284" t="s">
        <v>77</v>
      </c>
      <c r="I1284" t="s">
        <v>158</v>
      </c>
      <c r="L1284" t="s">
        <v>230</v>
      </c>
      <c r="M1284" t="s">
        <v>160</v>
      </c>
      <c r="N1284" t="s">
        <v>160</v>
      </c>
      <c r="O1284" s="31">
        <v>45988</v>
      </c>
      <c r="R1284" t="s">
        <v>161</v>
      </c>
      <c r="S1284" s="31">
        <v>45060</v>
      </c>
      <c r="T1284" t="s">
        <v>161</v>
      </c>
      <c r="U1284" s="31">
        <v>44784</v>
      </c>
      <c r="V1284" t="s">
        <v>161</v>
      </c>
      <c r="W1284" t="s">
        <v>161</v>
      </c>
      <c r="X1284" s="31">
        <v>44695</v>
      </c>
      <c r="Y1284">
        <v>2.6</v>
      </c>
      <c r="AA1284">
        <v>953</v>
      </c>
      <c r="AB1284">
        <v>1.1912499999999999E-2</v>
      </c>
      <c r="AC1284">
        <v>15</v>
      </c>
      <c r="AD1284">
        <v>49381.738489753843</v>
      </c>
      <c r="AE1284" t="s">
        <v>7121</v>
      </c>
      <c r="AF1284" t="s">
        <v>7122</v>
      </c>
      <c r="AG1284" t="s">
        <v>6025</v>
      </c>
      <c r="AH1284" t="s">
        <v>6265</v>
      </c>
      <c r="AI1284" t="s">
        <v>161</v>
      </c>
      <c r="AJ1284" t="s">
        <v>161</v>
      </c>
      <c r="AK1284" t="s">
        <v>161</v>
      </c>
      <c r="AL1284" t="s">
        <v>202</v>
      </c>
      <c r="AO1284" t="s">
        <v>161</v>
      </c>
      <c r="AQ1284" t="s">
        <v>510</v>
      </c>
      <c r="AR1284" t="s">
        <v>511</v>
      </c>
    </row>
    <row r="1285" spans="1:44" x14ac:dyDescent="0.2">
      <c r="A1285" t="s">
        <v>7123</v>
      </c>
      <c r="B1285">
        <v>3008</v>
      </c>
      <c r="C1285" t="s">
        <v>7124</v>
      </c>
      <c r="D1285" t="s">
        <v>1352</v>
      </c>
      <c r="E1285" t="s">
        <v>1353</v>
      </c>
      <c r="F1285" t="s">
        <v>6019</v>
      </c>
      <c r="G1285" t="s">
        <v>6020</v>
      </c>
      <c r="H1285" t="s">
        <v>77</v>
      </c>
      <c r="I1285" t="s">
        <v>36</v>
      </c>
      <c r="J1285" t="s">
        <v>7125</v>
      </c>
      <c r="K1285" t="s">
        <v>6022</v>
      </c>
      <c r="L1285" t="s">
        <v>159</v>
      </c>
      <c r="M1285" t="s">
        <v>194</v>
      </c>
      <c r="N1285" t="s">
        <v>195</v>
      </c>
      <c r="O1285" s="31">
        <v>45224.513365384613</v>
      </c>
      <c r="Q1285">
        <v>604901</v>
      </c>
      <c r="R1285">
        <v>2530</v>
      </c>
      <c r="S1285" s="31">
        <v>45059</v>
      </c>
      <c r="T1285">
        <v>1849</v>
      </c>
      <c r="U1285" s="31">
        <v>44784</v>
      </c>
      <c r="V1285">
        <v>704.48275862068965</v>
      </c>
      <c r="W1285" t="s">
        <v>161</v>
      </c>
      <c r="X1285" s="31">
        <v>44695</v>
      </c>
      <c r="Y1285">
        <v>0</v>
      </c>
      <c r="Z1285">
        <v>6500</v>
      </c>
      <c r="AA1285">
        <v>0</v>
      </c>
      <c r="AB1285">
        <v>0.41415440676533721</v>
      </c>
      <c r="AC1285">
        <v>80000</v>
      </c>
      <c r="AD1285">
        <v>48149.633000000002</v>
      </c>
      <c r="AE1285" t="s">
        <v>7126</v>
      </c>
      <c r="AF1285" t="s">
        <v>7127</v>
      </c>
      <c r="AG1285" t="s">
        <v>6025</v>
      </c>
      <c r="AH1285" t="s">
        <v>6020</v>
      </c>
      <c r="AI1285" t="s">
        <v>7128</v>
      </c>
      <c r="AJ1285" t="s">
        <v>7129</v>
      </c>
      <c r="AK1285" t="s">
        <v>236</v>
      </c>
      <c r="AL1285" t="s">
        <v>202</v>
      </c>
      <c r="AO1285" t="s">
        <v>6029</v>
      </c>
      <c r="AQ1285" t="s">
        <v>510</v>
      </c>
      <c r="AR1285" t="s">
        <v>511</v>
      </c>
    </row>
    <row r="1286" spans="1:44" x14ac:dyDescent="0.2">
      <c r="A1286" t="s">
        <v>7130</v>
      </c>
      <c r="B1286">
        <v>3011</v>
      </c>
      <c r="C1286" t="s">
        <v>7131</v>
      </c>
      <c r="D1286" t="s">
        <v>1387</v>
      </c>
      <c r="E1286" t="s">
        <v>1388</v>
      </c>
      <c r="F1286" t="s">
        <v>6019</v>
      </c>
      <c r="G1286" t="s">
        <v>7049</v>
      </c>
      <c r="H1286" t="s">
        <v>77</v>
      </c>
      <c r="I1286" t="s">
        <v>6244</v>
      </c>
      <c r="J1286" t="s">
        <v>7132</v>
      </c>
      <c r="L1286" t="s">
        <v>159</v>
      </c>
      <c r="M1286" t="s">
        <v>194</v>
      </c>
      <c r="N1286" t="s">
        <v>1589</v>
      </c>
      <c r="O1286" s="31">
        <v>42671</v>
      </c>
      <c r="Q1286">
        <v>392833</v>
      </c>
      <c r="R1286">
        <v>23611.4</v>
      </c>
      <c r="S1286" s="31">
        <v>45059</v>
      </c>
      <c r="T1286">
        <v>23611.4</v>
      </c>
      <c r="V1286" t="s">
        <v>161</v>
      </c>
      <c r="W1286">
        <v>23611.4</v>
      </c>
      <c r="X1286" s="31">
        <v>44695</v>
      </c>
      <c r="Y1286">
        <v>0</v>
      </c>
      <c r="Z1286">
        <v>5500</v>
      </c>
      <c r="AA1286">
        <v>0</v>
      </c>
      <c r="AB1286" t="s">
        <v>161</v>
      </c>
      <c r="AC1286">
        <v>15</v>
      </c>
      <c r="AD1286">
        <v>38807.633000000002</v>
      </c>
      <c r="AE1286" t="s">
        <v>7133</v>
      </c>
      <c r="AF1286" t="s">
        <v>7134</v>
      </c>
      <c r="AG1286" t="s">
        <v>6025</v>
      </c>
      <c r="AH1286" t="s">
        <v>7049</v>
      </c>
      <c r="AI1286" t="s">
        <v>7052</v>
      </c>
      <c r="AJ1286" t="s">
        <v>1394</v>
      </c>
      <c r="AK1286" t="s">
        <v>201</v>
      </c>
      <c r="AL1286" t="s">
        <v>202</v>
      </c>
      <c r="AM1286" t="s">
        <v>96</v>
      </c>
      <c r="AN1286" t="s">
        <v>1723</v>
      </c>
      <c r="AO1286" t="s">
        <v>7135</v>
      </c>
      <c r="AQ1286" t="s">
        <v>510</v>
      </c>
      <c r="AR1286" t="s">
        <v>511</v>
      </c>
    </row>
    <row r="1287" spans="1:44" x14ac:dyDescent="0.2">
      <c r="A1287" t="s">
        <v>7136</v>
      </c>
      <c r="B1287">
        <v>3011</v>
      </c>
      <c r="C1287" t="s">
        <v>7137</v>
      </c>
      <c r="D1287" t="s">
        <v>1387</v>
      </c>
      <c r="E1287" t="s">
        <v>1388</v>
      </c>
      <c r="F1287" t="s">
        <v>6019</v>
      </c>
      <c r="G1287" t="s">
        <v>7138</v>
      </c>
      <c r="H1287" t="s">
        <v>77</v>
      </c>
      <c r="I1287" t="s">
        <v>158</v>
      </c>
      <c r="J1287" t="s">
        <v>7139</v>
      </c>
      <c r="L1287" t="s">
        <v>230</v>
      </c>
      <c r="M1287" t="s">
        <v>554</v>
      </c>
      <c r="N1287" t="s">
        <v>555</v>
      </c>
      <c r="O1287" s="31">
        <v>33329</v>
      </c>
      <c r="P1287" s="31">
        <v>43655</v>
      </c>
      <c r="R1287" t="s">
        <v>161</v>
      </c>
      <c r="S1287" s="31">
        <v>45060</v>
      </c>
      <c r="T1287" t="s">
        <v>161</v>
      </c>
      <c r="U1287" s="31">
        <v>44784</v>
      </c>
      <c r="V1287" t="s">
        <v>161</v>
      </c>
      <c r="W1287" t="s">
        <v>161</v>
      </c>
      <c r="X1287" s="31">
        <v>44695</v>
      </c>
      <c r="Y1287">
        <v>15.6</v>
      </c>
      <c r="AA1287">
        <v>5730.2000000000007</v>
      </c>
      <c r="AB1287">
        <v>0.17880124999999999</v>
      </c>
      <c r="AC1287">
        <v>15</v>
      </c>
      <c r="AD1287">
        <v>48939.152507830004</v>
      </c>
      <c r="AE1287" t="s">
        <v>7140</v>
      </c>
      <c r="AF1287" t="s">
        <v>7141</v>
      </c>
      <c r="AG1287" t="s">
        <v>6025</v>
      </c>
      <c r="AH1287" t="s">
        <v>7138</v>
      </c>
      <c r="AI1287" t="s">
        <v>161</v>
      </c>
      <c r="AJ1287" t="s">
        <v>161</v>
      </c>
      <c r="AK1287" t="s">
        <v>161</v>
      </c>
      <c r="AL1287" t="s">
        <v>511</v>
      </c>
      <c r="AQ1287" t="s">
        <v>510</v>
      </c>
      <c r="AR1287" t="s">
        <v>511</v>
      </c>
    </row>
    <row r="1288" spans="1:44" x14ac:dyDescent="0.2">
      <c r="A1288" t="s">
        <v>7142</v>
      </c>
      <c r="B1288">
        <v>3021</v>
      </c>
      <c r="C1288" t="s">
        <v>7143</v>
      </c>
      <c r="D1288" t="s">
        <v>54</v>
      </c>
      <c r="E1288" t="s">
        <v>770</v>
      </c>
      <c r="F1288" t="s">
        <v>6019</v>
      </c>
      <c r="G1288" t="s">
        <v>6243</v>
      </c>
      <c r="H1288" t="s">
        <v>77</v>
      </c>
      <c r="I1288" t="s">
        <v>6244</v>
      </c>
      <c r="J1288">
        <v>2247</v>
      </c>
      <c r="L1288" t="s">
        <v>159</v>
      </c>
      <c r="M1288" t="s">
        <v>194</v>
      </c>
      <c r="N1288" t="s">
        <v>195</v>
      </c>
      <c r="O1288" s="31">
        <v>44044</v>
      </c>
      <c r="Q1288">
        <v>454082</v>
      </c>
      <c r="R1288">
        <v>16434.5</v>
      </c>
      <c r="S1288" s="31">
        <v>45059</v>
      </c>
      <c r="T1288">
        <v>15872.1</v>
      </c>
      <c r="U1288" s="31">
        <v>44784</v>
      </c>
      <c r="V1288">
        <v>581.79310344827547</v>
      </c>
      <c r="W1288">
        <v>10400.9</v>
      </c>
      <c r="X1288" s="31">
        <v>44695</v>
      </c>
      <c r="Y1288">
        <v>0.2</v>
      </c>
      <c r="Z1288">
        <v>6000</v>
      </c>
      <c r="AA1288">
        <v>92</v>
      </c>
      <c r="AB1288">
        <v>1.1423926369953965</v>
      </c>
      <c r="AC1288">
        <v>80000</v>
      </c>
      <c r="AD1288">
        <v>44330.937599999997</v>
      </c>
      <c r="AE1288" t="s">
        <v>7144</v>
      </c>
      <c r="AF1288" t="s">
        <v>7145</v>
      </c>
      <c r="AG1288" t="s">
        <v>6025</v>
      </c>
      <c r="AH1288" t="s">
        <v>6243</v>
      </c>
      <c r="AI1288" t="s">
        <v>6587</v>
      </c>
      <c r="AJ1288" t="s">
        <v>7146</v>
      </c>
      <c r="AK1288" t="s">
        <v>1434</v>
      </c>
      <c r="AL1288" t="s">
        <v>202</v>
      </c>
      <c r="AM1288" t="s">
        <v>96</v>
      </c>
      <c r="AN1288" t="s">
        <v>1723</v>
      </c>
      <c r="AO1288" t="s">
        <v>6249</v>
      </c>
      <c r="AQ1288" t="s">
        <v>510</v>
      </c>
      <c r="AR1288" t="s">
        <v>511</v>
      </c>
    </row>
    <row r="1289" spans="1:44" x14ac:dyDescent="0.2">
      <c r="A1289" t="s">
        <v>7147</v>
      </c>
      <c r="B1289">
        <v>3021</v>
      </c>
      <c r="C1289" t="s">
        <v>7148</v>
      </c>
      <c r="D1289" t="s">
        <v>54</v>
      </c>
      <c r="E1289" t="s">
        <v>770</v>
      </c>
      <c r="F1289" t="s">
        <v>6019</v>
      </c>
      <c r="G1289" t="s">
        <v>6184</v>
      </c>
      <c r="H1289" t="s">
        <v>77</v>
      </c>
      <c r="I1289" t="s">
        <v>36</v>
      </c>
      <c r="J1289" t="s">
        <v>7149</v>
      </c>
      <c r="L1289" t="s">
        <v>230</v>
      </c>
      <c r="M1289" t="s">
        <v>554</v>
      </c>
      <c r="N1289" t="s">
        <v>1493</v>
      </c>
      <c r="O1289" s="31">
        <v>41409</v>
      </c>
      <c r="P1289" s="31">
        <v>44747</v>
      </c>
      <c r="Q1289">
        <v>286833</v>
      </c>
      <c r="R1289">
        <v>2816</v>
      </c>
      <c r="S1289" s="31">
        <v>44747</v>
      </c>
      <c r="T1289">
        <v>2816</v>
      </c>
      <c r="U1289" s="31">
        <v>44784</v>
      </c>
      <c r="V1289" t="s">
        <v>161</v>
      </c>
      <c r="W1289">
        <v>2724</v>
      </c>
      <c r="X1289" s="31">
        <v>44553</v>
      </c>
      <c r="Y1289">
        <v>0.1</v>
      </c>
      <c r="Z1289">
        <v>800</v>
      </c>
      <c r="AA1289">
        <v>65</v>
      </c>
      <c r="AB1289">
        <v>0.60964112763165546</v>
      </c>
      <c r="AC1289">
        <v>8</v>
      </c>
      <c r="AD1289">
        <v>47058.633000000002</v>
      </c>
      <c r="AE1289" t="s">
        <v>7150</v>
      </c>
      <c r="AF1289" t="s">
        <v>7151</v>
      </c>
      <c r="AG1289" t="s">
        <v>6025</v>
      </c>
      <c r="AH1289" t="s">
        <v>6184</v>
      </c>
      <c r="AI1289" t="s">
        <v>2081</v>
      </c>
      <c r="AJ1289" t="s">
        <v>1496</v>
      </c>
      <c r="AK1289" t="s">
        <v>559</v>
      </c>
      <c r="AL1289" t="s">
        <v>202</v>
      </c>
      <c r="AM1289" t="s">
        <v>36</v>
      </c>
      <c r="AN1289" t="s">
        <v>6189</v>
      </c>
      <c r="AQ1289" t="s">
        <v>510</v>
      </c>
      <c r="AR1289" t="s">
        <v>511</v>
      </c>
    </row>
    <row r="1290" spans="1:44" x14ac:dyDescent="0.2">
      <c r="A1290" t="s">
        <v>7152</v>
      </c>
      <c r="B1290">
        <v>3001</v>
      </c>
      <c r="C1290" t="s">
        <v>7153</v>
      </c>
      <c r="D1290" t="s">
        <v>1282</v>
      </c>
      <c r="E1290" t="s">
        <v>1283</v>
      </c>
      <c r="F1290" t="s">
        <v>6019</v>
      </c>
      <c r="G1290" t="s">
        <v>6077</v>
      </c>
      <c r="H1290" t="s">
        <v>77</v>
      </c>
      <c r="I1290" t="s">
        <v>158</v>
      </c>
      <c r="J1290" t="s">
        <v>7154</v>
      </c>
      <c r="K1290" t="s">
        <v>7155</v>
      </c>
      <c r="L1290" t="s">
        <v>230</v>
      </c>
      <c r="M1290" t="s">
        <v>194</v>
      </c>
      <c r="N1290" t="s">
        <v>195</v>
      </c>
      <c r="O1290" s="31">
        <v>41580</v>
      </c>
      <c r="Q1290">
        <v>341512</v>
      </c>
      <c r="R1290">
        <v>927</v>
      </c>
      <c r="S1290" s="31">
        <v>45044</v>
      </c>
      <c r="T1290">
        <v>920</v>
      </c>
      <c r="U1290" s="31">
        <v>44784</v>
      </c>
      <c r="V1290">
        <v>2.5232558139534884</v>
      </c>
      <c r="W1290">
        <v>870</v>
      </c>
      <c r="X1290" s="31">
        <v>44664</v>
      </c>
      <c r="Y1290">
        <v>1.5</v>
      </c>
      <c r="Z1290">
        <v>55.8</v>
      </c>
      <c r="AA1290">
        <v>583</v>
      </c>
      <c r="AB1290">
        <v>0.37545862261626206</v>
      </c>
      <c r="AC1290">
        <v>15</v>
      </c>
      <c r="AD1290">
        <v>48302.633000000002</v>
      </c>
      <c r="AE1290" t="s">
        <v>7156</v>
      </c>
      <c r="AF1290" t="s">
        <v>7157</v>
      </c>
      <c r="AG1290" t="s">
        <v>6025</v>
      </c>
      <c r="AH1290" t="s">
        <v>6077</v>
      </c>
      <c r="AI1290" t="s">
        <v>7158</v>
      </c>
      <c r="AJ1290" t="s">
        <v>7159</v>
      </c>
      <c r="AK1290" t="s">
        <v>1434</v>
      </c>
      <c r="AL1290" t="s">
        <v>202</v>
      </c>
      <c r="AM1290" t="s">
        <v>203</v>
      </c>
      <c r="AN1290" t="s">
        <v>6084</v>
      </c>
      <c r="AO1290" t="s">
        <v>6085</v>
      </c>
      <c r="AQ1290" t="s">
        <v>510</v>
      </c>
      <c r="AR1290" t="s">
        <v>511</v>
      </c>
    </row>
    <row r="1291" spans="1:44" x14ac:dyDescent="0.2">
      <c r="A1291" t="s">
        <v>7160</v>
      </c>
      <c r="B1291">
        <v>3001</v>
      </c>
      <c r="C1291" t="s">
        <v>7161</v>
      </c>
      <c r="D1291" t="s">
        <v>1282</v>
      </c>
      <c r="E1291" t="s">
        <v>1283</v>
      </c>
      <c r="F1291" t="s">
        <v>6019</v>
      </c>
      <c r="G1291" t="s">
        <v>7162</v>
      </c>
      <c r="H1291" t="s">
        <v>6517</v>
      </c>
      <c r="I1291" t="s">
        <v>158</v>
      </c>
      <c r="J1291" t="s">
        <v>7163</v>
      </c>
      <c r="K1291" t="s">
        <v>7164</v>
      </c>
      <c r="L1291" t="s">
        <v>230</v>
      </c>
      <c r="M1291" t="s">
        <v>194</v>
      </c>
      <c r="N1291" t="s">
        <v>195</v>
      </c>
      <c r="O1291" s="31">
        <v>42824</v>
      </c>
      <c r="Q1291">
        <v>399532</v>
      </c>
      <c r="R1291">
        <v>3446</v>
      </c>
      <c r="S1291" s="31">
        <v>45012</v>
      </c>
      <c r="T1291">
        <v>3446</v>
      </c>
      <c r="U1291" s="31">
        <v>44784</v>
      </c>
      <c r="V1291" t="s">
        <v>161</v>
      </c>
      <c r="W1291">
        <v>2910</v>
      </c>
      <c r="X1291" s="31">
        <v>44675</v>
      </c>
      <c r="Y1291">
        <v>0</v>
      </c>
      <c r="Z1291">
        <v>600</v>
      </c>
      <c r="AA1291">
        <v>0</v>
      </c>
      <c r="AB1291">
        <v>0.14620435426136408</v>
      </c>
      <c r="AC1291">
        <v>15</v>
      </c>
      <c r="AD1291">
        <v>49205.633000000002</v>
      </c>
      <c r="AE1291" t="s">
        <v>7165</v>
      </c>
      <c r="AF1291" t="s">
        <v>7166</v>
      </c>
      <c r="AG1291" t="s">
        <v>6025</v>
      </c>
      <c r="AH1291" t="s">
        <v>7162</v>
      </c>
      <c r="AI1291" t="s">
        <v>7158</v>
      </c>
      <c r="AJ1291" t="s">
        <v>7167</v>
      </c>
      <c r="AK1291" t="s">
        <v>1434</v>
      </c>
      <c r="AL1291" t="s">
        <v>202</v>
      </c>
      <c r="AM1291" t="s">
        <v>203</v>
      </c>
      <c r="AN1291" t="s">
        <v>6068</v>
      </c>
      <c r="AQ1291" t="s">
        <v>510</v>
      </c>
      <c r="AR1291" t="s">
        <v>511</v>
      </c>
    </row>
    <row r="1292" spans="1:44" x14ac:dyDescent="0.2">
      <c r="A1292" t="s">
        <v>7168</v>
      </c>
      <c r="B1292">
        <v>3011</v>
      </c>
      <c r="C1292" t="s">
        <v>7169</v>
      </c>
      <c r="D1292" t="s">
        <v>1387</v>
      </c>
      <c r="E1292" t="s">
        <v>1388</v>
      </c>
      <c r="F1292" t="s">
        <v>6019</v>
      </c>
      <c r="G1292" t="s">
        <v>6077</v>
      </c>
      <c r="H1292" t="s">
        <v>77</v>
      </c>
      <c r="I1292" t="s">
        <v>158</v>
      </c>
      <c r="J1292" t="s">
        <v>7170</v>
      </c>
      <c r="K1292" t="s">
        <v>7171</v>
      </c>
      <c r="L1292" t="s">
        <v>230</v>
      </c>
      <c r="M1292" t="s">
        <v>194</v>
      </c>
      <c r="N1292" t="s">
        <v>195</v>
      </c>
      <c r="O1292" s="31">
        <v>43727</v>
      </c>
      <c r="Q1292">
        <v>438710</v>
      </c>
      <c r="R1292">
        <v>428</v>
      </c>
      <c r="S1292" s="31">
        <v>44528</v>
      </c>
      <c r="T1292">
        <v>428</v>
      </c>
      <c r="U1292" s="31">
        <v>44784</v>
      </c>
      <c r="V1292" t="s">
        <v>161</v>
      </c>
      <c r="W1292">
        <v>428</v>
      </c>
      <c r="X1292" s="31">
        <v>44528</v>
      </c>
      <c r="Y1292">
        <v>12.4</v>
      </c>
      <c r="Z1292">
        <v>500</v>
      </c>
      <c r="AA1292">
        <v>4556</v>
      </c>
      <c r="AB1292">
        <v>0.40849606096995356</v>
      </c>
      <c r="AC1292">
        <v>15</v>
      </c>
      <c r="AD1292">
        <v>48180.633000000002</v>
      </c>
      <c r="AE1292" t="s">
        <v>7172</v>
      </c>
      <c r="AF1292" t="s">
        <v>7173</v>
      </c>
      <c r="AG1292" t="s">
        <v>6025</v>
      </c>
      <c r="AH1292" t="s">
        <v>7174</v>
      </c>
      <c r="AI1292" t="s">
        <v>6773</v>
      </c>
      <c r="AJ1292" t="s">
        <v>7175</v>
      </c>
      <c r="AK1292" t="s">
        <v>3705</v>
      </c>
      <c r="AL1292" t="s">
        <v>202</v>
      </c>
      <c r="AM1292" t="s">
        <v>203</v>
      </c>
      <c r="AN1292" t="s">
        <v>6084</v>
      </c>
      <c r="AQ1292" t="s">
        <v>510</v>
      </c>
      <c r="AR1292" t="s">
        <v>511</v>
      </c>
    </row>
    <row r="1293" spans="1:44" x14ac:dyDescent="0.2">
      <c r="A1293" t="s">
        <v>7176</v>
      </c>
      <c r="B1293">
        <v>3001</v>
      </c>
      <c r="C1293" t="s">
        <v>7177</v>
      </c>
      <c r="D1293" t="s">
        <v>1282</v>
      </c>
      <c r="E1293" t="s">
        <v>1283</v>
      </c>
      <c r="F1293" t="s">
        <v>6019</v>
      </c>
      <c r="G1293" t="s">
        <v>7049</v>
      </c>
      <c r="H1293" t="s">
        <v>77</v>
      </c>
      <c r="I1293" t="s">
        <v>6244</v>
      </c>
      <c r="J1293" t="s">
        <v>7178</v>
      </c>
      <c r="L1293" t="s">
        <v>159</v>
      </c>
      <c r="M1293" t="s">
        <v>194</v>
      </c>
      <c r="N1293" t="s">
        <v>195</v>
      </c>
      <c r="O1293" s="31">
        <v>42702</v>
      </c>
      <c r="Q1293">
        <v>395395</v>
      </c>
      <c r="R1293">
        <v>30370.2</v>
      </c>
      <c r="S1293" s="31">
        <v>45059</v>
      </c>
      <c r="T1293">
        <v>29867</v>
      </c>
      <c r="U1293" s="31">
        <v>44784</v>
      </c>
      <c r="V1293">
        <v>520.55172413793184</v>
      </c>
      <c r="W1293">
        <v>24782.1</v>
      </c>
      <c r="X1293" s="31">
        <v>44695</v>
      </c>
      <c r="Y1293">
        <v>15.8</v>
      </c>
      <c r="Z1293">
        <v>4500</v>
      </c>
      <c r="AA1293">
        <v>5788.2999999999993</v>
      </c>
      <c r="AB1293">
        <v>0.30984374999999997</v>
      </c>
      <c r="AC1293">
        <v>15</v>
      </c>
      <c r="AD1293">
        <v>48973.1869935</v>
      </c>
      <c r="AE1293" t="s">
        <v>7179</v>
      </c>
      <c r="AF1293" t="s">
        <v>7180</v>
      </c>
      <c r="AG1293" t="s">
        <v>6025</v>
      </c>
      <c r="AH1293" t="s">
        <v>7049</v>
      </c>
      <c r="AI1293" t="s">
        <v>7181</v>
      </c>
      <c r="AJ1293" t="s">
        <v>7182</v>
      </c>
      <c r="AK1293" t="s">
        <v>1604</v>
      </c>
      <c r="AL1293" t="s">
        <v>788</v>
      </c>
      <c r="AM1293" t="s">
        <v>96</v>
      </c>
      <c r="AN1293" t="s">
        <v>1723</v>
      </c>
      <c r="AO1293" t="s">
        <v>7135</v>
      </c>
      <c r="AQ1293" t="s">
        <v>510</v>
      </c>
      <c r="AR1293" t="s">
        <v>511</v>
      </c>
    </row>
    <row r="1294" spans="1:44" x14ac:dyDescent="0.2">
      <c r="A1294" t="s">
        <v>7183</v>
      </c>
      <c r="B1294">
        <v>3008</v>
      </c>
      <c r="C1294" t="s">
        <v>7184</v>
      </c>
      <c r="D1294" t="s">
        <v>1352</v>
      </c>
      <c r="E1294" t="s">
        <v>1353</v>
      </c>
      <c r="F1294" t="s">
        <v>6019</v>
      </c>
      <c r="G1294" t="s">
        <v>6042</v>
      </c>
      <c r="H1294" t="s">
        <v>77</v>
      </c>
      <c r="I1294" t="s">
        <v>158</v>
      </c>
      <c r="J1294" t="s">
        <v>7185</v>
      </c>
      <c r="K1294" t="s">
        <v>6850</v>
      </c>
      <c r="L1294" t="s">
        <v>230</v>
      </c>
      <c r="M1294" t="s">
        <v>194</v>
      </c>
      <c r="N1294" t="s">
        <v>195</v>
      </c>
      <c r="O1294" s="31">
        <v>41979</v>
      </c>
      <c r="Q1294">
        <v>358610</v>
      </c>
      <c r="R1294">
        <v>26484.5</v>
      </c>
      <c r="S1294" s="31">
        <v>45059</v>
      </c>
      <c r="T1294">
        <v>26283.5</v>
      </c>
      <c r="U1294" s="31">
        <v>44753</v>
      </c>
      <c r="V1294">
        <v>207.93103448275863</v>
      </c>
      <c r="W1294">
        <v>20725.2</v>
      </c>
      <c r="X1294" s="31">
        <v>44695</v>
      </c>
      <c r="Y1294">
        <v>0.3</v>
      </c>
      <c r="Z1294">
        <v>5000</v>
      </c>
      <c r="AA1294">
        <v>122</v>
      </c>
      <c r="AB1294">
        <v>1.1992042540538852</v>
      </c>
      <c r="AC1294">
        <v>80000</v>
      </c>
      <c r="AD1294">
        <v>44330.937599999997</v>
      </c>
      <c r="AE1294" t="s">
        <v>7186</v>
      </c>
      <c r="AF1294" t="s">
        <v>7187</v>
      </c>
      <c r="AG1294" t="s">
        <v>6025</v>
      </c>
      <c r="AH1294" t="s">
        <v>6042</v>
      </c>
      <c r="AI1294" t="s">
        <v>6596</v>
      </c>
      <c r="AJ1294" t="s">
        <v>6597</v>
      </c>
      <c r="AK1294" t="s">
        <v>236</v>
      </c>
      <c r="AL1294" t="s">
        <v>202</v>
      </c>
      <c r="AM1294" t="s">
        <v>203</v>
      </c>
      <c r="AN1294" t="s">
        <v>549</v>
      </c>
      <c r="AO1294" t="s">
        <v>6855</v>
      </c>
      <c r="AQ1294" t="s">
        <v>1075</v>
      </c>
      <c r="AR1294" t="s">
        <v>7188</v>
      </c>
    </row>
    <row r="1295" spans="1:44" x14ac:dyDescent="0.2">
      <c r="A1295" t="s">
        <v>7189</v>
      </c>
      <c r="B1295">
        <v>3009</v>
      </c>
      <c r="C1295" t="s">
        <v>7190</v>
      </c>
      <c r="D1295" t="s">
        <v>1267</v>
      </c>
      <c r="E1295" t="s">
        <v>1268</v>
      </c>
      <c r="F1295" t="s">
        <v>6019</v>
      </c>
      <c r="G1295" t="s">
        <v>6184</v>
      </c>
      <c r="H1295" t="s">
        <v>77</v>
      </c>
      <c r="I1295" t="s">
        <v>36</v>
      </c>
      <c r="J1295" t="s">
        <v>7191</v>
      </c>
      <c r="L1295" t="s">
        <v>230</v>
      </c>
      <c r="M1295" t="s">
        <v>194</v>
      </c>
      <c r="N1295" t="s">
        <v>1589</v>
      </c>
      <c r="O1295" s="31">
        <v>41409</v>
      </c>
      <c r="Q1295">
        <v>286838</v>
      </c>
      <c r="R1295">
        <v>2478</v>
      </c>
      <c r="S1295" s="31">
        <v>45041</v>
      </c>
      <c r="T1295">
        <v>2458</v>
      </c>
      <c r="U1295" s="31">
        <v>44784</v>
      </c>
      <c r="V1295">
        <v>6.813186813186813</v>
      </c>
      <c r="W1295">
        <v>2375</v>
      </c>
      <c r="X1295" s="31">
        <v>44663</v>
      </c>
      <c r="Y1295">
        <v>0.1</v>
      </c>
      <c r="Z1295">
        <v>122.9</v>
      </c>
      <c r="AA1295">
        <v>45</v>
      </c>
      <c r="AB1295">
        <v>0.63519494735274284</v>
      </c>
      <c r="AC1295">
        <v>8</v>
      </c>
      <c r="AD1295">
        <v>46930.633000000002</v>
      </c>
      <c r="AE1295" t="s">
        <v>7192</v>
      </c>
      <c r="AF1295" t="s">
        <v>7193</v>
      </c>
      <c r="AG1295" t="s">
        <v>6025</v>
      </c>
      <c r="AH1295" t="s">
        <v>6184</v>
      </c>
      <c r="AI1295" t="s">
        <v>3765</v>
      </c>
      <c r="AJ1295" t="s">
        <v>7194</v>
      </c>
      <c r="AK1295" t="s">
        <v>1434</v>
      </c>
      <c r="AL1295" t="s">
        <v>202</v>
      </c>
      <c r="AM1295" t="s">
        <v>36</v>
      </c>
      <c r="AN1295" t="s">
        <v>6189</v>
      </c>
      <c r="AO1295" t="s">
        <v>6190</v>
      </c>
      <c r="AQ1295" t="s">
        <v>510</v>
      </c>
      <c r="AR1295" t="s">
        <v>511</v>
      </c>
    </row>
    <row r="1296" spans="1:44" x14ac:dyDescent="0.2">
      <c r="A1296" t="s">
        <v>7195</v>
      </c>
      <c r="B1296">
        <v>3008</v>
      </c>
      <c r="C1296" t="s">
        <v>7196</v>
      </c>
      <c r="D1296" t="s">
        <v>1352</v>
      </c>
      <c r="E1296" t="s">
        <v>1353</v>
      </c>
      <c r="F1296" t="s">
        <v>6019</v>
      </c>
      <c r="G1296" t="s">
        <v>6174</v>
      </c>
      <c r="H1296" t="s">
        <v>77</v>
      </c>
      <c r="I1296" t="s">
        <v>158</v>
      </c>
      <c r="J1296" t="s">
        <v>7197</v>
      </c>
      <c r="K1296" t="s">
        <v>7198</v>
      </c>
      <c r="L1296" t="s">
        <v>230</v>
      </c>
      <c r="M1296" t="s">
        <v>194</v>
      </c>
      <c r="N1296" t="s">
        <v>195</v>
      </c>
      <c r="O1296" s="31">
        <v>41452</v>
      </c>
      <c r="Q1296">
        <v>319313</v>
      </c>
      <c r="R1296">
        <v>2926</v>
      </c>
      <c r="S1296" s="31">
        <v>45047</v>
      </c>
      <c r="T1296">
        <v>2922</v>
      </c>
      <c r="U1296" s="31">
        <v>44784</v>
      </c>
      <c r="V1296">
        <v>3.4285714285714284</v>
      </c>
      <c r="W1296">
        <v>2867</v>
      </c>
      <c r="X1296" s="31">
        <v>44685</v>
      </c>
      <c r="Y1296">
        <v>0.7</v>
      </c>
      <c r="Z1296">
        <v>200</v>
      </c>
      <c r="AA1296">
        <v>292</v>
      </c>
      <c r="AB1296">
        <v>0.60745080022699083</v>
      </c>
      <c r="AC1296">
        <v>15</v>
      </c>
      <c r="AD1296">
        <v>47084.633000000002</v>
      </c>
      <c r="AE1296" t="s">
        <v>7199</v>
      </c>
      <c r="AF1296" t="s">
        <v>7200</v>
      </c>
      <c r="AG1296" t="s">
        <v>6025</v>
      </c>
      <c r="AH1296" t="s">
        <v>7201</v>
      </c>
      <c r="AI1296" t="s">
        <v>3569</v>
      </c>
      <c r="AJ1296" t="s">
        <v>7202</v>
      </c>
      <c r="AK1296" t="s">
        <v>201</v>
      </c>
      <c r="AL1296" t="s">
        <v>202</v>
      </c>
      <c r="AM1296" t="s">
        <v>203</v>
      </c>
      <c r="AN1296" t="s">
        <v>7203</v>
      </c>
      <c r="AO1296" t="s">
        <v>7204</v>
      </c>
      <c r="AQ1296" t="s">
        <v>1075</v>
      </c>
      <c r="AR1296" t="s">
        <v>7205</v>
      </c>
    </row>
    <row r="1297" spans="1:45" x14ac:dyDescent="0.2">
      <c r="A1297" t="s">
        <v>7206</v>
      </c>
      <c r="B1297">
        <v>3019</v>
      </c>
      <c r="C1297" t="s">
        <v>7207</v>
      </c>
      <c r="D1297" t="s">
        <v>1329</v>
      </c>
      <c r="E1297" t="s">
        <v>1330</v>
      </c>
      <c r="F1297" t="s">
        <v>6019</v>
      </c>
      <c r="G1297" t="s">
        <v>6625</v>
      </c>
      <c r="H1297" t="s">
        <v>77</v>
      </c>
      <c r="I1297" t="s">
        <v>158</v>
      </c>
      <c r="J1297" t="s">
        <v>7208</v>
      </c>
      <c r="L1297" t="s">
        <v>230</v>
      </c>
      <c r="M1297" t="s">
        <v>194</v>
      </c>
      <c r="N1297" t="s">
        <v>195</v>
      </c>
      <c r="O1297" s="31">
        <v>41606</v>
      </c>
      <c r="Q1297">
        <v>338946</v>
      </c>
      <c r="R1297">
        <v>7458</v>
      </c>
      <c r="S1297" s="31">
        <v>45032</v>
      </c>
      <c r="T1297">
        <v>7444</v>
      </c>
      <c r="V1297">
        <v>48.222222222222221</v>
      </c>
      <c r="W1297">
        <v>7157.1</v>
      </c>
      <c r="X1297" s="31">
        <v>44636</v>
      </c>
      <c r="Y1297">
        <v>0</v>
      </c>
      <c r="Z1297">
        <v>180</v>
      </c>
      <c r="AA1297">
        <v>0</v>
      </c>
      <c r="AB1297" t="s">
        <v>161</v>
      </c>
      <c r="AC1297">
        <v>15</v>
      </c>
      <c r="AD1297">
        <v>48565.937599999997</v>
      </c>
      <c r="AE1297" t="s">
        <v>7209</v>
      </c>
      <c r="AF1297" t="s">
        <v>7210</v>
      </c>
      <c r="AG1297" t="s">
        <v>6025</v>
      </c>
      <c r="AH1297" t="s">
        <v>6625</v>
      </c>
      <c r="AI1297" t="s">
        <v>2338</v>
      </c>
      <c r="AJ1297" t="s">
        <v>7211</v>
      </c>
      <c r="AK1297" t="s">
        <v>236</v>
      </c>
      <c r="AL1297" t="s">
        <v>1333</v>
      </c>
      <c r="AM1297" t="s">
        <v>36</v>
      </c>
      <c r="AN1297" t="s">
        <v>6226</v>
      </c>
      <c r="AO1297" t="s">
        <v>6630</v>
      </c>
      <c r="AQ1297" t="s">
        <v>510</v>
      </c>
      <c r="AR1297" t="s">
        <v>511</v>
      </c>
    </row>
    <row r="1298" spans="1:45" x14ac:dyDescent="0.2">
      <c r="A1298" t="s">
        <v>7212</v>
      </c>
      <c r="B1298">
        <v>3016</v>
      </c>
      <c r="C1298" t="s">
        <v>7213</v>
      </c>
      <c r="D1298" t="s">
        <v>497</v>
      </c>
      <c r="E1298" t="s">
        <v>498</v>
      </c>
      <c r="F1298" t="s">
        <v>6019</v>
      </c>
      <c r="G1298" t="s">
        <v>7214</v>
      </c>
      <c r="H1298" t="s">
        <v>77</v>
      </c>
      <c r="I1298" t="s">
        <v>36</v>
      </c>
      <c r="L1298" t="s">
        <v>230</v>
      </c>
      <c r="M1298" t="s">
        <v>160</v>
      </c>
      <c r="N1298" t="s">
        <v>160</v>
      </c>
      <c r="O1298" s="31">
        <v>45644</v>
      </c>
      <c r="R1298" t="s">
        <v>161</v>
      </c>
      <c r="S1298" s="31">
        <v>45060</v>
      </c>
      <c r="T1298" t="s">
        <v>161</v>
      </c>
      <c r="U1298" s="31">
        <v>44784</v>
      </c>
      <c r="V1298" t="s">
        <v>161</v>
      </c>
      <c r="W1298" t="s">
        <v>161</v>
      </c>
      <c r="X1298" s="31">
        <v>44695</v>
      </c>
      <c r="Y1298">
        <v>12.9</v>
      </c>
      <c r="AA1298">
        <v>4713.3999999999978</v>
      </c>
      <c r="AB1298">
        <v>0.39457249999999999</v>
      </c>
      <c r="AC1298">
        <v>8</v>
      </c>
      <c r="AD1298">
        <v>48478.042752647998</v>
      </c>
      <c r="AE1298" t="s">
        <v>7215</v>
      </c>
      <c r="AF1298" t="s">
        <v>7216</v>
      </c>
      <c r="AG1298" t="s">
        <v>6025</v>
      </c>
      <c r="AH1298" t="s">
        <v>7214</v>
      </c>
      <c r="AI1298" t="s">
        <v>161</v>
      </c>
      <c r="AJ1298" t="s">
        <v>161</v>
      </c>
      <c r="AK1298" t="s">
        <v>161</v>
      </c>
      <c r="AL1298" t="s">
        <v>202</v>
      </c>
      <c r="AO1298" t="s">
        <v>161</v>
      </c>
      <c r="AQ1298" t="s">
        <v>510</v>
      </c>
      <c r="AR1298" t="s">
        <v>511</v>
      </c>
    </row>
    <row r="1299" spans="1:45" x14ac:dyDescent="0.2">
      <c r="A1299" t="s">
        <v>7217</v>
      </c>
      <c r="B1299">
        <v>3009</v>
      </c>
      <c r="C1299" t="s">
        <v>7218</v>
      </c>
      <c r="D1299" t="s">
        <v>1267</v>
      </c>
      <c r="E1299" t="s">
        <v>1268</v>
      </c>
      <c r="F1299" t="s">
        <v>6019</v>
      </c>
      <c r="G1299" t="s">
        <v>6243</v>
      </c>
      <c r="H1299" t="s">
        <v>77</v>
      </c>
      <c r="I1299" t="s">
        <v>6244</v>
      </c>
      <c r="J1299" t="s">
        <v>7219</v>
      </c>
      <c r="L1299" t="s">
        <v>159</v>
      </c>
      <c r="M1299" t="s">
        <v>194</v>
      </c>
      <c r="N1299" t="s">
        <v>195</v>
      </c>
      <c r="O1299" s="31">
        <v>42750</v>
      </c>
      <c r="Q1299">
        <v>395384</v>
      </c>
      <c r="R1299">
        <v>33726.300000000003</v>
      </c>
      <c r="S1299" s="31">
        <v>45059</v>
      </c>
      <c r="T1299">
        <v>33276.1</v>
      </c>
      <c r="V1299">
        <v>465.72413793103902</v>
      </c>
      <c r="W1299">
        <v>28614</v>
      </c>
      <c r="X1299" s="31">
        <v>44695</v>
      </c>
      <c r="Y1299">
        <v>0</v>
      </c>
      <c r="Z1299">
        <v>5000</v>
      </c>
      <c r="AA1299">
        <v>0</v>
      </c>
      <c r="AB1299" t="s">
        <v>161</v>
      </c>
      <c r="AC1299">
        <v>80000</v>
      </c>
      <c r="AD1299" t="s">
        <v>161</v>
      </c>
      <c r="AE1299" t="s">
        <v>7220</v>
      </c>
      <c r="AF1299" t="s">
        <v>7221</v>
      </c>
      <c r="AG1299" t="s">
        <v>6025</v>
      </c>
      <c r="AH1299" t="s">
        <v>6243</v>
      </c>
      <c r="AI1299" t="s">
        <v>7222</v>
      </c>
      <c r="AJ1299" t="s">
        <v>7223</v>
      </c>
      <c r="AK1299" t="s">
        <v>1604</v>
      </c>
      <c r="AL1299" t="s">
        <v>202</v>
      </c>
      <c r="AM1299" t="s">
        <v>96</v>
      </c>
      <c r="AN1299" t="s">
        <v>1723</v>
      </c>
      <c r="AO1299" t="s">
        <v>6249</v>
      </c>
      <c r="AQ1299" t="s">
        <v>1075</v>
      </c>
      <c r="AR1299" t="s">
        <v>7224</v>
      </c>
      <c r="AS1299">
        <v>43562</v>
      </c>
    </row>
    <row r="1300" spans="1:45" x14ac:dyDescent="0.2">
      <c r="A1300" t="s">
        <v>7225</v>
      </c>
      <c r="B1300">
        <v>3008</v>
      </c>
      <c r="C1300" t="s">
        <v>7226</v>
      </c>
      <c r="D1300" t="s">
        <v>1352</v>
      </c>
      <c r="E1300" t="s">
        <v>1353</v>
      </c>
      <c r="F1300" t="s">
        <v>6019</v>
      </c>
      <c r="G1300" t="s">
        <v>6042</v>
      </c>
      <c r="H1300" t="s">
        <v>77</v>
      </c>
      <c r="I1300" t="s">
        <v>158</v>
      </c>
      <c r="L1300" t="s">
        <v>230</v>
      </c>
      <c r="M1300" t="s">
        <v>160</v>
      </c>
      <c r="N1300" t="s">
        <v>160</v>
      </c>
      <c r="O1300" s="31">
        <v>45683.184999999998</v>
      </c>
      <c r="R1300" t="s">
        <v>161</v>
      </c>
      <c r="S1300" s="31">
        <v>45060</v>
      </c>
      <c r="T1300" t="s">
        <v>161</v>
      </c>
      <c r="U1300" s="31">
        <v>44784</v>
      </c>
      <c r="V1300" t="s">
        <v>161</v>
      </c>
      <c r="W1300" t="s">
        <v>161</v>
      </c>
      <c r="X1300" s="31">
        <v>44695</v>
      </c>
      <c r="Y1300">
        <v>0.1</v>
      </c>
      <c r="AA1300">
        <v>53</v>
      </c>
      <c r="AB1300">
        <v>1.2798813134590323</v>
      </c>
      <c r="AC1300">
        <v>80000</v>
      </c>
      <c r="AD1300">
        <v>43333.633000000002</v>
      </c>
      <c r="AE1300" t="s">
        <v>7227</v>
      </c>
      <c r="AF1300" t="s">
        <v>7228</v>
      </c>
      <c r="AG1300" t="s">
        <v>6025</v>
      </c>
      <c r="AH1300" t="s">
        <v>6042</v>
      </c>
      <c r="AI1300" t="s">
        <v>161</v>
      </c>
      <c r="AJ1300" t="s">
        <v>161</v>
      </c>
      <c r="AK1300" t="s">
        <v>161</v>
      </c>
      <c r="AL1300" t="s">
        <v>202</v>
      </c>
      <c r="AO1300" t="s">
        <v>161</v>
      </c>
      <c r="AQ1300" t="s">
        <v>510</v>
      </c>
      <c r="AR1300" t="s">
        <v>511</v>
      </c>
    </row>
    <row r="1301" spans="1:45" x14ac:dyDescent="0.2">
      <c r="A1301" t="s">
        <v>7229</v>
      </c>
      <c r="B1301">
        <v>3009</v>
      </c>
      <c r="C1301" t="s">
        <v>7230</v>
      </c>
      <c r="D1301" t="s">
        <v>1267</v>
      </c>
      <c r="E1301" t="s">
        <v>1268</v>
      </c>
      <c r="F1301" t="s">
        <v>6019</v>
      </c>
      <c r="G1301" t="s">
        <v>7231</v>
      </c>
      <c r="H1301" t="s">
        <v>77</v>
      </c>
      <c r="I1301" t="s">
        <v>158</v>
      </c>
      <c r="J1301" t="s">
        <v>7232</v>
      </c>
      <c r="K1301" t="s">
        <v>7233</v>
      </c>
      <c r="L1301" t="s">
        <v>230</v>
      </c>
      <c r="M1301" t="s">
        <v>194</v>
      </c>
      <c r="N1301" t="s">
        <v>195</v>
      </c>
      <c r="O1301" s="31">
        <v>37855</v>
      </c>
      <c r="Q1301">
        <v>133519</v>
      </c>
      <c r="R1301">
        <v>8460</v>
      </c>
      <c r="S1301" s="31">
        <v>45036</v>
      </c>
      <c r="T1301">
        <v>8434</v>
      </c>
      <c r="U1301" s="31">
        <v>44784</v>
      </c>
      <c r="V1301">
        <v>9.3720930232558128</v>
      </c>
      <c r="W1301">
        <v>8359</v>
      </c>
      <c r="X1301" s="31">
        <v>44532</v>
      </c>
      <c r="Y1301">
        <v>17.3</v>
      </c>
      <c r="Z1301">
        <v>69.900000000000006</v>
      </c>
      <c r="AA1301">
        <v>6344.9000000000015</v>
      </c>
      <c r="AB1301">
        <v>0.43089250000000001</v>
      </c>
      <c r="AC1301">
        <v>15</v>
      </c>
      <c r="AD1301">
        <v>47385.436180429409</v>
      </c>
      <c r="AE1301" t="s">
        <v>7234</v>
      </c>
      <c r="AF1301" t="s">
        <v>7235</v>
      </c>
      <c r="AG1301" t="s">
        <v>6025</v>
      </c>
      <c r="AH1301" t="s">
        <v>7236</v>
      </c>
      <c r="AI1301" t="s">
        <v>3765</v>
      </c>
      <c r="AJ1301" t="s">
        <v>7237</v>
      </c>
      <c r="AK1301" t="s">
        <v>1434</v>
      </c>
      <c r="AL1301" t="s">
        <v>202</v>
      </c>
      <c r="AM1301" t="s">
        <v>203</v>
      </c>
      <c r="AN1301" t="s">
        <v>7238</v>
      </c>
      <c r="AO1301" t="s">
        <v>7239</v>
      </c>
      <c r="AQ1301" t="s">
        <v>510</v>
      </c>
      <c r="AR1301" t="s">
        <v>511</v>
      </c>
    </row>
    <row r="1302" spans="1:45" x14ac:dyDescent="0.2">
      <c r="A1302" t="s">
        <v>7240</v>
      </c>
      <c r="B1302">
        <v>3019</v>
      </c>
      <c r="C1302" t="s">
        <v>7241</v>
      </c>
      <c r="D1302" t="s">
        <v>1329</v>
      </c>
      <c r="E1302" t="s">
        <v>1330</v>
      </c>
      <c r="F1302" t="s">
        <v>6019</v>
      </c>
      <c r="G1302" t="s">
        <v>6243</v>
      </c>
      <c r="H1302" t="s">
        <v>77</v>
      </c>
      <c r="I1302" t="s">
        <v>6244</v>
      </c>
      <c r="J1302">
        <v>2236</v>
      </c>
      <c r="L1302" t="s">
        <v>159</v>
      </c>
      <c r="M1302" t="s">
        <v>194</v>
      </c>
      <c r="N1302" t="s">
        <v>195</v>
      </c>
      <c r="O1302" s="31">
        <v>43019</v>
      </c>
      <c r="Q1302">
        <v>405660</v>
      </c>
      <c r="R1302">
        <v>36136.1</v>
      </c>
      <c r="S1302" s="31">
        <v>45059</v>
      </c>
      <c r="T1302">
        <v>35626</v>
      </c>
      <c r="V1302">
        <v>527.68965517241224</v>
      </c>
      <c r="W1302">
        <v>30100.9</v>
      </c>
      <c r="X1302" s="31">
        <v>44695</v>
      </c>
      <c r="Y1302">
        <v>0</v>
      </c>
      <c r="Z1302">
        <v>6300</v>
      </c>
      <c r="AA1302">
        <v>0</v>
      </c>
      <c r="AB1302" t="s">
        <v>161</v>
      </c>
      <c r="AC1302">
        <v>80000</v>
      </c>
      <c r="AD1302" t="s">
        <v>161</v>
      </c>
      <c r="AE1302" t="s">
        <v>7242</v>
      </c>
      <c r="AF1302" t="s">
        <v>7243</v>
      </c>
      <c r="AG1302" t="s">
        <v>6025</v>
      </c>
      <c r="AH1302" t="s">
        <v>6243</v>
      </c>
      <c r="AI1302" t="s">
        <v>6904</v>
      </c>
      <c r="AJ1302" t="s">
        <v>6905</v>
      </c>
      <c r="AK1302" t="s">
        <v>1604</v>
      </c>
      <c r="AL1302" t="s">
        <v>1333</v>
      </c>
      <c r="AM1302" t="s">
        <v>96</v>
      </c>
      <c r="AN1302" t="s">
        <v>1723</v>
      </c>
      <c r="AO1302" t="s">
        <v>6249</v>
      </c>
      <c r="AQ1302" t="s">
        <v>1075</v>
      </c>
      <c r="AR1302" t="s">
        <v>7244</v>
      </c>
      <c r="AS1302">
        <v>43572</v>
      </c>
    </row>
    <row r="1303" spans="1:45" x14ac:dyDescent="0.2">
      <c r="A1303" t="s">
        <v>7245</v>
      </c>
      <c r="B1303">
        <v>3016</v>
      </c>
      <c r="C1303" t="s">
        <v>7246</v>
      </c>
      <c r="D1303" t="s">
        <v>497</v>
      </c>
      <c r="E1303" t="s">
        <v>498</v>
      </c>
      <c r="F1303" t="s">
        <v>6019</v>
      </c>
      <c r="G1303" t="s">
        <v>6042</v>
      </c>
      <c r="H1303" t="s">
        <v>77</v>
      </c>
      <c r="I1303" t="s">
        <v>158</v>
      </c>
      <c r="L1303" t="s">
        <v>230</v>
      </c>
      <c r="M1303" t="s">
        <v>160</v>
      </c>
      <c r="N1303" t="s">
        <v>160</v>
      </c>
      <c r="O1303" s="31">
        <v>46540.217372881358</v>
      </c>
      <c r="R1303" t="s">
        <v>161</v>
      </c>
      <c r="S1303" s="31">
        <v>45060</v>
      </c>
      <c r="T1303" t="s">
        <v>161</v>
      </c>
      <c r="V1303" t="s">
        <v>161</v>
      </c>
      <c r="W1303" t="s">
        <v>161</v>
      </c>
      <c r="X1303" s="31">
        <v>44695</v>
      </c>
      <c r="Y1303">
        <v>0</v>
      </c>
      <c r="AA1303">
        <v>0</v>
      </c>
      <c r="AB1303" t="s">
        <v>161</v>
      </c>
      <c r="AC1303">
        <v>80000</v>
      </c>
      <c r="AD1303" t="s">
        <v>161</v>
      </c>
      <c r="AE1303" t="s">
        <v>7247</v>
      </c>
      <c r="AF1303" t="s">
        <v>7248</v>
      </c>
      <c r="AG1303" t="s">
        <v>6025</v>
      </c>
      <c r="AH1303" t="s">
        <v>6042</v>
      </c>
      <c r="AI1303" t="s">
        <v>161</v>
      </c>
      <c r="AJ1303" t="s">
        <v>161</v>
      </c>
      <c r="AK1303" t="s">
        <v>161</v>
      </c>
      <c r="AL1303" t="s">
        <v>202</v>
      </c>
      <c r="AO1303" t="s">
        <v>161</v>
      </c>
      <c r="AQ1303" t="s">
        <v>510</v>
      </c>
      <c r="AR1303" t="s">
        <v>511</v>
      </c>
    </row>
    <row r="1304" spans="1:45" x14ac:dyDescent="0.2">
      <c r="A1304" t="s">
        <v>7249</v>
      </c>
      <c r="B1304">
        <v>3016</v>
      </c>
      <c r="C1304" t="s">
        <v>7250</v>
      </c>
      <c r="D1304" t="s">
        <v>497</v>
      </c>
      <c r="E1304" t="s">
        <v>498</v>
      </c>
      <c r="F1304" t="s">
        <v>6019</v>
      </c>
      <c r="G1304" t="s">
        <v>6042</v>
      </c>
      <c r="H1304" t="s">
        <v>77</v>
      </c>
      <c r="I1304" t="s">
        <v>158</v>
      </c>
      <c r="L1304" t="s">
        <v>230</v>
      </c>
      <c r="M1304" t="s">
        <v>160</v>
      </c>
      <c r="N1304" t="s">
        <v>160</v>
      </c>
      <c r="O1304" s="31">
        <v>46614.052542372883</v>
      </c>
      <c r="R1304" t="s">
        <v>161</v>
      </c>
      <c r="S1304" s="31">
        <v>45060</v>
      </c>
      <c r="T1304" t="s">
        <v>161</v>
      </c>
      <c r="U1304" s="31">
        <v>44784</v>
      </c>
      <c r="V1304" t="s">
        <v>161</v>
      </c>
      <c r="W1304" t="s">
        <v>161</v>
      </c>
      <c r="X1304" s="31">
        <v>44695</v>
      </c>
      <c r="Y1304">
        <v>18.7</v>
      </c>
      <c r="AA1304">
        <v>6865.6</v>
      </c>
      <c r="AB1304">
        <v>0.13017000000000001</v>
      </c>
      <c r="AC1304">
        <v>80000</v>
      </c>
      <c r="AD1304">
        <v>48677.630856776472</v>
      </c>
      <c r="AE1304" t="s">
        <v>7251</v>
      </c>
      <c r="AF1304" t="s">
        <v>7252</v>
      </c>
      <c r="AG1304" t="s">
        <v>6025</v>
      </c>
      <c r="AH1304" t="s">
        <v>6042</v>
      </c>
      <c r="AI1304" t="s">
        <v>161</v>
      </c>
      <c r="AJ1304" t="s">
        <v>161</v>
      </c>
      <c r="AK1304" t="s">
        <v>161</v>
      </c>
      <c r="AL1304" t="s">
        <v>202</v>
      </c>
      <c r="AO1304" t="s">
        <v>161</v>
      </c>
      <c r="AQ1304" t="s">
        <v>510</v>
      </c>
      <c r="AR1304" t="s">
        <v>511</v>
      </c>
    </row>
    <row r="1305" spans="1:45" x14ac:dyDescent="0.2">
      <c r="A1305" t="s">
        <v>7253</v>
      </c>
      <c r="B1305">
        <v>3019</v>
      </c>
      <c r="C1305" t="s">
        <v>7254</v>
      </c>
      <c r="D1305" t="s">
        <v>1329</v>
      </c>
      <c r="E1305" t="s">
        <v>1330</v>
      </c>
      <c r="F1305" t="s">
        <v>6019</v>
      </c>
      <c r="G1305" t="s">
        <v>6243</v>
      </c>
      <c r="H1305" t="s">
        <v>77</v>
      </c>
      <c r="I1305" t="s">
        <v>6244</v>
      </c>
      <c r="J1305">
        <v>2253</v>
      </c>
      <c r="L1305" t="s">
        <v>159</v>
      </c>
      <c r="M1305" t="s">
        <v>194</v>
      </c>
      <c r="N1305" t="s">
        <v>195</v>
      </c>
      <c r="O1305" s="31">
        <v>44287</v>
      </c>
      <c r="Q1305">
        <v>586362</v>
      </c>
      <c r="R1305">
        <v>12549.8</v>
      </c>
      <c r="S1305" s="31">
        <v>45059</v>
      </c>
      <c r="T1305">
        <v>12101.9</v>
      </c>
      <c r="U1305" s="31">
        <v>44489</v>
      </c>
      <c r="V1305">
        <v>463.34482758620652</v>
      </c>
      <c r="W1305">
        <v>5853.6</v>
      </c>
      <c r="X1305" s="31">
        <v>44695</v>
      </c>
      <c r="Y1305">
        <v>17</v>
      </c>
      <c r="Z1305">
        <v>6800</v>
      </c>
      <c r="AA1305">
        <v>6215.5</v>
      </c>
      <c r="AB1305">
        <v>0.62879875000000007</v>
      </c>
      <c r="AC1305">
        <v>80000</v>
      </c>
      <c r="AD1305">
        <v>46661.629983400002</v>
      </c>
      <c r="AE1305" t="s">
        <v>7255</v>
      </c>
      <c r="AF1305" t="s">
        <v>7256</v>
      </c>
      <c r="AG1305" t="s">
        <v>6025</v>
      </c>
      <c r="AH1305" t="s">
        <v>6243</v>
      </c>
      <c r="AI1305" t="s">
        <v>6904</v>
      </c>
      <c r="AJ1305" t="s">
        <v>6905</v>
      </c>
      <c r="AK1305" t="s">
        <v>1604</v>
      </c>
      <c r="AL1305" t="s">
        <v>1333</v>
      </c>
      <c r="AO1305" t="s">
        <v>6249</v>
      </c>
    </row>
    <row r="1306" spans="1:45" x14ac:dyDescent="0.2">
      <c r="A1306" t="s">
        <v>7257</v>
      </c>
      <c r="B1306">
        <v>3019</v>
      </c>
      <c r="C1306" t="s">
        <v>7258</v>
      </c>
      <c r="D1306" t="s">
        <v>1329</v>
      </c>
      <c r="E1306" t="s">
        <v>1330</v>
      </c>
      <c r="F1306" t="s">
        <v>6019</v>
      </c>
      <c r="G1306" t="s">
        <v>6243</v>
      </c>
      <c r="H1306" t="s">
        <v>77</v>
      </c>
      <c r="I1306" t="s">
        <v>6244</v>
      </c>
      <c r="J1306" t="s">
        <v>7259</v>
      </c>
      <c r="L1306" t="s">
        <v>159</v>
      </c>
      <c r="M1306" t="s">
        <v>194</v>
      </c>
      <c r="N1306" t="s">
        <v>195</v>
      </c>
      <c r="O1306" s="31">
        <v>41903</v>
      </c>
      <c r="Q1306">
        <v>350970</v>
      </c>
      <c r="R1306">
        <v>52297.1</v>
      </c>
      <c r="S1306" s="31">
        <v>45059</v>
      </c>
      <c r="T1306">
        <v>51829.599999999999</v>
      </c>
      <c r="U1306" s="31">
        <v>44784</v>
      </c>
      <c r="V1306">
        <v>483.62068965517238</v>
      </c>
      <c r="W1306">
        <v>46110.9</v>
      </c>
      <c r="X1306" s="31">
        <v>44695</v>
      </c>
      <c r="Y1306">
        <v>1.5</v>
      </c>
      <c r="Z1306">
        <v>6300</v>
      </c>
      <c r="AA1306">
        <v>564</v>
      </c>
      <c r="AB1306">
        <v>0.54904206943593403</v>
      </c>
      <c r="AC1306">
        <v>80000</v>
      </c>
      <c r="AD1306">
        <v>47390.633000000002</v>
      </c>
      <c r="AE1306" t="s">
        <v>7260</v>
      </c>
      <c r="AF1306" t="s">
        <v>7261</v>
      </c>
      <c r="AG1306" t="s">
        <v>6025</v>
      </c>
      <c r="AH1306" t="s">
        <v>6243</v>
      </c>
      <c r="AI1306" t="s">
        <v>6904</v>
      </c>
      <c r="AJ1306" t="s">
        <v>6905</v>
      </c>
      <c r="AK1306" t="s">
        <v>1604</v>
      </c>
      <c r="AL1306" t="s">
        <v>1333</v>
      </c>
      <c r="AM1306" t="s">
        <v>96</v>
      </c>
      <c r="AN1306" t="s">
        <v>1723</v>
      </c>
      <c r="AO1306" t="s">
        <v>6249</v>
      </c>
      <c r="AQ1306" t="s">
        <v>1075</v>
      </c>
      <c r="AR1306" t="s">
        <v>7262</v>
      </c>
      <c r="AS1306">
        <v>43559</v>
      </c>
    </row>
    <row r="1307" spans="1:45" x14ac:dyDescent="0.2">
      <c r="A1307" t="s">
        <v>7263</v>
      </c>
      <c r="B1307">
        <v>3019</v>
      </c>
      <c r="C1307" t="s">
        <v>7264</v>
      </c>
      <c r="D1307" t="s">
        <v>1329</v>
      </c>
      <c r="E1307" t="s">
        <v>1330</v>
      </c>
      <c r="F1307" t="s">
        <v>6019</v>
      </c>
      <c r="G1307" t="s">
        <v>6221</v>
      </c>
      <c r="H1307" t="s">
        <v>77</v>
      </c>
      <c r="I1307" t="s">
        <v>36</v>
      </c>
      <c r="J1307" t="s">
        <v>7265</v>
      </c>
      <c r="L1307" t="s">
        <v>230</v>
      </c>
      <c r="M1307" t="s">
        <v>194</v>
      </c>
      <c r="N1307" t="s">
        <v>195</v>
      </c>
      <c r="O1307" s="31">
        <v>41912</v>
      </c>
      <c r="Q1307">
        <v>351479</v>
      </c>
      <c r="R1307">
        <v>3688</v>
      </c>
      <c r="S1307" s="31">
        <v>45041</v>
      </c>
      <c r="T1307">
        <v>3680</v>
      </c>
      <c r="V1307">
        <v>13.052631578947368</v>
      </c>
      <c r="W1307">
        <v>3097</v>
      </c>
      <c r="X1307" s="31">
        <v>44649</v>
      </c>
      <c r="Y1307">
        <v>0</v>
      </c>
      <c r="Z1307">
        <v>300</v>
      </c>
      <c r="AA1307">
        <v>0</v>
      </c>
      <c r="AB1307" t="s">
        <v>161</v>
      </c>
      <c r="AC1307">
        <v>15</v>
      </c>
      <c r="AD1307">
        <v>50617.633000000002</v>
      </c>
      <c r="AE1307" t="s">
        <v>7266</v>
      </c>
      <c r="AF1307" t="s">
        <v>7267</v>
      </c>
      <c r="AG1307" t="s">
        <v>6025</v>
      </c>
      <c r="AH1307" t="s">
        <v>6221</v>
      </c>
      <c r="AI1307" t="s">
        <v>2338</v>
      </c>
      <c r="AJ1307" t="s">
        <v>7073</v>
      </c>
      <c r="AK1307" t="s">
        <v>236</v>
      </c>
      <c r="AL1307" t="s">
        <v>1333</v>
      </c>
      <c r="AM1307" t="s">
        <v>36</v>
      </c>
      <c r="AN1307" t="s">
        <v>6226</v>
      </c>
      <c r="AO1307" t="s">
        <v>6227</v>
      </c>
      <c r="AQ1307" t="s">
        <v>510</v>
      </c>
      <c r="AR1307" t="s">
        <v>511</v>
      </c>
    </row>
    <row r="1308" spans="1:45" x14ac:dyDescent="0.2">
      <c r="A1308" t="s">
        <v>7268</v>
      </c>
      <c r="B1308">
        <v>3016</v>
      </c>
      <c r="C1308" t="s">
        <v>7269</v>
      </c>
      <c r="D1308" t="s">
        <v>497</v>
      </c>
      <c r="E1308" t="s">
        <v>498</v>
      </c>
      <c r="F1308" t="s">
        <v>6019</v>
      </c>
      <c r="G1308" t="s">
        <v>6158</v>
      </c>
      <c r="H1308" t="s">
        <v>77</v>
      </c>
      <c r="I1308" t="s">
        <v>158</v>
      </c>
      <c r="L1308" t="s">
        <v>230</v>
      </c>
      <c r="M1308" t="s">
        <v>160</v>
      </c>
      <c r="N1308" t="s">
        <v>160</v>
      </c>
      <c r="O1308" s="31">
        <v>45139</v>
      </c>
      <c r="R1308" t="s">
        <v>161</v>
      </c>
      <c r="S1308" s="31">
        <v>45060</v>
      </c>
      <c r="T1308" t="s">
        <v>161</v>
      </c>
      <c r="U1308" s="31">
        <v>44784</v>
      </c>
      <c r="V1308" t="s">
        <v>161</v>
      </c>
      <c r="W1308" t="s">
        <v>161</v>
      </c>
      <c r="X1308" s="31">
        <v>44695</v>
      </c>
      <c r="Y1308">
        <v>15.2</v>
      </c>
      <c r="AA1308">
        <v>5565</v>
      </c>
      <c r="AB1308">
        <v>0.63599125000000001</v>
      </c>
      <c r="AC1308">
        <v>15</v>
      </c>
      <c r="AD1308">
        <v>47067.221706707998</v>
      </c>
      <c r="AE1308" t="s">
        <v>7270</v>
      </c>
      <c r="AF1308" t="s">
        <v>7271</v>
      </c>
      <c r="AH1308" t="s">
        <v>6158</v>
      </c>
      <c r="AI1308" t="s">
        <v>161</v>
      </c>
      <c r="AJ1308" t="s">
        <v>161</v>
      </c>
      <c r="AK1308" t="s">
        <v>161</v>
      </c>
      <c r="AO1308" t="s">
        <v>161</v>
      </c>
    </row>
    <row r="1309" spans="1:45" x14ac:dyDescent="0.2">
      <c r="A1309" t="s">
        <v>7272</v>
      </c>
      <c r="B1309">
        <v>3008</v>
      </c>
      <c r="C1309" t="s">
        <v>7273</v>
      </c>
      <c r="D1309" t="s">
        <v>1352</v>
      </c>
      <c r="E1309" t="s">
        <v>1353</v>
      </c>
      <c r="F1309" t="s">
        <v>6019</v>
      </c>
      <c r="G1309" t="s">
        <v>6042</v>
      </c>
      <c r="H1309" t="s">
        <v>77</v>
      </c>
      <c r="I1309" t="s">
        <v>158</v>
      </c>
      <c r="J1309" t="s">
        <v>7274</v>
      </c>
      <c r="L1309" t="s">
        <v>230</v>
      </c>
      <c r="M1309" t="s">
        <v>194</v>
      </c>
      <c r="N1309" t="s">
        <v>195</v>
      </c>
      <c r="O1309" s="31">
        <v>42017</v>
      </c>
      <c r="Q1309">
        <v>359854</v>
      </c>
      <c r="R1309">
        <v>52880</v>
      </c>
      <c r="S1309" s="31">
        <v>45059</v>
      </c>
      <c r="T1309">
        <v>52383</v>
      </c>
      <c r="V1309">
        <v>514.13793103448279</v>
      </c>
      <c r="W1309">
        <v>47095.7</v>
      </c>
      <c r="X1309" s="31">
        <v>44695</v>
      </c>
      <c r="Y1309">
        <v>0</v>
      </c>
      <c r="Z1309">
        <v>5000</v>
      </c>
      <c r="AA1309">
        <v>0</v>
      </c>
      <c r="AB1309" t="s">
        <v>161</v>
      </c>
      <c r="AC1309">
        <v>80000</v>
      </c>
      <c r="AD1309">
        <v>27394.633000000002</v>
      </c>
      <c r="AE1309" t="s">
        <v>7275</v>
      </c>
      <c r="AF1309" t="s">
        <v>7276</v>
      </c>
      <c r="AG1309" t="s">
        <v>6025</v>
      </c>
      <c r="AH1309" t="s">
        <v>6042</v>
      </c>
      <c r="AI1309" t="s">
        <v>6596</v>
      </c>
      <c r="AJ1309" t="s">
        <v>6597</v>
      </c>
      <c r="AK1309" t="s">
        <v>236</v>
      </c>
      <c r="AL1309" t="s">
        <v>202</v>
      </c>
      <c r="AM1309" t="s">
        <v>203</v>
      </c>
      <c r="AN1309" t="s">
        <v>549</v>
      </c>
      <c r="AO1309" t="s">
        <v>7277</v>
      </c>
      <c r="AQ1309" t="s">
        <v>1075</v>
      </c>
      <c r="AR1309" t="s">
        <v>7278</v>
      </c>
    </row>
    <row r="1310" spans="1:45" x14ac:dyDescent="0.2">
      <c r="A1310" t="s">
        <v>7279</v>
      </c>
      <c r="B1310">
        <v>3019</v>
      </c>
      <c r="C1310" t="s">
        <v>7280</v>
      </c>
      <c r="D1310" t="s">
        <v>1329</v>
      </c>
      <c r="E1310" t="s">
        <v>1330</v>
      </c>
      <c r="F1310" t="s">
        <v>6019</v>
      </c>
      <c r="G1310" t="s">
        <v>6946</v>
      </c>
      <c r="H1310" t="s">
        <v>6517</v>
      </c>
      <c r="I1310" t="s">
        <v>158</v>
      </c>
      <c r="J1310" t="s">
        <v>511</v>
      </c>
      <c r="L1310" t="s">
        <v>230</v>
      </c>
      <c r="M1310" t="s">
        <v>554</v>
      </c>
      <c r="N1310" t="s">
        <v>2335</v>
      </c>
      <c r="O1310" s="31">
        <v>39303</v>
      </c>
      <c r="P1310" s="31">
        <v>40583</v>
      </c>
      <c r="R1310" t="s">
        <v>161</v>
      </c>
      <c r="S1310" s="31">
        <v>45060</v>
      </c>
      <c r="T1310" t="s">
        <v>161</v>
      </c>
      <c r="V1310" t="s">
        <v>161</v>
      </c>
      <c r="W1310" t="s">
        <v>161</v>
      </c>
      <c r="X1310" s="31">
        <v>44695</v>
      </c>
      <c r="Y1310">
        <v>0</v>
      </c>
      <c r="AA1310">
        <v>0</v>
      </c>
      <c r="AB1310" t="s">
        <v>161</v>
      </c>
      <c r="AC1310">
        <v>15</v>
      </c>
      <c r="AD1310" t="s">
        <v>161</v>
      </c>
      <c r="AE1310" t="s">
        <v>7281</v>
      </c>
      <c r="AF1310" t="s">
        <v>7282</v>
      </c>
      <c r="AG1310" t="s">
        <v>6025</v>
      </c>
      <c r="AH1310" t="s">
        <v>6946</v>
      </c>
      <c r="AI1310" t="s">
        <v>161</v>
      </c>
      <c r="AJ1310" t="s">
        <v>161</v>
      </c>
      <c r="AK1310" t="s">
        <v>236</v>
      </c>
      <c r="AL1310" t="s">
        <v>511</v>
      </c>
      <c r="AQ1310" t="s">
        <v>510</v>
      </c>
      <c r="AR1310" t="s">
        <v>511</v>
      </c>
    </row>
    <row r="1311" spans="1:45" x14ac:dyDescent="0.2">
      <c r="A1311" t="s">
        <v>7283</v>
      </c>
      <c r="B1311">
        <v>3001</v>
      </c>
      <c r="C1311" t="s">
        <v>7284</v>
      </c>
      <c r="D1311" t="s">
        <v>1282</v>
      </c>
      <c r="E1311" t="s">
        <v>1283</v>
      </c>
      <c r="F1311" t="s">
        <v>6019</v>
      </c>
      <c r="G1311" t="s">
        <v>6042</v>
      </c>
      <c r="H1311" t="s">
        <v>77</v>
      </c>
      <c r="I1311" t="s">
        <v>158</v>
      </c>
      <c r="L1311" t="s">
        <v>230</v>
      </c>
      <c r="M1311" t="s">
        <v>160</v>
      </c>
      <c r="N1311" t="s">
        <v>160</v>
      </c>
      <c r="O1311" s="31">
        <v>46142.096829268296</v>
      </c>
      <c r="R1311" t="s">
        <v>161</v>
      </c>
      <c r="S1311" s="31">
        <v>45060</v>
      </c>
      <c r="T1311" t="s">
        <v>161</v>
      </c>
      <c r="V1311" t="s">
        <v>161</v>
      </c>
      <c r="W1311" t="s">
        <v>161</v>
      </c>
      <c r="X1311" s="31">
        <v>44695</v>
      </c>
      <c r="Y1311">
        <v>0</v>
      </c>
      <c r="AA1311">
        <v>0</v>
      </c>
      <c r="AB1311" t="s">
        <v>161</v>
      </c>
      <c r="AC1311">
        <v>80000</v>
      </c>
      <c r="AD1311" t="s">
        <v>161</v>
      </c>
      <c r="AE1311" t="s">
        <v>7285</v>
      </c>
      <c r="AF1311" t="s">
        <v>7286</v>
      </c>
      <c r="AG1311" t="s">
        <v>6025</v>
      </c>
      <c r="AH1311" t="s">
        <v>6042</v>
      </c>
      <c r="AI1311" t="s">
        <v>161</v>
      </c>
      <c r="AJ1311" t="s">
        <v>161</v>
      </c>
      <c r="AK1311" t="s">
        <v>161</v>
      </c>
      <c r="AL1311" t="s">
        <v>202</v>
      </c>
      <c r="AO1311" t="s">
        <v>161</v>
      </c>
      <c r="AQ1311" t="s">
        <v>510</v>
      </c>
      <c r="AR1311" t="s">
        <v>511</v>
      </c>
    </row>
    <row r="1312" spans="1:45" x14ac:dyDescent="0.2">
      <c r="A1312" t="s">
        <v>7287</v>
      </c>
      <c r="B1312">
        <v>3001</v>
      </c>
      <c r="C1312" t="s">
        <v>7288</v>
      </c>
      <c r="D1312" t="s">
        <v>1282</v>
      </c>
      <c r="E1312" t="s">
        <v>1283</v>
      </c>
      <c r="F1312" t="s">
        <v>6019</v>
      </c>
      <c r="G1312" t="s">
        <v>6647</v>
      </c>
      <c r="H1312" t="s">
        <v>77</v>
      </c>
      <c r="I1312" t="s">
        <v>158</v>
      </c>
      <c r="L1312" t="s">
        <v>230</v>
      </c>
      <c r="M1312" t="s">
        <v>160</v>
      </c>
      <c r="N1312" t="s">
        <v>160</v>
      </c>
      <c r="O1312" s="31">
        <v>47143.974999999999</v>
      </c>
      <c r="R1312" t="s">
        <v>161</v>
      </c>
      <c r="S1312" s="31">
        <v>45060</v>
      </c>
      <c r="T1312" t="s">
        <v>161</v>
      </c>
      <c r="V1312" t="s">
        <v>161</v>
      </c>
      <c r="W1312" t="s">
        <v>161</v>
      </c>
      <c r="X1312" s="31">
        <v>44695</v>
      </c>
      <c r="Y1312">
        <v>0</v>
      </c>
      <c r="AA1312">
        <v>0</v>
      </c>
      <c r="AB1312" t="s">
        <v>161</v>
      </c>
      <c r="AC1312">
        <v>80000</v>
      </c>
      <c r="AD1312" t="s">
        <v>161</v>
      </c>
      <c r="AE1312" t="s">
        <v>7289</v>
      </c>
      <c r="AF1312" t="s">
        <v>7290</v>
      </c>
      <c r="AG1312" t="s">
        <v>6025</v>
      </c>
      <c r="AH1312" t="s">
        <v>6647</v>
      </c>
      <c r="AI1312" t="s">
        <v>161</v>
      </c>
      <c r="AJ1312" t="s">
        <v>161</v>
      </c>
      <c r="AK1312" t="s">
        <v>161</v>
      </c>
      <c r="AL1312" t="s">
        <v>202</v>
      </c>
      <c r="AO1312" t="s">
        <v>161</v>
      </c>
      <c r="AQ1312" t="s">
        <v>510</v>
      </c>
      <c r="AR1312" t="s">
        <v>511</v>
      </c>
    </row>
    <row r="1313" spans="1:44" x14ac:dyDescent="0.2">
      <c r="A1313" t="s">
        <v>7291</v>
      </c>
      <c r="B1313">
        <v>3001</v>
      </c>
      <c r="C1313" t="s">
        <v>7292</v>
      </c>
      <c r="D1313" t="s">
        <v>1282</v>
      </c>
      <c r="E1313" t="s">
        <v>1283</v>
      </c>
      <c r="F1313" t="s">
        <v>6019</v>
      </c>
      <c r="G1313" t="s">
        <v>6647</v>
      </c>
      <c r="H1313" t="s">
        <v>77</v>
      </c>
      <c r="I1313" t="s">
        <v>158</v>
      </c>
      <c r="L1313" t="s">
        <v>230</v>
      </c>
      <c r="M1313" t="s">
        <v>160</v>
      </c>
      <c r="N1313" t="s">
        <v>160</v>
      </c>
      <c r="O1313" s="31">
        <v>47713.376388888886</v>
      </c>
      <c r="R1313" t="s">
        <v>161</v>
      </c>
      <c r="S1313" s="31">
        <v>45060</v>
      </c>
      <c r="T1313" t="s">
        <v>161</v>
      </c>
      <c r="V1313" t="s">
        <v>161</v>
      </c>
      <c r="W1313" t="s">
        <v>161</v>
      </c>
      <c r="X1313" s="31">
        <v>44695</v>
      </c>
      <c r="Y1313">
        <v>0</v>
      </c>
      <c r="AA1313">
        <v>0</v>
      </c>
      <c r="AB1313" t="s">
        <v>161</v>
      </c>
      <c r="AC1313">
        <v>80000</v>
      </c>
      <c r="AD1313" t="s">
        <v>161</v>
      </c>
      <c r="AE1313" t="s">
        <v>7293</v>
      </c>
      <c r="AF1313" t="s">
        <v>7294</v>
      </c>
      <c r="AG1313" t="s">
        <v>6025</v>
      </c>
      <c r="AH1313" t="s">
        <v>6647</v>
      </c>
      <c r="AI1313" t="s">
        <v>161</v>
      </c>
      <c r="AJ1313" t="s">
        <v>161</v>
      </c>
      <c r="AK1313" t="s">
        <v>161</v>
      </c>
      <c r="AL1313" t="s">
        <v>202</v>
      </c>
      <c r="AO1313" t="s">
        <v>161</v>
      </c>
      <c r="AQ1313" t="s">
        <v>510</v>
      </c>
      <c r="AR1313" t="s">
        <v>511</v>
      </c>
    </row>
    <row r="1314" spans="1:44" x14ac:dyDescent="0.2">
      <c r="A1314" t="s">
        <v>7295</v>
      </c>
      <c r="B1314">
        <v>3001</v>
      </c>
      <c r="C1314" t="s">
        <v>7296</v>
      </c>
      <c r="D1314" t="s">
        <v>1282</v>
      </c>
      <c r="E1314" t="s">
        <v>1283</v>
      </c>
      <c r="F1314" t="s">
        <v>6019</v>
      </c>
      <c r="G1314" t="s">
        <v>6647</v>
      </c>
      <c r="H1314" t="s">
        <v>77</v>
      </c>
      <c r="I1314" t="s">
        <v>158</v>
      </c>
      <c r="L1314" t="s">
        <v>230</v>
      </c>
      <c r="M1314" t="s">
        <v>160</v>
      </c>
      <c r="N1314" t="s">
        <v>160</v>
      </c>
      <c r="O1314" s="31">
        <v>47862.656944444447</v>
      </c>
      <c r="R1314" t="s">
        <v>161</v>
      </c>
      <c r="S1314" s="31">
        <v>45060</v>
      </c>
      <c r="T1314" t="s">
        <v>161</v>
      </c>
      <c r="U1314" s="31">
        <v>44784</v>
      </c>
      <c r="V1314" t="s">
        <v>161</v>
      </c>
      <c r="W1314" t="s">
        <v>161</v>
      </c>
      <c r="X1314" s="31">
        <v>44695</v>
      </c>
      <c r="Y1314">
        <v>2.6</v>
      </c>
      <c r="AA1314">
        <v>966</v>
      </c>
      <c r="AB1314">
        <v>0.59248356296178251</v>
      </c>
      <c r="AC1314">
        <v>80000</v>
      </c>
      <c r="AD1314">
        <v>47148.633000000002</v>
      </c>
      <c r="AE1314" t="s">
        <v>7297</v>
      </c>
      <c r="AF1314" t="s">
        <v>7298</v>
      </c>
      <c r="AG1314" t="s">
        <v>6025</v>
      </c>
      <c r="AH1314" t="s">
        <v>6647</v>
      </c>
      <c r="AI1314" t="s">
        <v>161</v>
      </c>
      <c r="AJ1314" t="s">
        <v>161</v>
      </c>
      <c r="AK1314" t="s">
        <v>161</v>
      </c>
      <c r="AL1314" t="s">
        <v>202</v>
      </c>
      <c r="AO1314" t="s">
        <v>161</v>
      </c>
      <c r="AQ1314" t="s">
        <v>510</v>
      </c>
      <c r="AR1314" t="s">
        <v>511</v>
      </c>
    </row>
    <row r="1315" spans="1:44" x14ac:dyDescent="0.2">
      <c r="A1315" t="s">
        <v>7299</v>
      </c>
      <c r="B1315">
        <v>3001</v>
      </c>
      <c r="C1315" t="s">
        <v>7300</v>
      </c>
      <c r="D1315" t="s">
        <v>1282</v>
      </c>
      <c r="E1315" t="s">
        <v>1283</v>
      </c>
      <c r="F1315" t="s">
        <v>6019</v>
      </c>
      <c r="G1315" t="s">
        <v>6516</v>
      </c>
      <c r="H1315" t="s">
        <v>6517</v>
      </c>
      <c r="I1315" t="s">
        <v>158</v>
      </c>
      <c r="J1315" t="s">
        <v>7301</v>
      </c>
      <c r="K1315" t="s">
        <v>6519</v>
      </c>
      <c r="L1315" t="s">
        <v>230</v>
      </c>
      <c r="M1315" t="s">
        <v>194</v>
      </c>
      <c r="N1315" t="s">
        <v>195</v>
      </c>
      <c r="O1315" s="31">
        <v>41670</v>
      </c>
      <c r="Q1315">
        <v>341424</v>
      </c>
      <c r="R1315">
        <v>4770</v>
      </c>
      <c r="S1315" s="31">
        <v>45042</v>
      </c>
      <c r="T1315">
        <v>4756</v>
      </c>
      <c r="V1315">
        <v>11.421052631578947</v>
      </c>
      <c r="W1315">
        <v>4205</v>
      </c>
      <c r="X1315" s="31">
        <v>44666</v>
      </c>
      <c r="Y1315">
        <v>0</v>
      </c>
      <c r="Z1315">
        <v>600</v>
      </c>
      <c r="AA1315">
        <v>0</v>
      </c>
      <c r="AB1315" t="s">
        <v>161</v>
      </c>
      <c r="AC1315">
        <v>15</v>
      </c>
      <c r="AD1315" t="s">
        <v>161</v>
      </c>
      <c r="AE1315" t="s">
        <v>7302</v>
      </c>
      <c r="AF1315" t="s">
        <v>7303</v>
      </c>
      <c r="AG1315" t="s">
        <v>6025</v>
      </c>
      <c r="AH1315" t="s">
        <v>6516</v>
      </c>
      <c r="AI1315" t="s">
        <v>6735</v>
      </c>
      <c r="AJ1315" t="s">
        <v>7304</v>
      </c>
      <c r="AK1315" t="s">
        <v>1434</v>
      </c>
      <c r="AL1315" t="s">
        <v>6132</v>
      </c>
      <c r="AM1315" t="s">
        <v>203</v>
      </c>
      <c r="AN1315" t="s">
        <v>6523</v>
      </c>
      <c r="AO1315" t="s">
        <v>7305</v>
      </c>
      <c r="AQ1315" t="s">
        <v>510</v>
      </c>
      <c r="AR1315" t="s">
        <v>511</v>
      </c>
    </row>
    <row r="1316" spans="1:44" x14ac:dyDescent="0.2">
      <c r="A1316" t="s">
        <v>7306</v>
      </c>
      <c r="B1316">
        <v>3021</v>
      </c>
      <c r="C1316" t="s">
        <v>7307</v>
      </c>
      <c r="D1316" t="s">
        <v>54</v>
      </c>
      <c r="E1316" t="s">
        <v>770</v>
      </c>
      <c r="F1316" t="s">
        <v>6019</v>
      </c>
      <c r="G1316" t="s">
        <v>6042</v>
      </c>
      <c r="H1316" t="s">
        <v>77</v>
      </c>
      <c r="I1316" t="s">
        <v>158</v>
      </c>
      <c r="J1316" t="s">
        <v>7308</v>
      </c>
      <c r="L1316" t="s">
        <v>230</v>
      </c>
      <c r="M1316" t="s">
        <v>194</v>
      </c>
      <c r="N1316" t="s">
        <v>3973</v>
      </c>
      <c r="O1316" s="31">
        <v>45018.923421052634</v>
      </c>
      <c r="R1316" t="s">
        <v>161</v>
      </c>
      <c r="S1316" s="31">
        <v>45060</v>
      </c>
      <c r="T1316" t="s">
        <v>161</v>
      </c>
      <c r="U1316" s="31">
        <v>44784</v>
      </c>
      <c r="V1316" t="s">
        <v>161</v>
      </c>
      <c r="W1316" t="s">
        <v>161</v>
      </c>
      <c r="X1316" s="31">
        <v>44695</v>
      </c>
      <c r="Y1316">
        <v>2.1</v>
      </c>
      <c r="AA1316">
        <v>800</v>
      </c>
      <c r="AB1316">
        <v>0.32891416526713868</v>
      </c>
      <c r="AC1316">
        <v>80000</v>
      </c>
      <c r="AD1316">
        <v>48610.633000000002</v>
      </c>
      <c r="AE1316" t="s">
        <v>7309</v>
      </c>
      <c r="AF1316" t="s">
        <v>7310</v>
      </c>
      <c r="AG1316" t="s">
        <v>6025</v>
      </c>
      <c r="AH1316" t="s">
        <v>6113</v>
      </c>
      <c r="AI1316" t="s">
        <v>6494</v>
      </c>
      <c r="AJ1316" t="s">
        <v>6495</v>
      </c>
      <c r="AK1316" t="s">
        <v>236</v>
      </c>
      <c r="AL1316" t="s">
        <v>202</v>
      </c>
      <c r="AO1316" t="s">
        <v>161</v>
      </c>
      <c r="AQ1316" t="s">
        <v>510</v>
      </c>
      <c r="AR1316" t="s">
        <v>511</v>
      </c>
    </row>
    <row r="1317" spans="1:44" x14ac:dyDescent="0.2">
      <c r="A1317" t="s">
        <v>7311</v>
      </c>
      <c r="B1317">
        <v>3019</v>
      </c>
      <c r="C1317" t="s">
        <v>7312</v>
      </c>
      <c r="D1317" t="s">
        <v>1329</v>
      </c>
      <c r="E1317" t="s">
        <v>1330</v>
      </c>
      <c r="F1317" t="s">
        <v>6019</v>
      </c>
      <c r="G1317" t="s">
        <v>6097</v>
      </c>
      <c r="H1317" t="s">
        <v>77</v>
      </c>
      <c r="I1317" t="s">
        <v>158</v>
      </c>
      <c r="J1317" t="s">
        <v>7313</v>
      </c>
      <c r="K1317" t="s">
        <v>6099</v>
      </c>
      <c r="L1317" t="s">
        <v>230</v>
      </c>
      <c r="M1317" t="s">
        <v>194</v>
      </c>
      <c r="N1317" t="s">
        <v>195</v>
      </c>
      <c r="O1317" s="31">
        <v>43132</v>
      </c>
      <c r="Q1317">
        <v>415451</v>
      </c>
      <c r="R1317">
        <v>2591</v>
      </c>
      <c r="S1317" s="31">
        <v>45054</v>
      </c>
      <c r="T1317">
        <v>2537</v>
      </c>
      <c r="U1317" s="31">
        <v>44784</v>
      </c>
      <c r="V1317">
        <v>57.857142857142861</v>
      </c>
      <c r="W1317">
        <v>1852</v>
      </c>
      <c r="X1317" s="31">
        <v>44648</v>
      </c>
      <c r="Y1317">
        <v>7.8</v>
      </c>
      <c r="Z1317">
        <v>550</v>
      </c>
      <c r="AA1317">
        <v>2882</v>
      </c>
      <c r="AB1317">
        <v>0.53243750000000001</v>
      </c>
      <c r="AC1317">
        <v>15</v>
      </c>
      <c r="AD1317">
        <v>49460.961496999997</v>
      </c>
      <c r="AE1317" t="s">
        <v>7314</v>
      </c>
      <c r="AF1317" t="s">
        <v>7315</v>
      </c>
      <c r="AG1317" t="s">
        <v>6025</v>
      </c>
      <c r="AH1317" t="s">
        <v>6097</v>
      </c>
      <c r="AI1317" t="s">
        <v>2338</v>
      </c>
      <c r="AJ1317" t="s">
        <v>7316</v>
      </c>
      <c r="AK1317" t="s">
        <v>236</v>
      </c>
      <c r="AL1317" t="s">
        <v>1333</v>
      </c>
      <c r="AM1317" t="s">
        <v>203</v>
      </c>
      <c r="AN1317" t="s">
        <v>6068</v>
      </c>
      <c r="AO1317" t="s">
        <v>6103</v>
      </c>
      <c r="AQ1317" t="s">
        <v>1075</v>
      </c>
      <c r="AR1317" t="s">
        <v>7317</v>
      </c>
    </row>
    <row r="1318" spans="1:44" x14ac:dyDescent="0.2">
      <c r="A1318" t="s">
        <v>7318</v>
      </c>
      <c r="B1318">
        <v>3001</v>
      </c>
      <c r="C1318" t="s">
        <v>7319</v>
      </c>
      <c r="D1318" t="s">
        <v>1282</v>
      </c>
      <c r="E1318" t="s">
        <v>1283</v>
      </c>
      <c r="F1318" t="s">
        <v>6019</v>
      </c>
      <c r="G1318" t="s">
        <v>6647</v>
      </c>
      <c r="H1318" t="s">
        <v>77</v>
      </c>
      <c r="I1318" t="s">
        <v>158</v>
      </c>
      <c r="J1318" t="s">
        <v>7320</v>
      </c>
      <c r="K1318" t="s">
        <v>6649</v>
      </c>
      <c r="L1318" t="s">
        <v>230</v>
      </c>
      <c r="M1318" t="s">
        <v>194</v>
      </c>
      <c r="N1318" t="s">
        <v>195</v>
      </c>
      <c r="O1318" s="31">
        <v>42064</v>
      </c>
      <c r="Q1318">
        <v>365354</v>
      </c>
      <c r="R1318">
        <v>43320</v>
      </c>
      <c r="S1318" s="31">
        <v>45047</v>
      </c>
      <c r="T1318">
        <v>43005</v>
      </c>
      <c r="U1318" s="31">
        <v>44784</v>
      </c>
      <c r="V1318">
        <v>277.94117647058829</v>
      </c>
      <c r="W1318">
        <v>40479</v>
      </c>
      <c r="X1318" s="31">
        <v>44663</v>
      </c>
      <c r="Y1318">
        <v>1.8</v>
      </c>
      <c r="Z1318">
        <v>2628</v>
      </c>
      <c r="AA1318">
        <v>671</v>
      </c>
      <c r="AB1318">
        <v>0.37710136816976053</v>
      </c>
      <c r="AC1318">
        <v>80000</v>
      </c>
      <c r="AD1318">
        <v>48274.633000000002</v>
      </c>
      <c r="AE1318" t="s">
        <v>7321</v>
      </c>
      <c r="AF1318" t="s">
        <v>7322</v>
      </c>
      <c r="AG1318" t="s">
        <v>6025</v>
      </c>
      <c r="AH1318" t="s">
        <v>6647</v>
      </c>
      <c r="AI1318" t="s">
        <v>6652</v>
      </c>
      <c r="AJ1318" t="s">
        <v>6653</v>
      </c>
      <c r="AK1318" t="s">
        <v>1434</v>
      </c>
      <c r="AL1318" t="s">
        <v>202</v>
      </c>
      <c r="AM1318" t="s">
        <v>203</v>
      </c>
      <c r="AN1318" t="s">
        <v>549</v>
      </c>
      <c r="AO1318" t="s">
        <v>6654</v>
      </c>
      <c r="AQ1318" t="s">
        <v>510</v>
      </c>
      <c r="AR1318" t="s">
        <v>511</v>
      </c>
    </row>
    <row r="1319" spans="1:44" x14ac:dyDescent="0.2">
      <c r="A1319" t="s">
        <v>7323</v>
      </c>
      <c r="B1319">
        <v>3009</v>
      </c>
      <c r="C1319" t="s">
        <v>7324</v>
      </c>
      <c r="D1319" t="s">
        <v>1267</v>
      </c>
      <c r="E1319" t="s">
        <v>1268</v>
      </c>
      <c r="F1319" t="s">
        <v>6019</v>
      </c>
      <c r="G1319" t="s">
        <v>6297</v>
      </c>
      <c r="H1319" t="s">
        <v>77</v>
      </c>
      <c r="I1319" t="s">
        <v>36</v>
      </c>
      <c r="J1319" t="s">
        <v>7325</v>
      </c>
      <c r="L1319" t="s">
        <v>230</v>
      </c>
      <c r="M1319" t="s">
        <v>194</v>
      </c>
      <c r="N1319" t="s">
        <v>195</v>
      </c>
      <c r="O1319" s="31">
        <v>42796</v>
      </c>
      <c r="Q1319">
        <v>397364</v>
      </c>
      <c r="R1319">
        <v>3416</v>
      </c>
      <c r="S1319" s="31">
        <v>45030</v>
      </c>
      <c r="T1319">
        <v>3416</v>
      </c>
      <c r="V1319" t="s">
        <v>161</v>
      </c>
      <c r="W1319">
        <v>3204</v>
      </c>
      <c r="X1319" s="31">
        <v>44692</v>
      </c>
      <c r="Y1319">
        <v>0</v>
      </c>
      <c r="Z1319">
        <v>550.5</v>
      </c>
      <c r="AA1319">
        <v>0</v>
      </c>
      <c r="AB1319" t="s">
        <v>161</v>
      </c>
      <c r="AC1319">
        <v>15</v>
      </c>
      <c r="AD1319">
        <v>51310.633000000002</v>
      </c>
      <c r="AE1319" t="s">
        <v>7326</v>
      </c>
      <c r="AF1319" t="s">
        <v>7327</v>
      </c>
      <c r="AG1319" t="s">
        <v>6025</v>
      </c>
      <c r="AH1319" t="s">
        <v>6297</v>
      </c>
      <c r="AI1319" t="s">
        <v>3765</v>
      </c>
      <c r="AJ1319" t="s">
        <v>7328</v>
      </c>
      <c r="AK1319" t="s">
        <v>1434</v>
      </c>
      <c r="AL1319" t="s">
        <v>202</v>
      </c>
      <c r="AM1319" t="s">
        <v>36</v>
      </c>
      <c r="AN1319" t="s">
        <v>6189</v>
      </c>
      <c r="AO1319" t="s">
        <v>6302</v>
      </c>
      <c r="AQ1319" t="s">
        <v>510</v>
      </c>
      <c r="AR1319" t="s">
        <v>511</v>
      </c>
    </row>
    <row r="1320" spans="1:44" x14ac:dyDescent="0.2">
      <c r="A1320" t="s">
        <v>7329</v>
      </c>
      <c r="B1320">
        <v>3016</v>
      </c>
      <c r="C1320" t="s">
        <v>7330</v>
      </c>
      <c r="D1320" t="s">
        <v>497</v>
      </c>
      <c r="E1320" t="s">
        <v>498</v>
      </c>
      <c r="F1320" t="s">
        <v>6019</v>
      </c>
      <c r="G1320" t="s">
        <v>6062</v>
      </c>
      <c r="H1320" t="s">
        <v>77</v>
      </c>
      <c r="I1320" t="s">
        <v>158</v>
      </c>
      <c r="L1320" t="s">
        <v>230</v>
      </c>
      <c r="M1320" t="s">
        <v>160</v>
      </c>
      <c r="N1320" t="s">
        <v>160</v>
      </c>
      <c r="O1320" s="31">
        <v>45832</v>
      </c>
      <c r="R1320" t="s">
        <v>161</v>
      </c>
      <c r="S1320" s="31">
        <v>45060</v>
      </c>
      <c r="T1320" t="s">
        <v>161</v>
      </c>
      <c r="U1320" s="31">
        <v>44784</v>
      </c>
      <c r="V1320" t="s">
        <v>161</v>
      </c>
      <c r="W1320" t="s">
        <v>161</v>
      </c>
      <c r="X1320" s="31">
        <v>44695</v>
      </c>
      <c r="Y1320">
        <v>2.2999999999999998</v>
      </c>
      <c r="AA1320">
        <v>869</v>
      </c>
      <c r="AB1320">
        <v>0.16646488275451191</v>
      </c>
      <c r="AC1320">
        <v>15</v>
      </c>
      <c r="AD1320">
        <v>49356.633000000002</v>
      </c>
      <c r="AE1320" t="s">
        <v>7331</v>
      </c>
      <c r="AF1320" t="s">
        <v>7332</v>
      </c>
      <c r="AG1320" t="s">
        <v>6025</v>
      </c>
      <c r="AH1320" t="s">
        <v>6062</v>
      </c>
      <c r="AI1320" t="s">
        <v>161</v>
      </c>
      <c r="AJ1320" t="s">
        <v>161</v>
      </c>
      <c r="AK1320" t="s">
        <v>161</v>
      </c>
      <c r="AL1320" t="s">
        <v>202</v>
      </c>
      <c r="AO1320" t="s">
        <v>161</v>
      </c>
      <c r="AQ1320" t="s">
        <v>510</v>
      </c>
      <c r="AR1320" t="s">
        <v>511</v>
      </c>
    </row>
    <row r="1321" spans="1:44" x14ac:dyDescent="0.2">
      <c r="A1321" t="s">
        <v>7333</v>
      </c>
      <c r="B1321">
        <v>3011</v>
      </c>
      <c r="C1321" t="s">
        <v>7334</v>
      </c>
      <c r="D1321" t="s">
        <v>1387</v>
      </c>
      <c r="E1321" t="s">
        <v>1388</v>
      </c>
      <c r="F1321" t="s">
        <v>6019</v>
      </c>
      <c r="G1321" t="s">
        <v>6274</v>
      </c>
      <c r="H1321" t="s">
        <v>77</v>
      </c>
      <c r="I1321" t="s">
        <v>36</v>
      </c>
      <c r="J1321" t="s">
        <v>7335</v>
      </c>
      <c r="L1321" t="s">
        <v>230</v>
      </c>
      <c r="M1321" t="s">
        <v>194</v>
      </c>
      <c r="N1321" t="s">
        <v>195</v>
      </c>
      <c r="O1321" s="31">
        <v>43878</v>
      </c>
      <c r="Q1321">
        <v>433932</v>
      </c>
      <c r="R1321">
        <v>1674</v>
      </c>
      <c r="S1321" s="31">
        <v>44790</v>
      </c>
      <c r="T1321">
        <v>1674</v>
      </c>
      <c r="U1321" s="31">
        <v>44784</v>
      </c>
      <c r="V1321" t="s">
        <v>161</v>
      </c>
      <c r="W1321">
        <v>898</v>
      </c>
      <c r="X1321" s="31">
        <v>44676</v>
      </c>
      <c r="Y1321">
        <v>0.3</v>
      </c>
      <c r="Z1321">
        <v>1000</v>
      </c>
      <c r="AA1321">
        <v>128</v>
      </c>
      <c r="AB1321">
        <v>9.9842424195962745E-2</v>
      </c>
      <c r="AC1321">
        <v>15</v>
      </c>
      <c r="AD1321">
        <v>49807.633000000002</v>
      </c>
      <c r="AE1321" t="s">
        <v>7336</v>
      </c>
      <c r="AF1321" t="s">
        <v>7337</v>
      </c>
      <c r="AG1321" t="s">
        <v>6025</v>
      </c>
      <c r="AH1321" t="s">
        <v>6278</v>
      </c>
      <c r="AI1321" t="s">
        <v>2090</v>
      </c>
      <c r="AJ1321" t="s">
        <v>7338</v>
      </c>
      <c r="AK1321" t="s">
        <v>201</v>
      </c>
      <c r="AL1321" t="s">
        <v>202</v>
      </c>
      <c r="AO1321" t="s">
        <v>6280</v>
      </c>
      <c r="AQ1321" t="s">
        <v>510</v>
      </c>
      <c r="AR1321" t="s">
        <v>511</v>
      </c>
    </row>
    <row r="1322" spans="1:44" x14ac:dyDescent="0.2">
      <c r="A1322" t="s">
        <v>7339</v>
      </c>
      <c r="B1322">
        <v>3019</v>
      </c>
      <c r="C1322" t="s">
        <v>7340</v>
      </c>
      <c r="D1322" t="s">
        <v>1329</v>
      </c>
      <c r="E1322" t="s">
        <v>1330</v>
      </c>
      <c r="F1322" t="s">
        <v>6019</v>
      </c>
      <c r="G1322" t="s">
        <v>6274</v>
      </c>
      <c r="H1322" t="s">
        <v>77</v>
      </c>
      <c r="I1322" t="s">
        <v>36</v>
      </c>
      <c r="J1322" t="s">
        <v>7341</v>
      </c>
      <c r="L1322" t="s">
        <v>230</v>
      </c>
      <c r="M1322" t="s">
        <v>194</v>
      </c>
      <c r="N1322" t="s">
        <v>195</v>
      </c>
      <c r="O1322" s="31">
        <v>44329</v>
      </c>
      <c r="Q1322">
        <v>593700</v>
      </c>
      <c r="R1322">
        <v>219</v>
      </c>
      <c r="S1322" s="31">
        <v>45053</v>
      </c>
      <c r="T1322">
        <v>197</v>
      </c>
      <c r="U1322" s="31">
        <v>44784</v>
      </c>
      <c r="V1322">
        <v>18.857142857142858</v>
      </c>
      <c r="W1322">
        <v>1</v>
      </c>
      <c r="X1322" s="31">
        <v>44626</v>
      </c>
      <c r="Y1322">
        <v>1.2</v>
      </c>
      <c r="Z1322">
        <v>500</v>
      </c>
      <c r="AA1322">
        <v>462</v>
      </c>
      <c r="AB1322">
        <v>0.104223079005292</v>
      </c>
      <c r="AC1322">
        <v>15</v>
      </c>
      <c r="AD1322">
        <v>49807.633000000002</v>
      </c>
      <c r="AE1322" t="s">
        <v>7342</v>
      </c>
      <c r="AF1322" t="s">
        <v>7343</v>
      </c>
      <c r="AG1322" t="s">
        <v>6025</v>
      </c>
      <c r="AH1322" t="s">
        <v>6278</v>
      </c>
      <c r="AI1322" t="s">
        <v>2338</v>
      </c>
      <c r="AJ1322" t="s">
        <v>7344</v>
      </c>
      <c r="AK1322" t="s">
        <v>236</v>
      </c>
      <c r="AL1322" t="s">
        <v>202</v>
      </c>
      <c r="AM1322" t="s">
        <v>36</v>
      </c>
      <c r="AN1322" t="s">
        <v>6189</v>
      </c>
      <c r="AO1322" t="s">
        <v>6280</v>
      </c>
      <c r="AQ1322" t="s">
        <v>510</v>
      </c>
      <c r="AR1322" t="s">
        <v>511</v>
      </c>
    </row>
    <row r="1323" spans="1:44" x14ac:dyDescent="0.2">
      <c r="A1323" t="s">
        <v>7345</v>
      </c>
      <c r="B1323">
        <v>3009</v>
      </c>
      <c r="C1323" t="s">
        <v>7346</v>
      </c>
      <c r="D1323" t="s">
        <v>1267</v>
      </c>
      <c r="E1323" t="s">
        <v>1268</v>
      </c>
      <c r="F1323" t="s">
        <v>6019</v>
      </c>
      <c r="G1323" t="s">
        <v>6274</v>
      </c>
      <c r="H1323" t="s">
        <v>77</v>
      </c>
      <c r="I1323" t="s">
        <v>36</v>
      </c>
      <c r="J1323" t="s">
        <v>7347</v>
      </c>
      <c r="L1323" t="s">
        <v>230</v>
      </c>
      <c r="M1323" t="s">
        <v>194</v>
      </c>
      <c r="N1323" t="s">
        <v>195</v>
      </c>
      <c r="O1323" s="31">
        <v>44329</v>
      </c>
      <c r="Q1323">
        <v>600350</v>
      </c>
      <c r="R1323">
        <v>652</v>
      </c>
      <c r="S1323" s="31">
        <v>44984</v>
      </c>
      <c r="T1323">
        <v>652</v>
      </c>
      <c r="U1323" s="31">
        <v>44784</v>
      </c>
      <c r="V1323" t="s">
        <v>161</v>
      </c>
      <c r="W1323" t="s">
        <v>161</v>
      </c>
      <c r="X1323" s="31">
        <v>44695</v>
      </c>
      <c r="Y1323">
        <v>14.3</v>
      </c>
      <c r="Z1323">
        <v>1001.1</v>
      </c>
      <c r="AA1323">
        <v>5259.1</v>
      </c>
      <c r="AB1323">
        <v>0.21997125000000001</v>
      </c>
      <c r="AC1323">
        <v>15</v>
      </c>
      <c r="AD1323">
        <v>49281.324445154285</v>
      </c>
      <c r="AE1323" t="s">
        <v>7348</v>
      </c>
      <c r="AF1323" t="s">
        <v>7349</v>
      </c>
      <c r="AG1323" t="s">
        <v>6025</v>
      </c>
      <c r="AH1323" t="s">
        <v>6278</v>
      </c>
      <c r="AI1323" t="s">
        <v>3765</v>
      </c>
      <c r="AJ1323" t="s">
        <v>7350</v>
      </c>
      <c r="AK1323" t="s">
        <v>1434</v>
      </c>
      <c r="AL1323" t="s">
        <v>202</v>
      </c>
      <c r="AM1323" t="s">
        <v>36</v>
      </c>
      <c r="AN1323" t="s">
        <v>6189</v>
      </c>
      <c r="AO1323" t="s">
        <v>6280</v>
      </c>
      <c r="AQ1323" t="s">
        <v>510</v>
      </c>
      <c r="AR1323" t="s">
        <v>511</v>
      </c>
    </row>
    <row r="1324" spans="1:44" x14ac:dyDescent="0.2">
      <c r="A1324" t="s">
        <v>7351</v>
      </c>
      <c r="B1324">
        <v>3009</v>
      </c>
      <c r="C1324" t="s">
        <v>7352</v>
      </c>
      <c r="D1324" t="s">
        <v>1267</v>
      </c>
      <c r="E1324" t="s">
        <v>1268</v>
      </c>
      <c r="F1324" t="s">
        <v>6019</v>
      </c>
      <c r="G1324" t="s">
        <v>6243</v>
      </c>
      <c r="H1324" t="s">
        <v>77</v>
      </c>
      <c r="I1324" t="s">
        <v>6244</v>
      </c>
      <c r="J1324">
        <v>2245</v>
      </c>
      <c r="L1324" t="s">
        <v>159</v>
      </c>
      <c r="M1324" t="s">
        <v>194</v>
      </c>
      <c r="N1324" t="s">
        <v>195</v>
      </c>
      <c r="O1324" s="31">
        <v>43769</v>
      </c>
      <c r="Q1324">
        <v>441142</v>
      </c>
      <c r="R1324">
        <v>19172.2</v>
      </c>
      <c r="S1324" s="31">
        <v>45059</v>
      </c>
      <c r="T1324">
        <v>18771.599999999999</v>
      </c>
      <c r="V1324">
        <v>414.41379310345053</v>
      </c>
      <c r="W1324">
        <v>13682.4</v>
      </c>
      <c r="X1324" s="31">
        <v>44695</v>
      </c>
      <c r="Y1324">
        <v>0</v>
      </c>
      <c r="Z1324">
        <v>5250</v>
      </c>
      <c r="AA1324">
        <v>0</v>
      </c>
      <c r="AB1324" t="s">
        <v>161</v>
      </c>
      <c r="AC1324">
        <v>80000</v>
      </c>
      <c r="AD1324" t="s">
        <v>161</v>
      </c>
      <c r="AE1324" t="s">
        <v>7353</v>
      </c>
      <c r="AF1324" t="s">
        <v>7354</v>
      </c>
      <c r="AG1324" t="s">
        <v>6025</v>
      </c>
      <c r="AH1324" t="s">
        <v>6243</v>
      </c>
      <c r="AI1324" t="s">
        <v>6868</v>
      </c>
      <c r="AJ1324" t="s">
        <v>6869</v>
      </c>
      <c r="AK1324" t="s">
        <v>1604</v>
      </c>
      <c r="AL1324" t="s">
        <v>202</v>
      </c>
      <c r="AM1324" t="s">
        <v>96</v>
      </c>
      <c r="AN1324" t="s">
        <v>1723</v>
      </c>
      <c r="AO1324" t="s">
        <v>6249</v>
      </c>
      <c r="AQ1324" t="s">
        <v>510</v>
      </c>
      <c r="AR1324" t="s">
        <v>511</v>
      </c>
    </row>
    <row r="1325" spans="1:44" x14ac:dyDescent="0.2">
      <c r="A1325" t="s">
        <v>7355</v>
      </c>
      <c r="B1325">
        <v>3021</v>
      </c>
      <c r="C1325" t="s">
        <v>7356</v>
      </c>
      <c r="D1325" t="s">
        <v>54</v>
      </c>
      <c r="E1325" t="s">
        <v>770</v>
      </c>
      <c r="F1325" t="s">
        <v>6019</v>
      </c>
      <c r="G1325" t="s">
        <v>6404</v>
      </c>
      <c r="H1325" t="s">
        <v>77</v>
      </c>
      <c r="I1325" t="s">
        <v>6244</v>
      </c>
      <c r="L1325" t="s">
        <v>159</v>
      </c>
      <c r="M1325" t="s">
        <v>160</v>
      </c>
      <c r="N1325" t="s">
        <v>160</v>
      </c>
      <c r="O1325" s="31">
        <v>45825.723793103447</v>
      </c>
      <c r="R1325" t="s">
        <v>161</v>
      </c>
      <c r="S1325" s="31">
        <v>45060</v>
      </c>
      <c r="T1325" t="s">
        <v>161</v>
      </c>
      <c r="V1325" t="s">
        <v>161</v>
      </c>
      <c r="W1325" t="s">
        <v>161</v>
      </c>
      <c r="X1325" s="31">
        <v>44695</v>
      </c>
      <c r="Y1325">
        <v>0</v>
      </c>
      <c r="AA1325">
        <v>0</v>
      </c>
      <c r="AB1325" t="s">
        <v>161</v>
      </c>
      <c r="AC1325">
        <v>80000</v>
      </c>
      <c r="AD1325" t="s">
        <v>161</v>
      </c>
      <c r="AE1325" t="s">
        <v>7357</v>
      </c>
      <c r="AF1325" t="s">
        <v>7358</v>
      </c>
      <c r="AG1325" t="s">
        <v>6025</v>
      </c>
      <c r="AH1325" t="s">
        <v>6404</v>
      </c>
      <c r="AI1325" t="s">
        <v>161</v>
      </c>
      <c r="AJ1325" t="s">
        <v>161</v>
      </c>
      <c r="AK1325" t="s">
        <v>161</v>
      </c>
      <c r="AL1325" t="s">
        <v>202</v>
      </c>
      <c r="AO1325" t="s">
        <v>161</v>
      </c>
      <c r="AQ1325" t="s">
        <v>510</v>
      </c>
      <c r="AR1325" t="s">
        <v>511</v>
      </c>
    </row>
    <row r="1326" spans="1:44" x14ac:dyDescent="0.2">
      <c r="A1326" t="s">
        <v>7359</v>
      </c>
      <c r="B1326">
        <v>3016</v>
      </c>
      <c r="C1326" t="s">
        <v>7360</v>
      </c>
      <c r="D1326" t="s">
        <v>497</v>
      </c>
      <c r="E1326" t="s">
        <v>498</v>
      </c>
      <c r="F1326" t="s">
        <v>6019</v>
      </c>
      <c r="G1326" t="s">
        <v>6825</v>
      </c>
      <c r="H1326" t="s">
        <v>77</v>
      </c>
      <c r="I1326" t="s">
        <v>6244</v>
      </c>
      <c r="L1326" t="s">
        <v>159</v>
      </c>
      <c r="M1326" t="s">
        <v>160</v>
      </c>
      <c r="N1326" t="s">
        <v>160</v>
      </c>
      <c r="O1326" s="31">
        <v>46953.936224489793</v>
      </c>
      <c r="R1326" t="s">
        <v>161</v>
      </c>
      <c r="S1326" s="31">
        <v>45060</v>
      </c>
      <c r="T1326" t="s">
        <v>161</v>
      </c>
      <c r="V1326" t="s">
        <v>161</v>
      </c>
      <c r="W1326" t="s">
        <v>161</v>
      </c>
      <c r="X1326" s="31">
        <v>44695</v>
      </c>
      <c r="Y1326">
        <v>0</v>
      </c>
      <c r="AA1326">
        <v>0</v>
      </c>
      <c r="AB1326" t="s">
        <v>161</v>
      </c>
      <c r="AC1326">
        <v>80000</v>
      </c>
      <c r="AD1326" t="s">
        <v>161</v>
      </c>
      <c r="AE1326" t="s">
        <v>7361</v>
      </c>
      <c r="AF1326" t="s">
        <v>7362</v>
      </c>
      <c r="AG1326" t="s">
        <v>6025</v>
      </c>
      <c r="AH1326" t="s">
        <v>6825</v>
      </c>
      <c r="AI1326" t="s">
        <v>161</v>
      </c>
      <c r="AJ1326" t="s">
        <v>161</v>
      </c>
      <c r="AK1326" t="s">
        <v>161</v>
      </c>
      <c r="AL1326" t="s">
        <v>202</v>
      </c>
      <c r="AO1326" t="s">
        <v>161</v>
      </c>
      <c r="AQ1326" t="s">
        <v>510</v>
      </c>
      <c r="AR1326" t="s">
        <v>511</v>
      </c>
    </row>
    <row r="1327" spans="1:44" x14ac:dyDescent="0.2">
      <c r="A1327" t="s">
        <v>7363</v>
      </c>
      <c r="B1327">
        <v>3019</v>
      </c>
      <c r="C1327" t="s">
        <v>7364</v>
      </c>
      <c r="D1327" t="s">
        <v>1329</v>
      </c>
      <c r="E1327" t="s">
        <v>1330</v>
      </c>
      <c r="F1327" t="s">
        <v>6019</v>
      </c>
      <c r="G1327" t="s">
        <v>6404</v>
      </c>
      <c r="H1327" t="s">
        <v>77</v>
      </c>
      <c r="I1327" t="s">
        <v>6244</v>
      </c>
      <c r="L1327" t="s">
        <v>159</v>
      </c>
      <c r="M1327" t="s">
        <v>259</v>
      </c>
      <c r="N1327" t="s">
        <v>259</v>
      </c>
      <c r="O1327" s="31">
        <v>46404.772049180327</v>
      </c>
      <c r="R1327" t="s">
        <v>161</v>
      </c>
      <c r="S1327" s="31">
        <v>45060</v>
      </c>
      <c r="T1327" t="s">
        <v>161</v>
      </c>
      <c r="V1327" t="s">
        <v>161</v>
      </c>
      <c r="W1327" t="s">
        <v>161</v>
      </c>
      <c r="X1327" s="31">
        <v>44695</v>
      </c>
      <c r="Y1327">
        <v>0</v>
      </c>
      <c r="AA1327">
        <v>0</v>
      </c>
      <c r="AB1327" t="s">
        <v>161</v>
      </c>
      <c r="AC1327">
        <v>80000</v>
      </c>
      <c r="AD1327" t="s">
        <v>161</v>
      </c>
      <c r="AE1327" t="s">
        <v>7365</v>
      </c>
      <c r="AF1327" t="s">
        <v>7366</v>
      </c>
      <c r="AG1327" t="s">
        <v>6025</v>
      </c>
      <c r="AH1327" t="s">
        <v>6404</v>
      </c>
      <c r="AI1327" t="s">
        <v>161</v>
      </c>
      <c r="AJ1327" t="s">
        <v>161</v>
      </c>
      <c r="AK1327" t="s">
        <v>161</v>
      </c>
      <c r="AL1327" t="s">
        <v>1333</v>
      </c>
      <c r="AO1327" t="s">
        <v>161</v>
      </c>
      <c r="AQ1327" t="s">
        <v>510</v>
      </c>
      <c r="AR1327" t="s">
        <v>511</v>
      </c>
    </row>
    <row r="1328" spans="1:44" x14ac:dyDescent="0.2">
      <c r="A1328" t="s">
        <v>7367</v>
      </c>
      <c r="B1328">
        <v>3019</v>
      </c>
      <c r="C1328" t="s">
        <v>7368</v>
      </c>
      <c r="D1328" t="s">
        <v>1329</v>
      </c>
      <c r="E1328" t="s">
        <v>1330</v>
      </c>
      <c r="F1328" t="s">
        <v>6019</v>
      </c>
      <c r="G1328" t="s">
        <v>6404</v>
      </c>
      <c r="H1328" t="s">
        <v>77</v>
      </c>
      <c r="I1328" t="s">
        <v>6244</v>
      </c>
      <c r="L1328" t="s">
        <v>159</v>
      </c>
      <c r="M1328" t="s">
        <v>160</v>
      </c>
      <c r="N1328" t="s">
        <v>160</v>
      </c>
      <c r="O1328" s="31">
        <v>46750.307377049183</v>
      </c>
      <c r="R1328" t="s">
        <v>161</v>
      </c>
      <c r="S1328" s="31">
        <v>45060</v>
      </c>
      <c r="T1328" t="s">
        <v>161</v>
      </c>
      <c r="U1328" s="31">
        <v>44784</v>
      </c>
      <c r="V1328" t="s">
        <v>161</v>
      </c>
      <c r="W1328" t="s">
        <v>161</v>
      </c>
      <c r="X1328" s="31">
        <v>44695</v>
      </c>
      <c r="Y1328">
        <v>17.2</v>
      </c>
      <c r="AA1328">
        <v>6301.5</v>
      </c>
      <c r="AB1328">
        <v>0.34394374999999999</v>
      </c>
      <c r="AC1328">
        <v>80000</v>
      </c>
      <c r="AD1328">
        <v>48245.095559637928</v>
      </c>
      <c r="AE1328" t="s">
        <v>7369</v>
      </c>
      <c r="AF1328" t="s">
        <v>7370</v>
      </c>
      <c r="AG1328" t="s">
        <v>6025</v>
      </c>
      <c r="AH1328" t="s">
        <v>6404</v>
      </c>
      <c r="AI1328" t="s">
        <v>161</v>
      </c>
      <c r="AJ1328" t="s">
        <v>161</v>
      </c>
      <c r="AK1328" t="s">
        <v>161</v>
      </c>
      <c r="AL1328" t="s">
        <v>1333</v>
      </c>
      <c r="AO1328" t="s">
        <v>161</v>
      </c>
      <c r="AQ1328" t="s">
        <v>510</v>
      </c>
      <c r="AR1328" t="s">
        <v>511</v>
      </c>
    </row>
    <row r="1329" spans="1:44" x14ac:dyDescent="0.2">
      <c r="A1329" t="s">
        <v>7371</v>
      </c>
      <c r="B1329">
        <v>3009</v>
      </c>
      <c r="C1329" t="s">
        <v>7372</v>
      </c>
      <c r="D1329" t="s">
        <v>1267</v>
      </c>
      <c r="E1329" t="s">
        <v>1268</v>
      </c>
      <c r="F1329" t="s">
        <v>6019</v>
      </c>
      <c r="G1329" t="s">
        <v>6042</v>
      </c>
      <c r="H1329" t="s">
        <v>77</v>
      </c>
      <c r="I1329" t="s">
        <v>158</v>
      </c>
      <c r="J1329" t="s">
        <v>7373</v>
      </c>
      <c r="K1329" t="s">
        <v>7374</v>
      </c>
      <c r="L1329" t="s">
        <v>230</v>
      </c>
      <c r="M1329" t="s">
        <v>194</v>
      </c>
      <c r="N1329" t="s">
        <v>195</v>
      </c>
      <c r="O1329" s="31">
        <v>42905</v>
      </c>
      <c r="Q1329">
        <v>399823</v>
      </c>
      <c r="R1329">
        <v>29280.5</v>
      </c>
      <c r="S1329" s="31">
        <v>45059</v>
      </c>
      <c r="T1329">
        <v>28849.9</v>
      </c>
      <c r="V1329">
        <v>445.44827586206748</v>
      </c>
      <c r="W1329">
        <v>23240.1</v>
      </c>
      <c r="X1329" s="31">
        <v>44695</v>
      </c>
      <c r="Y1329">
        <v>0</v>
      </c>
      <c r="Z1329">
        <v>5800</v>
      </c>
      <c r="AA1329">
        <v>0</v>
      </c>
      <c r="AB1329" t="s">
        <v>161</v>
      </c>
      <c r="AC1329">
        <v>80000</v>
      </c>
      <c r="AD1329" t="s">
        <v>161</v>
      </c>
      <c r="AE1329" t="s">
        <v>7375</v>
      </c>
      <c r="AF1329" t="s">
        <v>7376</v>
      </c>
      <c r="AG1329" t="s">
        <v>6025</v>
      </c>
      <c r="AH1329" t="s">
        <v>6042</v>
      </c>
      <c r="AI1329" t="s">
        <v>7377</v>
      </c>
      <c r="AJ1329" t="s">
        <v>7378</v>
      </c>
      <c r="AK1329" t="s">
        <v>1434</v>
      </c>
      <c r="AL1329" t="s">
        <v>202</v>
      </c>
      <c r="AM1329" t="s">
        <v>203</v>
      </c>
      <c r="AN1329" t="s">
        <v>549</v>
      </c>
      <c r="AO1329" t="s">
        <v>7379</v>
      </c>
      <c r="AQ1329" t="s">
        <v>1075</v>
      </c>
      <c r="AR1329" t="s">
        <v>7380</v>
      </c>
    </row>
    <row r="1330" spans="1:44" x14ac:dyDescent="0.2">
      <c r="A1330" t="s">
        <v>7381</v>
      </c>
      <c r="B1330">
        <v>3019</v>
      </c>
      <c r="C1330" t="s">
        <v>7382</v>
      </c>
      <c r="D1330" t="s">
        <v>1329</v>
      </c>
      <c r="E1330" t="s">
        <v>1330</v>
      </c>
      <c r="F1330" t="s">
        <v>6019</v>
      </c>
      <c r="G1330" t="s">
        <v>6252</v>
      </c>
      <c r="H1330" t="s">
        <v>77</v>
      </c>
      <c r="I1330" t="s">
        <v>36</v>
      </c>
      <c r="L1330" t="s">
        <v>230</v>
      </c>
      <c r="M1330" t="s">
        <v>160</v>
      </c>
      <c r="N1330" t="s">
        <v>160</v>
      </c>
      <c r="O1330" s="31">
        <v>47972.722916666666</v>
      </c>
      <c r="R1330" t="s">
        <v>161</v>
      </c>
      <c r="S1330" s="31">
        <v>45060</v>
      </c>
      <c r="T1330" t="s">
        <v>161</v>
      </c>
      <c r="U1330" s="31">
        <v>44764</v>
      </c>
      <c r="V1330" t="s">
        <v>161</v>
      </c>
      <c r="W1330" t="s">
        <v>161</v>
      </c>
      <c r="X1330" s="31">
        <v>44695</v>
      </c>
      <c r="Y1330">
        <v>0.7</v>
      </c>
      <c r="AA1330">
        <v>270</v>
      </c>
      <c r="AB1330">
        <v>0.38221213211397803</v>
      </c>
      <c r="AC1330">
        <v>80000</v>
      </c>
      <c r="AD1330">
        <v>48274.633000000002</v>
      </c>
      <c r="AE1330" t="s">
        <v>7383</v>
      </c>
      <c r="AF1330" t="s">
        <v>7384</v>
      </c>
      <c r="AG1330" t="s">
        <v>6025</v>
      </c>
      <c r="AH1330" t="s">
        <v>6252</v>
      </c>
      <c r="AI1330" t="s">
        <v>161</v>
      </c>
      <c r="AJ1330" t="s">
        <v>161</v>
      </c>
      <c r="AK1330" t="s">
        <v>161</v>
      </c>
      <c r="AL1330" t="s">
        <v>1333</v>
      </c>
      <c r="AO1330" t="s">
        <v>161</v>
      </c>
      <c r="AQ1330" t="s">
        <v>510</v>
      </c>
      <c r="AR1330" t="s">
        <v>511</v>
      </c>
    </row>
    <row r="1331" spans="1:44" x14ac:dyDescent="0.2">
      <c r="A1331" t="s">
        <v>7385</v>
      </c>
      <c r="B1331">
        <v>3009</v>
      </c>
      <c r="C1331" t="s">
        <v>7386</v>
      </c>
      <c r="D1331" t="s">
        <v>1267</v>
      </c>
      <c r="E1331" t="s">
        <v>1268</v>
      </c>
      <c r="F1331" t="s">
        <v>6019</v>
      </c>
      <c r="G1331" t="s">
        <v>6297</v>
      </c>
      <c r="H1331" t="s">
        <v>77</v>
      </c>
      <c r="I1331" t="s">
        <v>36</v>
      </c>
      <c r="J1331" t="s">
        <v>7387</v>
      </c>
      <c r="L1331" t="s">
        <v>230</v>
      </c>
      <c r="M1331" t="s">
        <v>194</v>
      </c>
      <c r="N1331" t="s">
        <v>195</v>
      </c>
      <c r="O1331" s="31">
        <v>42796</v>
      </c>
      <c r="Q1331">
        <v>397368</v>
      </c>
      <c r="R1331">
        <v>1779</v>
      </c>
      <c r="S1331" s="31">
        <v>44972</v>
      </c>
      <c r="T1331">
        <v>1779</v>
      </c>
      <c r="V1331" t="s">
        <v>161</v>
      </c>
      <c r="W1331">
        <v>1581</v>
      </c>
      <c r="X1331" s="31">
        <v>44680</v>
      </c>
      <c r="Y1331">
        <v>0</v>
      </c>
      <c r="Z1331">
        <v>251.8</v>
      </c>
      <c r="AA1331">
        <v>0</v>
      </c>
      <c r="AB1331" t="s">
        <v>161</v>
      </c>
      <c r="AC1331">
        <v>15</v>
      </c>
      <c r="AD1331" t="s">
        <v>161</v>
      </c>
      <c r="AE1331" t="s">
        <v>7388</v>
      </c>
      <c r="AF1331" t="s">
        <v>7389</v>
      </c>
      <c r="AG1331" t="s">
        <v>6025</v>
      </c>
      <c r="AH1331" t="s">
        <v>6297</v>
      </c>
      <c r="AI1331" t="s">
        <v>3765</v>
      </c>
      <c r="AJ1331" t="s">
        <v>7328</v>
      </c>
      <c r="AK1331" t="s">
        <v>1434</v>
      </c>
      <c r="AL1331" t="s">
        <v>202</v>
      </c>
      <c r="AM1331" t="s">
        <v>36</v>
      </c>
      <c r="AN1331" t="s">
        <v>6189</v>
      </c>
      <c r="AO1331" t="s">
        <v>6302</v>
      </c>
      <c r="AQ1331" t="s">
        <v>510</v>
      </c>
      <c r="AR1331" t="s">
        <v>511</v>
      </c>
    </row>
    <row r="1332" spans="1:44" x14ac:dyDescent="0.2">
      <c r="A1332" t="s">
        <v>7390</v>
      </c>
      <c r="B1332">
        <v>3008</v>
      </c>
      <c r="C1332" t="s">
        <v>7391</v>
      </c>
      <c r="D1332" t="s">
        <v>1352</v>
      </c>
      <c r="E1332" t="s">
        <v>1353</v>
      </c>
      <c r="F1332" t="s">
        <v>6019</v>
      </c>
      <c r="G1332" t="s">
        <v>6042</v>
      </c>
      <c r="H1332" t="s">
        <v>77</v>
      </c>
      <c r="I1332" t="s">
        <v>158</v>
      </c>
      <c r="L1332" t="s">
        <v>230</v>
      </c>
      <c r="M1332" t="s">
        <v>160</v>
      </c>
      <c r="N1332" t="s">
        <v>160</v>
      </c>
      <c r="O1332" s="31">
        <v>46657.470689655172</v>
      </c>
      <c r="R1332" t="s">
        <v>161</v>
      </c>
      <c r="S1332" s="31">
        <v>45060</v>
      </c>
      <c r="T1332" t="s">
        <v>161</v>
      </c>
      <c r="V1332" t="s">
        <v>161</v>
      </c>
      <c r="W1332" t="s">
        <v>161</v>
      </c>
      <c r="X1332" s="31">
        <v>44695</v>
      </c>
      <c r="Y1332">
        <v>0</v>
      </c>
      <c r="AA1332">
        <v>0</v>
      </c>
      <c r="AB1332" t="s">
        <v>161</v>
      </c>
      <c r="AC1332">
        <v>80000</v>
      </c>
      <c r="AD1332">
        <v>50187.633000000002</v>
      </c>
      <c r="AE1332" t="s">
        <v>7392</v>
      </c>
      <c r="AF1332" t="s">
        <v>7393</v>
      </c>
      <c r="AG1332" t="s">
        <v>6025</v>
      </c>
      <c r="AH1332" t="s">
        <v>6042</v>
      </c>
      <c r="AI1332" t="s">
        <v>161</v>
      </c>
      <c r="AJ1332" t="s">
        <v>161</v>
      </c>
      <c r="AK1332" t="s">
        <v>161</v>
      </c>
      <c r="AL1332" t="s">
        <v>202</v>
      </c>
      <c r="AO1332" t="s">
        <v>161</v>
      </c>
      <c r="AQ1332" t="s">
        <v>510</v>
      </c>
      <c r="AR1332" t="s">
        <v>511</v>
      </c>
    </row>
    <row r="1333" spans="1:44" x14ac:dyDescent="0.2">
      <c r="A1333" t="s">
        <v>7394</v>
      </c>
      <c r="B1333">
        <v>3016</v>
      </c>
      <c r="C1333" t="s">
        <v>7395</v>
      </c>
      <c r="D1333" t="s">
        <v>497</v>
      </c>
      <c r="E1333" t="s">
        <v>498</v>
      </c>
      <c r="F1333" t="s">
        <v>6019</v>
      </c>
      <c r="G1333" t="s">
        <v>7162</v>
      </c>
      <c r="H1333" t="s">
        <v>77</v>
      </c>
      <c r="I1333" t="s">
        <v>158</v>
      </c>
      <c r="L1333" t="s">
        <v>230</v>
      </c>
      <c r="M1333" t="s">
        <v>160</v>
      </c>
      <c r="N1333" t="s">
        <v>160</v>
      </c>
      <c r="O1333" s="31">
        <v>44709</v>
      </c>
      <c r="R1333" t="s">
        <v>161</v>
      </c>
      <c r="S1333" s="31">
        <v>45060</v>
      </c>
      <c r="T1333" t="s">
        <v>161</v>
      </c>
      <c r="V1333" t="s">
        <v>161</v>
      </c>
      <c r="W1333" t="s">
        <v>161</v>
      </c>
      <c r="X1333" s="31">
        <v>44695</v>
      </c>
      <c r="Y1333">
        <v>0</v>
      </c>
      <c r="AA1333">
        <v>0</v>
      </c>
      <c r="AB1333" t="s">
        <v>161</v>
      </c>
      <c r="AC1333">
        <v>15</v>
      </c>
      <c r="AD1333">
        <v>50767.633000000002</v>
      </c>
      <c r="AE1333" t="s">
        <v>7396</v>
      </c>
      <c r="AF1333" t="s">
        <v>7397</v>
      </c>
      <c r="AG1333" t="s">
        <v>6025</v>
      </c>
      <c r="AH1333" t="s">
        <v>7162</v>
      </c>
      <c r="AI1333" t="s">
        <v>161</v>
      </c>
      <c r="AJ1333" t="s">
        <v>161</v>
      </c>
      <c r="AK1333" t="s">
        <v>161</v>
      </c>
      <c r="AL1333" t="s">
        <v>202</v>
      </c>
      <c r="AO1333" t="s">
        <v>161</v>
      </c>
      <c r="AQ1333" t="s">
        <v>510</v>
      </c>
      <c r="AR1333" t="s">
        <v>511</v>
      </c>
    </row>
    <row r="1334" spans="1:44" x14ac:dyDescent="0.2">
      <c r="A1334" t="s">
        <v>7398</v>
      </c>
      <c r="B1334">
        <v>3008</v>
      </c>
      <c r="C1334" t="s">
        <v>7399</v>
      </c>
      <c r="D1334" t="s">
        <v>1352</v>
      </c>
      <c r="E1334" t="s">
        <v>1353</v>
      </c>
      <c r="F1334" t="s">
        <v>6019</v>
      </c>
      <c r="G1334" t="s">
        <v>7011</v>
      </c>
      <c r="H1334" t="s">
        <v>77</v>
      </c>
      <c r="I1334" t="s">
        <v>36</v>
      </c>
      <c r="L1334" t="s">
        <v>230</v>
      </c>
      <c r="M1334" t="s">
        <v>160</v>
      </c>
      <c r="N1334" t="s">
        <v>160</v>
      </c>
      <c r="O1334" s="31">
        <v>45289</v>
      </c>
      <c r="R1334" t="s">
        <v>161</v>
      </c>
      <c r="S1334" s="31">
        <v>45060</v>
      </c>
      <c r="T1334" t="s">
        <v>161</v>
      </c>
      <c r="V1334" t="s">
        <v>161</v>
      </c>
      <c r="W1334" t="s">
        <v>161</v>
      </c>
      <c r="X1334" s="31">
        <v>44695</v>
      </c>
      <c r="Y1334">
        <v>0</v>
      </c>
      <c r="AA1334">
        <v>0</v>
      </c>
      <c r="AB1334" t="s">
        <v>161</v>
      </c>
      <c r="AC1334">
        <v>15</v>
      </c>
      <c r="AD1334" t="s">
        <v>161</v>
      </c>
      <c r="AE1334" t="s">
        <v>7400</v>
      </c>
      <c r="AF1334" t="s">
        <v>7401</v>
      </c>
      <c r="AG1334" t="s">
        <v>6025</v>
      </c>
      <c r="AH1334" t="s">
        <v>7011</v>
      </c>
      <c r="AI1334" t="s">
        <v>161</v>
      </c>
      <c r="AJ1334" t="s">
        <v>161</v>
      </c>
      <c r="AK1334" t="s">
        <v>161</v>
      </c>
      <c r="AL1334" t="s">
        <v>202</v>
      </c>
      <c r="AO1334" t="s">
        <v>161</v>
      </c>
      <c r="AQ1334" t="s">
        <v>510</v>
      </c>
      <c r="AR1334" t="s">
        <v>511</v>
      </c>
    </row>
    <row r="1335" spans="1:44" x14ac:dyDescent="0.2">
      <c r="A1335" t="s">
        <v>7402</v>
      </c>
      <c r="B1335">
        <v>3001</v>
      </c>
      <c r="C1335" t="s">
        <v>7403</v>
      </c>
      <c r="D1335" t="s">
        <v>1282</v>
      </c>
      <c r="E1335" t="s">
        <v>1283</v>
      </c>
      <c r="F1335" t="s">
        <v>6019</v>
      </c>
      <c r="G1335" t="s">
        <v>6647</v>
      </c>
      <c r="H1335" t="s">
        <v>77</v>
      </c>
      <c r="I1335" t="s">
        <v>158</v>
      </c>
      <c r="L1335" t="s">
        <v>230</v>
      </c>
      <c r="M1335" t="s">
        <v>160</v>
      </c>
      <c r="N1335" t="s">
        <v>160</v>
      </c>
      <c r="O1335" s="31">
        <v>48559.476388888892</v>
      </c>
      <c r="R1335" t="s">
        <v>161</v>
      </c>
      <c r="S1335" s="31">
        <v>45060</v>
      </c>
      <c r="T1335" t="s">
        <v>161</v>
      </c>
      <c r="U1335" s="31">
        <v>44653</v>
      </c>
      <c r="V1335" t="s">
        <v>161</v>
      </c>
      <c r="W1335" t="s">
        <v>161</v>
      </c>
      <c r="X1335" s="31">
        <v>44695</v>
      </c>
      <c r="Y1335">
        <v>19</v>
      </c>
      <c r="AA1335">
        <v>6958.8000000000029</v>
      </c>
      <c r="AB1335">
        <v>0.61220624999999995</v>
      </c>
      <c r="AC1335">
        <v>80000</v>
      </c>
      <c r="AD1335">
        <v>47000.198434854545</v>
      </c>
      <c r="AE1335" t="s">
        <v>7404</v>
      </c>
      <c r="AF1335" t="s">
        <v>7405</v>
      </c>
      <c r="AG1335" t="s">
        <v>6025</v>
      </c>
      <c r="AH1335" t="s">
        <v>6647</v>
      </c>
      <c r="AI1335" t="s">
        <v>161</v>
      </c>
      <c r="AJ1335" t="s">
        <v>161</v>
      </c>
      <c r="AK1335" t="s">
        <v>161</v>
      </c>
      <c r="AL1335" t="s">
        <v>202</v>
      </c>
      <c r="AO1335" t="s">
        <v>161</v>
      </c>
      <c r="AQ1335" t="s">
        <v>510</v>
      </c>
      <c r="AR1335" t="s">
        <v>511</v>
      </c>
    </row>
    <row r="1336" spans="1:44" x14ac:dyDescent="0.2">
      <c r="A1336" t="s">
        <v>7406</v>
      </c>
      <c r="B1336">
        <v>3016</v>
      </c>
      <c r="C1336" t="s">
        <v>7407</v>
      </c>
      <c r="D1336" t="s">
        <v>497</v>
      </c>
      <c r="E1336" t="s">
        <v>498</v>
      </c>
      <c r="F1336" t="s">
        <v>6019</v>
      </c>
      <c r="G1336" t="s">
        <v>6042</v>
      </c>
      <c r="H1336" t="s">
        <v>77</v>
      </c>
      <c r="I1336" t="s">
        <v>158</v>
      </c>
      <c r="J1336" t="s">
        <v>7408</v>
      </c>
      <c r="K1336" t="s">
        <v>6593</v>
      </c>
      <c r="L1336" t="s">
        <v>230</v>
      </c>
      <c r="M1336" t="s">
        <v>194</v>
      </c>
      <c r="N1336" t="s">
        <v>195</v>
      </c>
      <c r="O1336" s="31">
        <v>39490</v>
      </c>
      <c r="Q1336">
        <v>411224</v>
      </c>
      <c r="R1336">
        <v>50191.4</v>
      </c>
      <c r="S1336" s="31">
        <v>45059</v>
      </c>
      <c r="T1336">
        <v>49698</v>
      </c>
      <c r="U1336" s="31">
        <v>44652</v>
      </c>
      <c r="V1336">
        <v>510.41379310344973</v>
      </c>
      <c r="W1336">
        <v>44118.8</v>
      </c>
      <c r="X1336" s="31">
        <v>44695</v>
      </c>
      <c r="Y1336">
        <v>13.1</v>
      </c>
      <c r="Z1336">
        <v>6000</v>
      </c>
      <c r="AA1336">
        <v>4793.5</v>
      </c>
      <c r="AB1336">
        <v>0.57552749999999997</v>
      </c>
      <c r="AC1336">
        <v>80000</v>
      </c>
      <c r="AD1336">
        <v>47195.058468938179</v>
      </c>
      <c r="AE1336" t="s">
        <v>7409</v>
      </c>
      <c r="AF1336" t="s">
        <v>7410</v>
      </c>
      <c r="AG1336" t="s">
        <v>6025</v>
      </c>
      <c r="AH1336" t="s">
        <v>6042</v>
      </c>
      <c r="AI1336" t="s">
        <v>6853</v>
      </c>
      <c r="AJ1336" t="s">
        <v>6964</v>
      </c>
      <c r="AK1336" t="s">
        <v>1604</v>
      </c>
      <c r="AL1336" t="s">
        <v>202</v>
      </c>
      <c r="AM1336" t="s">
        <v>203</v>
      </c>
      <c r="AN1336" t="s">
        <v>549</v>
      </c>
      <c r="AO1336" t="s">
        <v>6598</v>
      </c>
      <c r="AQ1336" t="s">
        <v>510</v>
      </c>
      <c r="AR1336" t="s">
        <v>511</v>
      </c>
    </row>
    <row r="1337" spans="1:44" x14ac:dyDescent="0.2">
      <c r="A1337" t="s">
        <v>7411</v>
      </c>
      <c r="B1337">
        <v>3016</v>
      </c>
      <c r="C1337" t="s">
        <v>7412</v>
      </c>
      <c r="D1337" t="s">
        <v>497</v>
      </c>
      <c r="E1337" t="s">
        <v>498</v>
      </c>
      <c r="F1337" t="s">
        <v>6019</v>
      </c>
      <c r="G1337" t="s">
        <v>6042</v>
      </c>
      <c r="H1337" t="s">
        <v>77</v>
      </c>
      <c r="I1337" t="s">
        <v>158</v>
      </c>
      <c r="J1337" t="s">
        <v>7413</v>
      </c>
      <c r="K1337" t="s">
        <v>6593</v>
      </c>
      <c r="L1337" t="s">
        <v>230</v>
      </c>
      <c r="M1337" t="s">
        <v>194</v>
      </c>
      <c r="N1337" t="s">
        <v>195</v>
      </c>
      <c r="O1337" s="31">
        <v>43101</v>
      </c>
      <c r="Q1337">
        <v>411225</v>
      </c>
      <c r="R1337">
        <v>48042.400000000001</v>
      </c>
      <c r="S1337" s="31">
        <v>45059</v>
      </c>
      <c r="T1337">
        <v>47675.4</v>
      </c>
      <c r="U1337" s="31">
        <v>44758</v>
      </c>
      <c r="V1337">
        <v>379.65517241379308</v>
      </c>
      <c r="W1337">
        <v>42074.2</v>
      </c>
      <c r="X1337" s="31">
        <v>44695</v>
      </c>
      <c r="Y1337">
        <v>16.399999999999999</v>
      </c>
      <c r="Z1337">
        <v>5500</v>
      </c>
      <c r="AA1337">
        <v>6017.5</v>
      </c>
      <c r="AB1337">
        <v>0.60873374999999996</v>
      </c>
      <c r="AC1337">
        <v>80000</v>
      </c>
      <c r="AD1337">
        <v>47018.646486338184</v>
      </c>
      <c r="AE1337" t="s">
        <v>7414</v>
      </c>
      <c r="AF1337" t="s">
        <v>7415</v>
      </c>
      <c r="AG1337" t="s">
        <v>6025</v>
      </c>
      <c r="AH1337" t="s">
        <v>6042</v>
      </c>
      <c r="AI1337" t="s">
        <v>6853</v>
      </c>
      <c r="AJ1337" t="s">
        <v>6964</v>
      </c>
      <c r="AK1337" t="s">
        <v>1604</v>
      </c>
      <c r="AL1337" t="s">
        <v>202</v>
      </c>
      <c r="AM1337" t="s">
        <v>203</v>
      </c>
      <c r="AN1337" t="s">
        <v>549</v>
      </c>
      <c r="AO1337" t="s">
        <v>6598</v>
      </c>
      <c r="AQ1337" t="s">
        <v>510</v>
      </c>
      <c r="AR1337" t="s">
        <v>511</v>
      </c>
    </row>
    <row r="1338" spans="1:44" x14ac:dyDescent="0.2">
      <c r="A1338" t="s">
        <v>7416</v>
      </c>
      <c r="B1338">
        <v>3016</v>
      </c>
      <c r="C1338" t="s">
        <v>7417</v>
      </c>
      <c r="D1338" t="s">
        <v>497</v>
      </c>
      <c r="E1338" t="s">
        <v>498</v>
      </c>
      <c r="F1338" t="s">
        <v>6019</v>
      </c>
      <c r="G1338" t="s">
        <v>6042</v>
      </c>
      <c r="H1338" t="s">
        <v>77</v>
      </c>
      <c r="I1338" t="s">
        <v>158</v>
      </c>
      <c r="J1338" t="s">
        <v>7418</v>
      </c>
      <c r="K1338" t="s">
        <v>6593</v>
      </c>
      <c r="L1338" t="s">
        <v>230</v>
      </c>
      <c r="M1338" t="s">
        <v>194</v>
      </c>
      <c r="N1338" t="s">
        <v>195</v>
      </c>
      <c r="O1338" s="31">
        <v>39490</v>
      </c>
      <c r="Q1338">
        <v>411226</v>
      </c>
      <c r="R1338">
        <v>50842.1</v>
      </c>
      <c r="S1338" s="31">
        <v>45059</v>
      </c>
      <c r="T1338">
        <v>50293.9</v>
      </c>
      <c r="U1338" s="31">
        <v>44661</v>
      </c>
      <c r="V1338">
        <v>567.10344827585902</v>
      </c>
      <c r="W1338">
        <v>45028.5</v>
      </c>
      <c r="X1338" s="31">
        <v>44695</v>
      </c>
      <c r="Y1338">
        <v>0.1</v>
      </c>
      <c r="Z1338">
        <v>5500</v>
      </c>
      <c r="AA1338">
        <v>42</v>
      </c>
      <c r="AB1338">
        <v>0.25152259696898838</v>
      </c>
      <c r="AC1338">
        <v>80000</v>
      </c>
      <c r="AD1338">
        <v>49034.633000000002</v>
      </c>
      <c r="AE1338" t="s">
        <v>7419</v>
      </c>
      <c r="AF1338" t="s">
        <v>7420</v>
      </c>
      <c r="AG1338" t="s">
        <v>6025</v>
      </c>
      <c r="AH1338" t="s">
        <v>6042</v>
      </c>
      <c r="AI1338" t="s">
        <v>6853</v>
      </c>
      <c r="AJ1338" t="s">
        <v>6964</v>
      </c>
      <c r="AK1338" t="s">
        <v>1604</v>
      </c>
      <c r="AL1338" t="s">
        <v>202</v>
      </c>
      <c r="AM1338" t="s">
        <v>203</v>
      </c>
      <c r="AN1338" t="s">
        <v>549</v>
      </c>
      <c r="AO1338" t="s">
        <v>6598</v>
      </c>
      <c r="AQ1338" t="s">
        <v>510</v>
      </c>
      <c r="AR1338" t="s">
        <v>511</v>
      </c>
    </row>
    <row r="1339" spans="1:44" x14ac:dyDescent="0.2">
      <c r="A1339" t="s">
        <v>7421</v>
      </c>
      <c r="B1339">
        <v>3019</v>
      </c>
      <c r="C1339" t="s">
        <v>7422</v>
      </c>
      <c r="D1339" t="s">
        <v>1329</v>
      </c>
      <c r="E1339" t="s">
        <v>1330</v>
      </c>
      <c r="F1339" t="s">
        <v>6019</v>
      </c>
      <c r="G1339" t="s">
        <v>7423</v>
      </c>
      <c r="H1339" t="s">
        <v>77</v>
      </c>
      <c r="I1339" t="s">
        <v>36</v>
      </c>
      <c r="J1339" t="s">
        <v>7424</v>
      </c>
      <c r="L1339" t="s">
        <v>230</v>
      </c>
      <c r="M1339" t="s">
        <v>194</v>
      </c>
      <c r="N1339" t="s">
        <v>195</v>
      </c>
      <c r="O1339" s="31">
        <v>43556</v>
      </c>
      <c r="Q1339">
        <v>419265</v>
      </c>
      <c r="R1339">
        <v>267</v>
      </c>
      <c r="S1339" s="31">
        <v>45052</v>
      </c>
      <c r="T1339">
        <v>256</v>
      </c>
      <c r="U1339" s="31">
        <v>44784</v>
      </c>
      <c r="V1339">
        <v>9.7058823529411775</v>
      </c>
      <c r="W1339">
        <v>208.1</v>
      </c>
      <c r="X1339" s="31">
        <v>44636</v>
      </c>
      <c r="Y1339">
        <v>16.2</v>
      </c>
      <c r="Z1339">
        <v>80</v>
      </c>
      <c r="AA1339">
        <v>5919.8000000000011</v>
      </c>
      <c r="AB1339">
        <v>0.20778375000000002</v>
      </c>
      <c r="AC1339">
        <v>15</v>
      </c>
      <c r="AD1339">
        <v>49148.738996738182</v>
      </c>
      <c r="AE1339" t="s">
        <v>7425</v>
      </c>
      <c r="AF1339" t="s">
        <v>7426</v>
      </c>
      <c r="AG1339" t="s">
        <v>6025</v>
      </c>
      <c r="AH1339" t="s">
        <v>7427</v>
      </c>
      <c r="AI1339" t="s">
        <v>2338</v>
      </c>
      <c r="AJ1339" t="s">
        <v>7428</v>
      </c>
      <c r="AK1339" t="s">
        <v>236</v>
      </c>
      <c r="AL1339" t="s">
        <v>1333</v>
      </c>
      <c r="AQ1339" t="s">
        <v>510</v>
      </c>
      <c r="AR1339" t="s">
        <v>511</v>
      </c>
    </row>
    <row r="1340" spans="1:44" x14ac:dyDescent="0.2">
      <c r="A1340" t="s">
        <v>7429</v>
      </c>
      <c r="B1340">
        <v>3016</v>
      </c>
      <c r="C1340" t="s">
        <v>7430</v>
      </c>
      <c r="D1340" t="s">
        <v>497</v>
      </c>
      <c r="E1340" t="s">
        <v>498</v>
      </c>
      <c r="F1340" t="s">
        <v>6019</v>
      </c>
      <c r="G1340" t="s">
        <v>6858</v>
      </c>
      <c r="H1340" t="s">
        <v>77</v>
      </c>
      <c r="I1340" t="s">
        <v>6244</v>
      </c>
      <c r="J1340">
        <v>2246</v>
      </c>
      <c r="L1340" t="s">
        <v>159</v>
      </c>
      <c r="M1340" t="s">
        <v>194</v>
      </c>
      <c r="N1340" t="s">
        <v>195</v>
      </c>
      <c r="O1340" s="31">
        <v>43608</v>
      </c>
      <c r="Q1340">
        <v>427057</v>
      </c>
      <c r="R1340">
        <v>18347.099999999999</v>
      </c>
      <c r="S1340" s="31">
        <v>45059</v>
      </c>
      <c r="T1340">
        <v>17892.5</v>
      </c>
      <c r="U1340" s="31">
        <v>44784</v>
      </c>
      <c r="V1340">
        <v>470.27586206896399</v>
      </c>
      <c r="W1340">
        <v>12028.7</v>
      </c>
      <c r="X1340" s="31">
        <v>44695</v>
      </c>
      <c r="Y1340">
        <v>0</v>
      </c>
      <c r="Z1340">
        <v>5500</v>
      </c>
      <c r="AA1340">
        <v>0</v>
      </c>
      <c r="AB1340">
        <v>0.15587830029863287</v>
      </c>
      <c r="AC1340">
        <v>80000</v>
      </c>
      <c r="AD1340">
        <v>49125.633000000002</v>
      </c>
      <c r="AE1340" t="s">
        <v>7431</v>
      </c>
      <c r="AF1340" t="s">
        <v>7432</v>
      </c>
      <c r="AG1340" t="s">
        <v>6025</v>
      </c>
      <c r="AH1340" t="s">
        <v>6858</v>
      </c>
      <c r="AI1340" t="s">
        <v>6579</v>
      </c>
      <c r="AJ1340" t="s">
        <v>7433</v>
      </c>
      <c r="AK1340" t="s">
        <v>1604</v>
      </c>
      <c r="AL1340" t="s">
        <v>202</v>
      </c>
      <c r="AM1340" t="s">
        <v>96</v>
      </c>
      <c r="AN1340" t="s">
        <v>1723</v>
      </c>
      <c r="AO1340" t="s">
        <v>6862</v>
      </c>
      <c r="AQ1340" t="s">
        <v>510</v>
      </c>
      <c r="AR1340" t="s">
        <v>511</v>
      </c>
    </row>
    <row r="1341" spans="1:44" x14ac:dyDescent="0.2">
      <c r="A1341" t="s">
        <v>7434</v>
      </c>
      <c r="B1341">
        <v>3008</v>
      </c>
      <c r="C1341" t="s">
        <v>7435</v>
      </c>
      <c r="D1341" t="s">
        <v>1352</v>
      </c>
      <c r="E1341" t="s">
        <v>1353</v>
      </c>
      <c r="F1341" t="s">
        <v>6019</v>
      </c>
      <c r="G1341" t="s">
        <v>6097</v>
      </c>
      <c r="H1341" t="s">
        <v>77</v>
      </c>
      <c r="I1341" t="s">
        <v>158</v>
      </c>
      <c r="J1341" t="s">
        <v>7436</v>
      </c>
      <c r="K1341" t="s">
        <v>6099</v>
      </c>
      <c r="L1341" t="s">
        <v>230</v>
      </c>
      <c r="M1341" t="s">
        <v>194</v>
      </c>
      <c r="N1341" t="s">
        <v>195</v>
      </c>
      <c r="O1341" s="31">
        <v>43647</v>
      </c>
      <c r="Q1341">
        <v>435638</v>
      </c>
      <c r="R1341">
        <v>3079</v>
      </c>
      <c r="S1341" s="31">
        <v>45047</v>
      </c>
      <c r="T1341">
        <v>2976</v>
      </c>
      <c r="U1341" s="31">
        <v>44784</v>
      </c>
      <c r="V1341">
        <v>88.285714285714292</v>
      </c>
      <c r="W1341">
        <v>1688</v>
      </c>
      <c r="X1341" s="31">
        <v>44501</v>
      </c>
      <c r="Y1341">
        <v>2.6</v>
      </c>
      <c r="Z1341">
        <v>1000</v>
      </c>
      <c r="AA1341">
        <v>961</v>
      </c>
      <c r="AB1341">
        <v>0.3426037115462926</v>
      </c>
      <c r="AC1341">
        <v>15</v>
      </c>
      <c r="AD1341">
        <v>48500.633000000002</v>
      </c>
      <c r="AE1341" t="s">
        <v>7437</v>
      </c>
      <c r="AF1341" t="s">
        <v>7438</v>
      </c>
      <c r="AG1341" t="s">
        <v>6025</v>
      </c>
      <c r="AH1341" t="s">
        <v>6097</v>
      </c>
      <c r="AI1341" t="s">
        <v>3569</v>
      </c>
      <c r="AJ1341" t="s">
        <v>7439</v>
      </c>
      <c r="AK1341" t="s">
        <v>201</v>
      </c>
      <c r="AL1341" t="s">
        <v>202</v>
      </c>
      <c r="AM1341" t="s">
        <v>203</v>
      </c>
      <c r="AN1341" t="s">
        <v>6068</v>
      </c>
      <c r="AO1341" t="s">
        <v>6103</v>
      </c>
      <c r="AQ1341" t="s">
        <v>510</v>
      </c>
      <c r="AR1341" t="s">
        <v>511</v>
      </c>
    </row>
    <row r="1342" spans="1:44" x14ac:dyDescent="0.2">
      <c r="A1342" t="s">
        <v>7440</v>
      </c>
      <c r="B1342">
        <v>3009</v>
      </c>
      <c r="C1342" t="s">
        <v>7441</v>
      </c>
      <c r="D1342" t="s">
        <v>1267</v>
      </c>
      <c r="E1342" t="s">
        <v>1268</v>
      </c>
      <c r="F1342" t="s">
        <v>6019</v>
      </c>
      <c r="G1342" t="s">
        <v>6062</v>
      </c>
      <c r="H1342" t="s">
        <v>77</v>
      </c>
      <c r="I1342" t="s">
        <v>158</v>
      </c>
      <c r="J1342" t="s">
        <v>7442</v>
      </c>
      <c r="K1342" t="s">
        <v>7443</v>
      </c>
      <c r="L1342" t="s">
        <v>230</v>
      </c>
      <c r="M1342" t="s">
        <v>194</v>
      </c>
      <c r="N1342" t="s">
        <v>195</v>
      </c>
      <c r="O1342" s="31">
        <v>43022</v>
      </c>
      <c r="Q1342">
        <v>406391</v>
      </c>
      <c r="R1342">
        <v>5170</v>
      </c>
      <c r="S1342" s="31">
        <v>45024</v>
      </c>
      <c r="T1342">
        <v>5170</v>
      </c>
      <c r="U1342" s="31">
        <v>44784</v>
      </c>
      <c r="V1342" t="s">
        <v>161</v>
      </c>
      <c r="W1342">
        <v>4123</v>
      </c>
      <c r="X1342" s="31">
        <v>44689</v>
      </c>
      <c r="Y1342">
        <v>1</v>
      </c>
      <c r="Z1342">
        <v>1118.0999999999999</v>
      </c>
      <c r="AA1342">
        <v>400</v>
      </c>
      <c r="AB1342">
        <v>0.38495004136980882</v>
      </c>
      <c r="AC1342">
        <v>15</v>
      </c>
      <c r="AD1342">
        <v>48303.633000000002</v>
      </c>
      <c r="AE1342" t="s">
        <v>7444</v>
      </c>
      <c r="AF1342" t="s">
        <v>7445</v>
      </c>
      <c r="AG1342" t="s">
        <v>6025</v>
      </c>
      <c r="AH1342" t="s">
        <v>6062</v>
      </c>
      <c r="AI1342" t="s">
        <v>3765</v>
      </c>
      <c r="AJ1342" t="s">
        <v>6938</v>
      </c>
      <c r="AK1342" t="s">
        <v>1434</v>
      </c>
      <c r="AL1342" t="s">
        <v>202</v>
      </c>
      <c r="AM1342" t="s">
        <v>203</v>
      </c>
      <c r="AN1342" t="s">
        <v>6165</v>
      </c>
      <c r="AO1342" t="s">
        <v>7446</v>
      </c>
      <c r="AQ1342" t="s">
        <v>510</v>
      </c>
      <c r="AR1342" t="s">
        <v>511</v>
      </c>
    </row>
    <row r="1343" spans="1:44" x14ac:dyDescent="0.2">
      <c r="A1343" t="s">
        <v>7447</v>
      </c>
      <c r="B1343">
        <v>3019</v>
      </c>
      <c r="C1343" t="s">
        <v>7448</v>
      </c>
      <c r="D1343" t="s">
        <v>1329</v>
      </c>
      <c r="E1343" t="s">
        <v>1330</v>
      </c>
      <c r="F1343" t="s">
        <v>6019</v>
      </c>
      <c r="G1343" t="s">
        <v>6221</v>
      </c>
      <c r="H1343" t="s">
        <v>77</v>
      </c>
      <c r="I1343" t="s">
        <v>36</v>
      </c>
      <c r="J1343" t="s">
        <v>7449</v>
      </c>
      <c r="L1343" t="s">
        <v>230</v>
      </c>
      <c r="M1343" t="s">
        <v>194</v>
      </c>
      <c r="N1343" t="s">
        <v>195</v>
      </c>
      <c r="O1343" s="31">
        <v>42825</v>
      </c>
      <c r="Q1343">
        <v>398408</v>
      </c>
      <c r="R1343">
        <v>4088</v>
      </c>
      <c r="S1343" s="31">
        <v>45054</v>
      </c>
      <c r="T1343">
        <v>4015</v>
      </c>
      <c r="U1343" s="31">
        <v>44784</v>
      </c>
      <c r="V1343">
        <v>78.214285714285722</v>
      </c>
      <c r="W1343">
        <v>3532</v>
      </c>
      <c r="X1343" s="31">
        <v>44633</v>
      </c>
      <c r="Y1343">
        <v>3</v>
      </c>
      <c r="Z1343">
        <v>450</v>
      </c>
      <c r="AA1343">
        <v>1121</v>
      </c>
      <c r="AB1343">
        <v>0.22323086799207026</v>
      </c>
      <c r="AC1343">
        <v>15</v>
      </c>
      <c r="AD1343">
        <v>49003.633000000002</v>
      </c>
      <c r="AE1343" t="s">
        <v>7450</v>
      </c>
      <c r="AF1343" t="s">
        <v>7451</v>
      </c>
      <c r="AG1343" t="s">
        <v>6025</v>
      </c>
      <c r="AH1343" t="s">
        <v>6221</v>
      </c>
      <c r="AI1343" t="s">
        <v>2338</v>
      </c>
      <c r="AJ1343" t="s">
        <v>7073</v>
      </c>
      <c r="AK1343" t="s">
        <v>236</v>
      </c>
      <c r="AL1343" t="s">
        <v>1333</v>
      </c>
      <c r="AM1343" t="s">
        <v>36</v>
      </c>
      <c r="AN1343" t="s">
        <v>6226</v>
      </c>
      <c r="AO1343" t="s">
        <v>6227</v>
      </c>
      <c r="AQ1343" t="s">
        <v>1075</v>
      </c>
      <c r="AR1343" t="s">
        <v>7452</v>
      </c>
    </row>
    <row r="1344" spans="1:44" x14ac:dyDescent="0.2">
      <c r="A1344" t="s">
        <v>7453</v>
      </c>
      <c r="B1344">
        <v>3011</v>
      </c>
      <c r="C1344" t="s">
        <v>7454</v>
      </c>
      <c r="D1344" t="s">
        <v>1387</v>
      </c>
      <c r="E1344" t="s">
        <v>1388</v>
      </c>
      <c r="F1344" t="s">
        <v>6019</v>
      </c>
      <c r="G1344" t="s">
        <v>6097</v>
      </c>
      <c r="H1344" t="s">
        <v>77</v>
      </c>
      <c r="I1344" t="s">
        <v>158</v>
      </c>
      <c r="J1344" t="s">
        <v>7455</v>
      </c>
      <c r="K1344" t="s">
        <v>6099</v>
      </c>
      <c r="L1344" t="s">
        <v>230</v>
      </c>
      <c r="M1344" t="s">
        <v>194</v>
      </c>
      <c r="N1344" t="s">
        <v>195</v>
      </c>
      <c r="O1344" s="31">
        <v>43525</v>
      </c>
      <c r="Q1344">
        <v>435787</v>
      </c>
      <c r="R1344">
        <v>1844</v>
      </c>
      <c r="S1344" s="31">
        <v>45014</v>
      </c>
      <c r="T1344">
        <v>1844</v>
      </c>
      <c r="U1344" s="31">
        <v>44784</v>
      </c>
      <c r="V1344" t="s">
        <v>161</v>
      </c>
      <c r="W1344">
        <v>476</v>
      </c>
      <c r="X1344" s="31">
        <v>44020</v>
      </c>
      <c r="Y1344">
        <v>0.9</v>
      </c>
      <c r="Z1344">
        <v>1000</v>
      </c>
      <c r="AA1344">
        <v>344</v>
      </c>
      <c r="AB1344">
        <v>0.25718094276437203</v>
      </c>
      <c r="AC1344">
        <v>15</v>
      </c>
      <c r="AD1344">
        <v>49003.633000000002</v>
      </c>
      <c r="AE1344" t="s">
        <v>7456</v>
      </c>
      <c r="AF1344" t="s">
        <v>7457</v>
      </c>
      <c r="AG1344" t="s">
        <v>6025</v>
      </c>
      <c r="AH1344" t="s">
        <v>6097</v>
      </c>
      <c r="AI1344" t="s">
        <v>2090</v>
      </c>
      <c r="AJ1344" t="s">
        <v>7458</v>
      </c>
      <c r="AK1344" t="s">
        <v>201</v>
      </c>
      <c r="AL1344" t="s">
        <v>202</v>
      </c>
      <c r="AM1344" t="s">
        <v>203</v>
      </c>
      <c r="AN1344" t="s">
        <v>6068</v>
      </c>
      <c r="AO1344" t="s">
        <v>6103</v>
      </c>
      <c r="AQ1344" t="s">
        <v>510</v>
      </c>
      <c r="AR1344" t="s">
        <v>511</v>
      </c>
    </row>
    <row r="1345" spans="1:44" x14ac:dyDescent="0.2">
      <c r="A1345" t="s">
        <v>7459</v>
      </c>
      <c r="B1345">
        <v>3019</v>
      </c>
      <c r="C1345" t="s">
        <v>7460</v>
      </c>
      <c r="D1345" t="s">
        <v>1329</v>
      </c>
      <c r="E1345" t="s">
        <v>1330</v>
      </c>
      <c r="F1345" t="s">
        <v>6019</v>
      </c>
      <c r="G1345" t="s">
        <v>7461</v>
      </c>
      <c r="H1345" t="s">
        <v>77</v>
      </c>
      <c r="I1345" t="s">
        <v>36</v>
      </c>
      <c r="J1345">
        <v>84285</v>
      </c>
      <c r="L1345" t="s">
        <v>230</v>
      </c>
      <c r="M1345" t="s">
        <v>194</v>
      </c>
      <c r="N1345" t="s">
        <v>195</v>
      </c>
      <c r="O1345" s="31">
        <v>43525</v>
      </c>
      <c r="Q1345">
        <v>430099</v>
      </c>
      <c r="R1345">
        <v>3129</v>
      </c>
      <c r="S1345" s="31">
        <v>45047</v>
      </c>
      <c r="T1345">
        <v>3094</v>
      </c>
      <c r="U1345" s="31">
        <v>44784</v>
      </c>
      <c r="V1345">
        <v>36.206896551724135</v>
      </c>
      <c r="W1345">
        <v>2800</v>
      </c>
      <c r="X1345" s="31">
        <v>44625</v>
      </c>
      <c r="Y1345">
        <v>4.7</v>
      </c>
      <c r="Z1345">
        <v>750</v>
      </c>
      <c r="AA1345">
        <v>1730</v>
      </c>
      <c r="AB1345">
        <v>0.22213570428973795</v>
      </c>
      <c r="AC1345">
        <v>15</v>
      </c>
      <c r="AD1345">
        <v>49134.633000000002</v>
      </c>
      <c r="AE1345" t="s">
        <v>7462</v>
      </c>
      <c r="AF1345" t="s">
        <v>7463</v>
      </c>
      <c r="AG1345" t="s">
        <v>6025</v>
      </c>
      <c r="AH1345" t="s">
        <v>7461</v>
      </c>
      <c r="AI1345" t="s">
        <v>2338</v>
      </c>
      <c r="AJ1345" t="s">
        <v>7464</v>
      </c>
      <c r="AK1345" t="s">
        <v>236</v>
      </c>
      <c r="AL1345" t="s">
        <v>1333</v>
      </c>
      <c r="AM1345" t="s">
        <v>36</v>
      </c>
      <c r="AN1345" t="s">
        <v>7074</v>
      </c>
      <c r="AO1345" t="s">
        <v>7465</v>
      </c>
      <c r="AQ1345" t="s">
        <v>510</v>
      </c>
      <c r="AR1345" t="s">
        <v>511</v>
      </c>
    </row>
    <row r="1346" spans="1:44" x14ac:dyDescent="0.2">
      <c r="A1346" t="s">
        <v>7466</v>
      </c>
      <c r="B1346">
        <v>3016</v>
      </c>
      <c r="C1346" t="s">
        <v>7467</v>
      </c>
      <c r="D1346" t="s">
        <v>497</v>
      </c>
      <c r="E1346" t="s">
        <v>498</v>
      </c>
      <c r="F1346" t="s">
        <v>6019</v>
      </c>
      <c r="G1346" t="s">
        <v>6097</v>
      </c>
      <c r="H1346" t="s">
        <v>77</v>
      </c>
      <c r="I1346" t="s">
        <v>158</v>
      </c>
      <c r="J1346" t="s">
        <v>7468</v>
      </c>
      <c r="K1346" t="s">
        <v>6099</v>
      </c>
      <c r="L1346" t="s">
        <v>230</v>
      </c>
      <c r="M1346" t="s">
        <v>194</v>
      </c>
      <c r="N1346" t="s">
        <v>195</v>
      </c>
      <c r="O1346" s="31">
        <v>43656</v>
      </c>
      <c r="Q1346">
        <v>426550</v>
      </c>
      <c r="R1346">
        <v>2880</v>
      </c>
      <c r="S1346" s="31">
        <v>45011</v>
      </c>
      <c r="T1346">
        <v>2880</v>
      </c>
      <c r="V1346" t="s">
        <v>161</v>
      </c>
      <c r="W1346">
        <v>1063</v>
      </c>
      <c r="X1346" s="31">
        <v>43959</v>
      </c>
      <c r="Y1346">
        <v>0</v>
      </c>
      <c r="Z1346">
        <v>1183</v>
      </c>
      <c r="AA1346">
        <v>0</v>
      </c>
      <c r="AB1346" t="s">
        <v>161</v>
      </c>
      <c r="AC1346">
        <v>15</v>
      </c>
      <c r="AD1346">
        <v>49817.633000000002</v>
      </c>
      <c r="AE1346" t="s">
        <v>7469</v>
      </c>
      <c r="AF1346" t="s">
        <v>7470</v>
      </c>
      <c r="AG1346" t="s">
        <v>6025</v>
      </c>
      <c r="AH1346" t="s">
        <v>6097</v>
      </c>
      <c r="AI1346" t="s">
        <v>2211</v>
      </c>
      <c r="AJ1346" t="s">
        <v>7081</v>
      </c>
      <c r="AK1346" t="s">
        <v>1604</v>
      </c>
      <c r="AL1346" t="s">
        <v>202</v>
      </c>
      <c r="AM1346" t="s">
        <v>203</v>
      </c>
      <c r="AN1346" t="s">
        <v>6068</v>
      </c>
      <c r="AO1346" t="s">
        <v>6103</v>
      </c>
      <c r="AQ1346" t="s">
        <v>510</v>
      </c>
      <c r="AR1346" t="s">
        <v>511</v>
      </c>
    </row>
    <row r="1347" spans="1:44" x14ac:dyDescent="0.2">
      <c r="A1347" t="s">
        <v>7471</v>
      </c>
      <c r="B1347">
        <v>3011</v>
      </c>
      <c r="C1347" t="s">
        <v>7472</v>
      </c>
      <c r="D1347" t="s">
        <v>1387</v>
      </c>
      <c r="E1347" t="s">
        <v>1388</v>
      </c>
      <c r="F1347" t="s">
        <v>6019</v>
      </c>
      <c r="G1347" t="s">
        <v>6274</v>
      </c>
      <c r="H1347" t="s">
        <v>77</v>
      </c>
      <c r="I1347" t="s">
        <v>36</v>
      </c>
      <c r="J1347" t="s">
        <v>7473</v>
      </c>
      <c r="L1347" t="s">
        <v>230</v>
      </c>
      <c r="M1347" t="s">
        <v>194</v>
      </c>
      <c r="N1347" t="s">
        <v>195</v>
      </c>
      <c r="O1347" s="31">
        <v>44339</v>
      </c>
      <c r="Q1347">
        <v>596982</v>
      </c>
      <c r="R1347" t="s">
        <v>161</v>
      </c>
      <c r="S1347" s="31">
        <v>45060</v>
      </c>
      <c r="T1347" t="s">
        <v>161</v>
      </c>
      <c r="U1347" s="31">
        <v>44784</v>
      </c>
      <c r="V1347" t="s">
        <v>161</v>
      </c>
      <c r="W1347" t="s">
        <v>161</v>
      </c>
      <c r="X1347" s="31">
        <v>44695</v>
      </c>
      <c r="Y1347">
        <v>0.6</v>
      </c>
      <c r="Z1347">
        <v>599.04999999999995</v>
      </c>
      <c r="AA1347">
        <v>241</v>
      </c>
      <c r="AB1347">
        <v>0.2334523958805052</v>
      </c>
      <c r="AC1347">
        <v>15</v>
      </c>
      <c r="AD1347">
        <v>49064.633000000002</v>
      </c>
      <c r="AE1347" t="s">
        <v>7474</v>
      </c>
      <c r="AF1347" t="s">
        <v>7475</v>
      </c>
      <c r="AG1347" t="s">
        <v>6025</v>
      </c>
      <c r="AH1347" t="s">
        <v>6278</v>
      </c>
      <c r="AI1347" t="s">
        <v>2090</v>
      </c>
      <c r="AJ1347" t="s">
        <v>7338</v>
      </c>
      <c r="AK1347" t="s">
        <v>201</v>
      </c>
      <c r="AL1347" t="s">
        <v>202</v>
      </c>
      <c r="AM1347" t="s">
        <v>36</v>
      </c>
      <c r="AN1347">
        <v>0</v>
      </c>
      <c r="AO1347" t="s">
        <v>6280</v>
      </c>
      <c r="AQ1347" t="s">
        <v>510</v>
      </c>
      <c r="AR1347" t="s">
        <v>511</v>
      </c>
    </row>
    <row r="1348" spans="1:44" x14ac:dyDescent="0.2">
      <c r="A1348" t="s">
        <v>7476</v>
      </c>
      <c r="B1348">
        <v>3021</v>
      </c>
      <c r="C1348" t="s">
        <v>7477</v>
      </c>
      <c r="D1348" t="s">
        <v>54</v>
      </c>
      <c r="E1348" t="s">
        <v>770</v>
      </c>
      <c r="F1348" t="s">
        <v>6019</v>
      </c>
      <c r="G1348" t="s">
        <v>6297</v>
      </c>
      <c r="H1348" t="s">
        <v>77</v>
      </c>
      <c r="I1348" t="s">
        <v>36</v>
      </c>
      <c r="J1348" t="s">
        <v>7478</v>
      </c>
      <c r="L1348" t="s">
        <v>230</v>
      </c>
      <c r="M1348" t="s">
        <v>194</v>
      </c>
      <c r="N1348" t="s">
        <v>195</v>
      </c>
      <c r="O1348" s="31">
        <v>43586</v>
      </c>
      <c r="Q1348">
        <v>430124</v>
      </c>
      <c r="R1348">
        <v>741</v>
      </c>
      <c r="S1348" s="31">
        <v>45006</v>
      </c>
      <c r="T1348">
        <v>741</v>
      </c>
      <c r="V1348" t="s">
        <v>161</v>
      </c>
      <c r="W1348">
        <v>409.8</v>
      </c>
      <c r="X1348" s="31">
        <v>44628</v>
      </c>
      <c r="Y1348">
        <v>0</v>
      </c>
      <c r="Z1348">
        <v>100</v>
      </c>
      <c r="AA1348">
        <v>0</v>
      </c>
      <c r="AB1348" t="s">
        <v>161</v>
      </c>
      <c r="AC1348">
        <v>15</v>
      </c>
      <c r="AD1348" t="s">
        <v>161</v>
      </c>
      <c r="AE1348" t="s">
        <v>7479</v>
      </c>
      <c r="AF1348" t="s">
        <v>7480</v>
      </c>
      <c r="AG1348" t="s">
        <v>6025</v>
      </c>
      <c r="AH1348" t="s">
        <v>6297</v>
      </c>
      <c r="AI1348" t="s">
        <v>2081</v>
      </c>
      <c r="AJ1348" t="s">
        <v>7481</v>
      </c>
      <c r="AK1348" t="s">
        <v>236</v>
      </c>
      <c r="AL1348" t="s">
        <v>202</v>
      </c>
      <c r="AM1348" t="s">
        <v>36</v>
      </c>
      <c r="AN1348" t="s">
        <v>6189</v>
      </c>
      <c r="AO1348" t="s">
        <v>6302</v>
      </c>
      <c r="AQ1348" t="s">
        <v>510</v>
      </c>
      <c r="AR1348" t="s">
        <v>511</v>
      </c>
    </row>
    <row r="1349" spans="1:44" x14ac:dyDescent="0.2">
      <c r="A1349" t="s">
        <v>7482</v>
      </c>
      <c r="B1349">
        <v>3016</v>
      </c>
      <c r="C1349" t="s">
        <v>7483</v>
      </c>
      <c r="D1349" t="s">
        <v>497</v>
      </c>
      <c r="E1349" t="s">
        <v>498</v>
      </c>
      <c r="F1349" t="s">
        <v>6019</v>
      </c>
      <c r="G1349" t="s">
        <v>6825</v>
      </c>
      <c r="H1349" t="s">
        <v>77</v>
      </c>
      <c r="I1349" t="s">
        <v>6244</v>
      </c>
      <c r="L1349" t="s">
        <v>159</v>
      </c>
      <c r="M1349" t="s">
        <v>160</v>
      </c>
      <c r="N1349" t="s">
        <v>160</v>
      </c>
      <c r="O1349" s="31">
        <v>45153.197551020407</v>
      </c>
      <c r="R1349" t="s">
        <v>161</v>
      </c>
      <c r="S1349" s="31">
        <v>45060</v>
      </c>
      <c r="T1349" t="s">
        <v>161</v>
      </c>
      <c r="U1349" s="31">
        <v>44784</v>
      </c>
      <c r="V1349" t="s">
        <v>161</v>
      </c>
      <c r="W1349" t="s">
        <v>161</v>
      </c>
      <c r="X1349" s="31">
        <v>44695</v>
      </c>
      <c r="Y1349">
        <v>1.6</v>
      </c>
      <c r="AA1349">
        <v>596</v>
      </c>
      <c r="AB1349">
        <v>0.19566924815004033</v>
      </c>
      <c r="AC1349">
        <v>80000</v>
      </c>
      <c r="AD1349">
        <v>49340.633000000002</v>
      </c>
      <c r="AE1349" t="s">
        <v>7484</v>
      </c>
      <c r="AF1349" t="s">
        <v>7485</v>
      </c>
      <c r="AG1349" t="s">
        <v>6025</v>
      </c>
      <c r="AH1349" t="s">
        <v>6825</v>
      </c>
      <c r="AI1349" t="s">
        <v>161</v>
      </c>
      <c r="AJ1349" t="s">
        <v>161</v>
      </c>
      <c r="AK1349" t="s">
        <v>161</v>
      </c>
      <c r="AL1349" t="s">
        <v>202</v>
      </c>
      <c r="AO1349" t="s">
        <v>161</v>
      </c>
      <c r="AQ1349" t="s">
        <v>510</v>
      </c>
      <c r="AR1349" t="s">
        <v>511</v>
      </c>
    </row>
    <row r="1350" spans="1:44" x14ac:dyDescent="0.2">
      <c r="A1350" t="s">
        <v>7486</v>
      </c>
      <c r="B1350">
        <v>3019</v>
      </c>
      <c r="C1350" t="s">
        <v>7487</v>
      </c>
      <c r="D1350" t="s">
        <v>1329</v>
      </c>
      <c r="E1350" t="s">
        <v>1330</v>
      </c>
      <c r="F1350" t="s">
        <v>6019</v>
      </c>
      <c r="G1350" t="s">
        <v>7070</v>
      </c>
      <c r="H1350" t="s">
        <v>77</v>
      </c>
      <c r="I1350" t="s">
        <v>36</v>
      </c>
      <c r="J1350">
        <v>86128</v>
      </c>
      <c r="L1350" t="s">
        <v>230</v>
      </c>
      <c r="M1350" t="s">
        <v>194</v>
      </c>
      <c r="N1350" t="s">
        <v>195</v>
      </c>
      <c r="O1350" s="31">
        <v>43862</v>
      </c>
      <c r="Q1350">
        <v>446520</v>
      </c>
      <c r="R1350">
        <v>1523</v>
      </c>
      <c r="S1350" s="31">
        <v>45032</v>
      </c>
      <c r="T1350">
        <v>1500</v>
      </c>
      <c r="U1350" s="31">
        <v>44784</v>
      </c>
      <c r="V1350">
        <v>50.928571428571423</v>
      </c>
      <c r="W1350">
        <v>837</v>
      </c>
      <c r="X1350" s="31">
        <v>44625</v>
      </c>
      <c r="Y1350">
        <v>6.5</v>
      </c>
      <c r="Z1350">
        <v>350</v>
      </c>
      <c r="AA1350">
        <v>2382</v>
      </c>
      <c r="AB1350">
        <v>0.19092353877326695</v>
      </c>
      <c r="AC1350">
        <v>15</v>
      </c>
      <c r="AD1350">
        <v>49340.633000000002</v>
      </c>
      <c r="AE1350" t="s">
        <v>7488</v>
      </c>
      <c r="AF1350" t="s">
        <v>7489</v>
      </c>
      <c r="AG1350" t="s">
        <v>6025</v>
      </c>
      <c r="AH1350" t="s">
        <v>7070</v>
      </c>
      <c r="AI1350" t="s">
        <v>2338</v>
      </c>
      <c r="AJ1350" t="s">
        <v>7073</v>
      </c>
      <c r="AK1350" t="s">
        <v>236</v>
      </c>
      <c r="AL1350" t="s">
        <v>1333</v>
      </c>
      <c r="AM1350" t="s">
        <v>36</v>
      </c>
      <c r="AN1350" t="s">
        <v>7074</v>
      </c>
      <c r="AO1350" t="s">
        <v>7075</v>
      </c>
      <c r="AQ1350" t="s">
        <v>510</v>
      </c>
      <c r="AR1350" t="s">
        <v>511</v>
      </c>
    </row>
    <row r="1351" spans="1:44" x14ac:dyDescent="0.2">
      <c r="A1351" t="s">
        <v>7490</v>
      </c>
      <c r="B1351">
        <v>3001</v>
      </c>
      <c r="C1351" t="s">
        <v>7491</v>
      </c>
      <c r="D1351" t="s">
        <v>1282</v>
      </c>
      <c r="E1351" t="s">
        <v>1283</v>
      </c>
      <c r="F1351" t="s">
        <v>6019</v>
      </c>
      <c r="G1351" t="s">
        <v>6124</v>
      </c>
      <c r="H1351" t="s">
        <v>77</v>
      </c>
      <c r="I1351" t="s">
        <v>158</v>
      </c>
      <c r="J1351" t="s">
        <v>7492</v>
      </c>
      <c r="K1351" t="s">
        <v>6126</v>
      </c>
      <c r="L1351" t="s">
        <v>230</v>
      </c>
      <c r="M1351" t="s">
        <v>194</v>
      </c>
      <c r="N1351" t="s">
        <v>195</v>
      </c>
      <c r="O1351" s="31">
        <v>43862</v>
      </c>
      <c r="Q1351">
        <v>446332</v>
      </c>
      <c r="R1351">
        <v>7306</v>
      </c>
      <c r="S1351" s="31">
        <v>45033</v>
      </c>
      <c r="T1351">
        <v>7029</v>
      </c>
      <c r="U1351" s="31">
        <v>44765</v>
      </c>
      <c r="V1351">
        <v>232.08108108108109</v>
      </c>
      <c r="W1351">
        <v>4480</v>
      </c>
      <c r="X1351" s="31">
        <v>44656</v>
      </c>
      <c r="Y1351">
        <v>13</v>
      </c>
      <c r="Z1351">
        <v>2575.6</v>
      </c>
      <c r="AA1351">
        <v>4775.8</v>
      </c>
      <c r="AB1351">
        <v>0.13018874999999999</v>
      </c>
      <c r="AC1351">
        <v>15</v>
      </c>
      <c r="AD1351">
        <v>49175.890327130001</v>
      </c>
      <c r="AE1351" t="s">
        <v>7493</v>
      </c>
      <c r="AF1351" t="s">
        <v>7494</v>
      </c>
      <c r="AG1351" t="s">
        <v>6025</v>
      </c>
      <c r="AH1351" t="s">
        <v>6124</v>
      </c>
      <c r="AI1351" t="s">
        <v>7158</v>
      </c>
      <c r="AJ1351" t="s">
        <v>7495</v>
      </c>
      <c r="AK1351" t="s">
        <v>1434</v>
      </c>
      <c r="AL1351" t="s">
        <v>202</v>
      </c>
      <c r="AM1351" t="s">
        <v>203</v>
      </c>
      <c r="AN1351" t="s">
        <v>6133</v>
      </c>
      <c r="AO1351" t="s">
        <v>7496</v>
      </c>
      <c r="AQ1351" t="s">
        <v>510</v>
      </c>
      <c r="AR1351" t="s">
        <v>511</v>
      </c>
    </row>
    <row r="1352" spans="1:44" x14ac:dyDescent="0.2">
      <c r="A1352" t="s">
        <v>7497</v>
      </c>
      <c r="B1352">
        <v>3021</v>
      </c>
      <c r="C1352" t="s">
        <v>7498</v>
      </c>
      <c r="D1352" t="s">
        <v>54</v>
      </c>
      <c r="E1352" t="s">
        <v>770</v>
      </c>
      <c r="F1352" t="s">
        <v>6019</v>
      </c>
      <c r="G1352" t="s">
        <v>6243</v>
      </c>
      <c r="H1352" t="s">
        <v>77</v>
      </c>
      <c r="I1352" t="s">
        <v>6244</v>
      </c>
      <c r="J1352">
        <v>2249</v>
      </c>
      <c r="L1352" t="s">
        <v>159</v>
      </c>
      <c r="M1352" t="s">
        <v>194</v>
      </c>
      <c r="N1352" t="s">
        <v>195</v>
      </c>
      <c r="O1352" s="31">
        <v>44353.392232142854</v>
      </c>
      <c r="Q1352">
        <v>570417</v>
      </c>
      <c r="R1352">
        <v>12502.7</v>
      </c>
      <c r="S1352" s="31">
        <v>45059</v>
      </c>
      <c r="T1352">
        <v>11916.7</v>
      </c>
      <c r="U1352" s="31">
        <v>44765</v>
      </c>
      <c r="V1352">
        <v>606.20689655172418</v>
      </c>
      <c r="W1352">
        <v>7708</v>
      </c>
      <c r="X1352" s="31">
        <v>44695</v>
      </c>
      <c r="Y1352">
        <v>9.8000000000000007</v>
      </c>
      <c r="Z1352">
        <v>6000</v>
      </c>
      <c r="AA1352">
        <v>3611.7999999999997</v>
      </c>
      <c r="AB1352">
        <v>7.6296249999999996E-2</v>
      </c>
      <c r="AC1352">
        <v>80000</v>
      </c>
      <c r="AD1352">
        <v>50937.788263080001</v>
      </c>
      <c r="AE1352" t="s">
        <v>7499</v>
      </c>
      <c r="AF1352" t="s">
        <v>7500</v>
      </c>
      <c r="AG1352" t="s">
        <v>6025</v>
      </c>
      <c r="AH1352" t="s">
        <v>6243</v>
      </c>
      <c r="AI1352" t="s">
        <v>6587</v>
      </c>
      <c r="AJ1352" t="s">
        <v>7146</v>
      </c>
      <c r="AK1352" t="s">
        <v>1434</v>
      </c>
      <c r="AL1352" t="s">
        <v>202</v>
      </c>
      <c r="AM1352" t="s">
        <v>96</v>
      </c>
      <c r="AN1352" t="s">
        <v>1723</v>
      </c>
      <c r="AO1352" t="s">
        <v>6249</v>
      </c>
      <c r="AQ1352" t="s">
        <v>510</v>
      </c>
      <c r="AR1352" t="s">
        <v>511</v>
      </c>
    </row>
    <row r="1353" spans="1:44" x14ac:dyDescent="0.2">
      <c r="A1353" t="s">
        <v>7501</v>
      </c>
      <c r="B1353">
        <v>3011</v>
      </c>
      <c r="C1353" t="s">
        <v>7502</v>
      </c>
      <c r="D1353" t="s">
        <v>1387</v>
      </c>
      <c r="E1353" t="s">
        <v>1388</v>
      </c>
      <c r="F1353" t="s">
        <v>6019</v>
      </c>
      <c r="G1353" t="s">
        <v>6858</v>
      </c>
      <c r="H1353" t="s">
        <v>77</v>
      </c>
      <c r="I1353" t="s">
        <v>6244</v>
      </c>
      <c r="J1353">
        <v>2255</v>
      </c>
      <c r="L1353" t="s">
        <v>159</v>
      </c>
      <c r="M1353" t="s">
        <v>194</v>
      </c>
      <c r="N1353" t="s">
        <v>195</v>
      </c>
      <c r="O1353" s="31">
        <v>44378</v>
      </c>
      <c r="Q1353">
        <v>584189</v>
      </c>
      <c r="R1353">
        <v>7240.4</v>
      </c>
      <c r="S1353" s="31">
        <v>45059</v>
      </c>
      <c r="T1353">
        <v>6868.4</v>
      </c>
      <c r="U1353" s="31">
        <v>44784</v>
      </c>
      <c r="V1353">
        <v>384.82758620689657</v>
      </c>
      <c r="W1353">
        <v>3705.9</v>
      </c>
      <c r="X1353" s="31">
        <v>44695</v>
      </c>
      <c r="Y1353">
        <v>11.1</v>
      </c>
      <c r="Z1353">
        <v>4000</v>
      </c>
      <c r="AA1353">
        <v>4075.7999999999997</v>
      </c>
      <c r="AB1353">
        <v>7.5342499999999993E-2</v>
      </c>
      <c r="AC1353">
        <v>80000</v>
      </c>
      <c r="AD1353">
        <v>50943.981147493338</v>
      </c>
      <c r="AE1353" t="s">
        <v>7503</v>
      </c>
      <c r="AF1353" t="s">
        <v>7504</v>
      </c>
      <c r="AG1353" t="s">
        <v>6025</v>
      </c>
      <c r="AH1353" t="s">
        <v>6858</v>
      </c>
      <c r="AI1353" t="s">
        <v>7505</v>
      </c>
      <c r="AJ1353" t="s">
        <v>7506</v>
      </c>
      <c r="AK1353" t="s">
        <v>201</v>
      </c>
      <c r="AL1353" t="s">
        <v>202</v>
      </c>
      <c r="AM1353" t="s">
        <v>96</v>
      </c>
      <c r="AN1353" t="s">
        <v>1723</v>
      </c>
      <c r="AO1353" t="s">
        <v>6862</v>
      </c>
      <c r="AQ1353" t="s">
        <v>510</v>
      </c>
      <c r="AR1353" t="s">
        <v>511</v>
      </c>
    </row>
    <row r="1354" spans="1:44" x14ac:dyDescent="0.2">
      <c r="A1354" t="s">
        <v>7507</v>
      </c>
      <c r="B1354">
        <v>3011</v>
      </c>
      <c r="C1354" t="s">
        <v>7508</v>
      </c>
      <c r="D1354" t="s">
        <v>1387</v>
      </c>
      <c r="E1354" t="s">
        <v>1388</v>
      </c>
      <c r="F1354" t="s">
        <v>6019</v>
      </c>
      <c r="G1354" t="s">
        <v>6858</v>
      </c>
      <c r="H1354" t="s">
        <v>77</v>
      </c>
      <c r="I1354" t="s">
        <v>6244</v>
      </c>
      <c r="J1354">
        <v>2256</v>
      </c>
      <c r="L1354" t="s">
        <v>159</v>
      </c>
      <c r="M1354" t="s">
        <v>194</v>
      </c>
      <c r="N1354" t="s">
        <v>195</v>
      </c>
      <c r="O1354" s="31">
        <v>44404</v>
      </c>
      <c r="Q1354">
        <v>586404</v>
      </c>
      <c r="R1354">
        <v>7449</v>
      </c>
      <c r="S1354" s="31">
        <v>45059</v>
      </c>
      <c r="T1354">
        <v>7065.2</v>
      </c>
      <c r="U1354" s="31">
        <v>44784</v>
      </c>
      <c r="V1354">
        <v>397.03448275862092</v>
      </c>
      <c r="W1354">
        <v>3236.7</v>
      </c>
      <c r="X1354" s="31">
        <v>44695</v>
      </c>
      <c r="Y1354">
        <v>16.5</v>
      </c>
      <c r="Z1354">
        <v>4000</v>
      </c>
      <c r="AA1354">
        <v>6047.5</v>
      </c>
      <c r="AB1354">
        <v>0.16971375</v>
      </c>
      <c r="AC1354">
        <v>80000</v>
      </c>
      <c r="AD1354">
        <v>49792.089225276002</v>
      </c>
      <c r="AE1354" t="s">
        <v>7509</v>
      </c>
      <c r="AF1354" t="s">
        <v>7510</v>
      </c>
      <c r="AG1354" t="s">
        <v>6025</v>
      </c>
      <c r="AH1354" t="s">
        <v>6858</v>
      </c>
      <c r="AI1354" t="s">
        <v>7505</v>
      </c>
      <c r="AJ1354" t="s">
        <v>7506</v>
      </c>
      <c r="AK1354" t="s">
        <v>201</v>
      </c>
      <c r="AL1354" t="s">
        <v>202</v>
      </c>
      <c r="AM1354" t="s">
        <v>96</v>
      </c>
      <c r="AN1354" t="s">
        <v>1723</v>
      </c>
      <c r="AO1354" t="s">
        <v>6862</v>
      </c>
      <c r="AQ1354" t="s">
        <v>510</v>
      </c>
      <c r="AR1354" t="s">
        <v>511</v>
      </c>
    </row>
    <row r="1355" spans="1:44" x14ac:dyDescent="0.2">
      <c r="A1355" t="s">
        <v>7511</v>
      </c>
      <c r="B1355">
        <v>3009</v>
      </c>
      <c r="C1355" t="s">
        <v>7512</v>
      </c>
      <c r="D1355" t="s">
        <v>1267</v>
      </c>
      <c r="E1355" t="s">
        <v>1268</v>
      </c>
      <c r="F1355" t="s">
        <v>6019</v>
      </c>
      <c r="G1355" t="s">
        <v>6042</v>
      </c>
      <c r="H1355" t="s">
        <v>77</v>
      </c>
      <c r="I1355" t="s">
        <v>158</v>
      </c>
      <c r="J1355" t="s">
        <v>7513</v>
      </c>
      <c r="K1355" t="s">
        <v>6044</v>
      </c>
      <c r="L1355" t="s">
        <v>230</v>
      </c>
      <c r="M1355" t="s">
        <v>194</v>
      </c>
      <c r="N1355" t="s">
        <v>195</v>
      </c>
      <c r="O1355" s="31">
        <v>44013</v>
      </c>
      <c r="Q1355">
        <v>453085</v>
      </c>
      <c r="R1355">
        <v>15316.6</v>
      </c>
      <c r="S1355" s="31">
        <v>45059</v>
      </c>
      <c r="T1355">
        <v>14915.3</v>
      </c>
      <c r="U1355" s="31">
        <v>44419</v>
      </c>
      <c r="V1355">
        <v>415.13793103448387</v>
      </c>
      <c r="W1355">
        <v>9177.7999999999993</v>
      </c>
      <c r="X1355" s="31">
        <v>44695</v>
      </c>
      <c r="Y1355">
        <v>17.399999999999999</v>
      </c>
      <c r="Z1355">
        <v>6000</v>
      </c>
      <c r="AA1355">
        <v>6376</v>
      </c>
      <c r="AB1355">
        <v>0.19887874999999999</v>
      </c>
      <c r="AC1355">
        <v>80000</v>
      </c>
      <c r="AD1355">
        <v>48597.541097709378</v>
      </c>
      <c r="AE1355" t="s">
        <v>7514</v>
      </c>
      <c r="AF1355" t="s">
        <v>7515</v>
      </c>
      <c r="AG1355" t="s">
        <v>6025</v>
      </c>
      <c r="AH1355" t="s">
        <v>6042</v>
      </c>
      <c r="AI1355" t="s">
        <v>7516</v>
      </c>
      <c r="AJ1355" t="s">
        <v>7517</v>
      </c>
      <c r="AK1355" t="s">
        <v>1434</v>
      </c>
      <c r="AL1355" t="s">
        <v>202</v>
      </c>
      <c r="AM1355" t="s">
        <v>203</v>
      </c>
      <c r="AN1355" t="s">
        <v>549</v>
      </c>
      <c r="AO1355" t="s">
        <v>6049</v>
      </c>
      <c r="AQ1355" t="s">
        <v>510</v>
      </c>
      <c r="AR1355" t="s">
        <v>511</v>
      </c>
    </row>
    <row r="1356" spans="1:44" x14ac:dyDescent="0.2">
      <c r="A1356" t="s">
        <v>7518</v>
      </c>
      <c r="B1356">
        <v>3009</v>
      </c>
      <c r="C1356" t="s">
        <v>7519</v>
      </c>
      <c r="D1356" t="s">
        <v>1267</v>
      </c>
      <c r="E1356" t="s">
        <v>1268</v>
      </c>
      <c r="F1356" t="s">
        <v>6019</v>
      </c>
      <c r="G1356" t="s">
        <v>6042</v>
      </c>
      <c r="H1356" t="s">
        <v>77</v>
      </c>
      <c r="I1356" t="s">
        <v>158</v>
      </c>
      <c r="J1356" t="s">
        <v>7520</v>
      </c>
      <c r="K1356" t="s">
        <v>6044</v>
      </c>
      <c r="L1356" t="s">
        <v>230</v>
      </c>
      <c r="M1356" t="s">
        <v>194</v>
      </c>
      <c r="N1356" t="s">
        <v>195</v>
      </c>
      <c r="O1356" s="31">
        <v>44013</v>
      </c>
      <c r="Q1356">
        <v>453771</v>
      </c>
      <c r="R1356">
        <v>17616.5</v>
      </c>
      <c r="S1356" s="31">
        <v>45059</v>
      </c>
      <c r="T1356">
        <v>17353.7</v>
      </c>
      <c r="U1356" s="31">
        <v>44705</v>
      </c>
      <c r="V1356">
        <v>271.86206896551647</v>
      </c>
      <c r="W1356">
        <v>11678.7</v>
      </c>
      <c r="X1356" s="31">
        <v>44695</v>
      </c>
      <c r="Y1356">
        <v>1.6</v>
      </c>
      <c r="Z1356">
        <v>6437.6</v>
      </c>
      <c r="AA1356">
        <v>616</v>
      </c>
      <c r="AB1356">
        <v>0.1900109023546567</v>
      </c>
      <c r="AC1356">
        <v>80000</v>
      </c>
      <c r="AD1356">
        <v>49340.633000000002</v>
      </c>
      <c r="AE1356" t="s">
        <v>7521</v>
      </c>
      <c r="AF1356" t="s">
        <v>7522</v>
      </c>
      <c r="AG1356" t="s">
        <v>6025</v>
      </c>
      <c r="AH1356" t="s">
        <v>6042</v>
      </c>
      <c r="AI1356" t="s">
        <v>7516</v>
      </c>
      <c r="AJ1356" t="s">
        <v>7517</v>
      </c>
      <c r="AK1356" t="s">
        <v>1434</v>
      </c>
      <c r="AL1356" t="s">
        <v>202</v>
      </c>
      <c r="AM1356" t="s">
        <v>203</v>
      </c>
      <c r="AN1356" t="s">
        <v>549</v>
      </c>
      <c r="AO1356" t="s">
        <v>6049</v>
      </c>
      <c r="AQ1356" t="s">
        <v>510</v>
      </c>
      <c r="AR1356" t="s">
        <v>511</v>
      </c>
    </row>
    <row r="1357" spans="1:44" x14ac:dyDescent="0.2">
      <c r="A1357" t="s">
        <v>7523</v>
      </c>
      <c r="B1357">
        <v>3001</v>
      </c>
      <c r="C1357" t="s">
        <v>7524</v>
      </c>
      <c r="D1357" t="s">
        <v>1282</v>
      </c>
      <c r="E1357" t="s">
        <v>1283</v>
      </c>
      <c r="F1357" t="s">
        <v>6019</v>
      </c>
      <c r="G1357" t="s">
        <v>6097</v>
      </c>
      <c r="H1357" t="s">
        <v>77</v>
      </c>
      <c r="I1357" t="s">
        <v>158</v>
      </c>
      <c r="J1357" t="s">
        <v>7525</v>
      </c>
      <c r="K1357" t="s">
        <v>6099</v>
      </c>
      <c r="L1357" t="s">
        <v>230</v>
      </c>
      <c r="M1357" t="s">
        <v>194</v>
      </c>
      <c r="N1357" t="s">
        <v>195</v>
      </c>
      <c r="O1357" s="31">
        <v>43862</v>
      </c>
      <c r="Q1357">
        <v>446407</v>
      </c>
      <c r="R1357">
        <v>2228</v>
      </c>
      <c r="S1357" s="31">
        <v>45028</v>
      </c>
      <c r="T1357">
        <v>2228</v>
      </c>
      <c r="U1357" s="31">
        <v>44698</v>
      </c>
      <c r="V1357" t="s">
        <v>161</v>
      </c>
      <c r="W1357">
        <v>1634</v>
      </c>
      <c r="X1357" s="31">
        <v>44695</v>
      </c>
      <c r="Y1357">
        <v>12.1</v>
      </c>
      <c r="Z1357">
        <v>667.2</v>
      </c>
      <c r="AA1357">
        <v>4420.8</v>
      </c>
      <c r="AB1357">
        <v>6.5871249999999992E-2</v>
      </c>
      <c r="AC1357">
        <v>15</v>
      </c>
      <c r="AD1357">
        <v>51005.479817480002</v>
      </c>
      <c r="AE1357" t="s">
        <v>7526</v>
      </c>
      <c r="AF1357" t="s">
        <v>7527</v>
      </c>
      <c r="AG1357" t="s">
        <v>6025</v>
      </c>
      <c r="AH1357" t="s">
        <v>6097</v>
      </c>
      <c r="AI1357" t="s">
        <v>7158</v>
      </c>
      <c r="AJ1357" t="s">
        <v>7528</v>
      </c>
      <c r="AK1357" t="s">
        <v>1434</v>
      </c>
      <c r="AL1357" t="s">
        <v>202</v>
      </c>
      <c r="AM1357" t="s">
        <v>203</v>
      </c>
      <c r="AN1357" t="s">
        <v>6068</v>
      </c>
      <c r="AO1357" t="s">
        <v>6103</v>
      </c>
      <c r="AQ1357" t="s">
        <v>510</v>
      </c>
      <c r="AR1357" t="s">
        <v>511</v>
      </c>
    </row>
    <row r="1358" spans="1:44" x14ac:dyDescent="0.2">
      <c r="A1358" t="s">
        <v>7529</v>
      </c>
      <c r="B1358">
        <v>3011</v>
      </c>
      <c r="C1358" t="s">
        <v>7530</v>
      </c>
      <c r="D1358" t="s">
        <v>1387</v>
      </c>
      <c r="E1358" t="s">
        <v>1388</v>
      </c>
      <c r="F1358" t="s">
        <v>6019</v>
      </c>
      <c r="G1358" t="s">
        <v>6858</v>
      </c>
      <c r="H1358" t="s">
        <v>77</v>
      </c>
      <c r="I1358" t="s">
        <v>6244</v>
      </c>
      <c r="J1358">
        <v>2257</v>
      </c>
      <c r="L1358" t="s">
        <v>159</v>
      </c>
      <c r="M1358" t="s">
        <v>194</v>
      </c>
      <c r="N1358" t="s">
        <v>195</v>
      </c>
      <c r="O1358" s="31">
        <v>44524</v>
      </c>
      <c r="Q1358">
        <v>591250</v>
      </c>
      <c r="R1358">
        <v>7017.9</v>
      </c>
      <c r="S1358" s="31">
        <v>45059</v>
      </c>
      <c r="T1358">
        <v>6594.5</v>
      </c>
      <c r="U1358" s="31">
        <v>44711</v>
      </c>
      <c r="V1358">
        <v>437.9999999999996</v>
      </c>
      <c r="W1358">
        <v>2188.4</v>
      </c>
      <c r="X1358" s="31">
        <v>44695</v>
      </c>
      <c r="Y1358">
        <v>12.7</v>
      </c>
      <c r="Z1358">
        <v>4500</v>
      </c>
      <c r="AA1358">
        <v>4668.6000000000004</v>
      </c>
      <c r="AB1358">
        <v>5.8357500000000007E-2</v>
      </c>
      <c r="AC1358">
        <v>80000</v>
      </c>
      <c r="AD1358">
        <v>50442.841253015999</v>
      </c>
      <c r="AE1358" t="s">
        <v>7531</v>
      </c>
      <c r="AF1358" t="s">
        <v>7532</v>
      </c>
      <c r="AG1358" t="s">
        <v>6025</v>
      </c>
      <c r="AH1358" t="s">
        <v>6858</v>
      </c>
      <c r="AI1358" t="s">
        <v>7505</v>
      </c>
      <c r="AJ1358" t="s">
        <v>7506</v>
      </c>
      <c r="AK1358" t="s">
        <v>201</v>
      </c>
      <c r="AL1358" t="s">
        <v>202</v>
      </c>
      <c r="AM1358" t="s">
        <v>96</v>
      </c>
      <c r="AN1358" t="s">
        <v>1723</v>
      </c>
      <c r="AO1358" t="s">
        <v>6862</v>
      </c>
      <c r="AQ1358" t="s">
        <v>510</v>
      </c>
      <c r="AR1358" t="s">
        <v>511</v>
      </c>
    </row>
    <row r="1359" spans="1:44" x14ac:dyDescent="0.2">
      <c r="A1359" t="s">
        <v>7533</v>
      </c>
      <c r="B1359">
        <v>3021</v>
      </c>
      <c r="C1359" t="s">
        <v>7534</v>
      </c>
      <c r="D1359" t="s">
        <v>54</v>
      </c>
      <c r="E1359" t="s">
        <v>770</v>
      </c>
      <c r="F1359" t="s">
        <v>6019</v>
      </c>
      <c r="G1359" t="s">
        <v>6042</v>
      </c>
      <c r="H1359" t="s">
        <v>77</v>
      </c>
      <c r="I1359" t="s">
        <v>158</v>
      </c>
      <c r="J1359" t="s">
        <v>7535</v>
      </c>
      <c r="K1359" t="s">
        <v>6044</v>
      </c>
      <c r="L1359" t="s">
        <v>230</v>
      </c>
      <c r="M1359" t="s">
        <v>194</v>
      </c>
      <c r="N1359" t="s">
        <v>195</v>
      </c>
      <c r="O1359" s="31">
        <v>44562</v>
      </c>
      <c r="Q1359">
        <v>595533</v>
      </c>
      <c r="R1359">
        <v>6560.2</v>
      </c>
      <c r="S1359" s="31">
        <v>45059</v>
      </c>
      <c r="T1359">
        <v>5986.1</v>
      </c>
      <c r="U1359" s="31">
        <v>42345</v>
      </c>
      <c r="V1359">
        <v>593.89655172413745</v>
      </c>
      <c r="W1359" t="s">
        <v>161</v>
      </c>
      <c r="X1359" s="31">
        <v>44695</v>
      </c>
      <c r="Y1359">
        <v>4.2</v>
      </c>
      <c r="Z1359">
        <v>5000</v>
      </c>
      <c r="AA1359">
        <v>1559</v>
      </c>
      <c r="AB1359">
        <v>6.2424331032941968E-2</v>
      </c>
      <c r="AC1359">
        <v>80000</v>
      </c>
      <c r="AD1359">
        <v>50009.633000000002</v>
      </c>
      <c r="AE1359" t="s">
        <v>7536</v>
      </c>
      <c r="AF1359" t="s">
        <v>7537</v>
      </c>
      <c r="AG1359" t="s">
        <v>6025</v>
      </c>
      <c r="AH1359" t="s">
        <v>6042</v>
      </c>
      <c r="AI1359" t="s">
        <v>6494</v>
      </c>
      <c r="AJ1359" t="s">
        <v>6495</v>
      </c>
      <c r="AK1359" t="s">
        <v>236</v>
      </c>
      <c r="AL1359" t="s">
        <v>202</v>
      </c>
      <c r="AO1359" t="s">
        <v>6049</v>
      </c>
      <c r="AQ1359" t="s">
        <v>510</v>
      </c>
      <c r="AR1359" t="s">
        <v>511</v>
      </c>
    </row>
    <row r="1360" spans="1:44" x14ac:dyDescent="0.2">
      <c r="A1360" t="s">
        <v>7538</v>
      </c>
      <c r="B1360">
        <v>3016</v>
      </c>
      <c r="C1360" t="s">
        <v>7539</v>
      </c>
      <c r="D1360" t="s">
        <v>497</v>
      </c>
      <c r="E1360" t="s">
        <v>498</v>
      </c>
      <c r="F1360" t="s">
        <v>6019</v>
      </c>
      <c r="G1360" t="s">
        <v>7540</v>
      </c>
      <c r="H1360" t="s">
        <v>77</v>
      </c>
      <c r="I1360" t="s">
        <v>158</v>
      </c>
      <c r="J1360" t="s">
        <v>7541</v>
      </c>
      <c r="K1360" t="s">
        <v>7542</v>
      </c>
      <c r="L1360" t="s">
        <v>230</v>
      </c>
      <c r="M1360" t="s">
        <v>194</v>
      </c>
      <c r="N1360" t="s">
        <v>195</v>
      </c>
      <c r="O1360" s="31">
        <v>44531</v>
      </c>
      <c r="Q1360">
        <v>596136</v>
      </c>
      <c r="R1360">
        <v>1559</v>
      </c>
      <c r="S1360" s="31">
        <v>44873</v>
      </c>
      <c r="T1360">
        <v>1559</v>
      </c>
      <c r="U1360" s="31">
        <v>44564</v>
      </c>
      <c r="V1360" t="s">
        <v>161</v>
      </c>
      <c r="W1360" t="s">
        <v>161</v>
      </c>
      <c r="X1360" s="31">
        <v>44695</v>
      </c>
      <c r="Y1360">
        <v>14.6</v>
      </c>
      <c r="Z1360">
        <v>3000</v>
      </c>
      <c r="AA1360">
        <v>5350.7</v>
      </c>
      <c r="AB1360">
        <v>0.1124925</v>
      </c>
      <c r="AC1360">
        <v>15</v>
      </c>
      <c r="AD1360">
        <v>49654.984608240004</v>
      </c>
      <c r="AE1360" t="s">
        <v>7543</v>
      </c>
      <c r="AF1360" t="s">
        <v>7544</v>
      </c>
      <c r="AG1360" t="s">
        <v>6025</v>
      </c>
      <c r="AH1360" t="s">
        <v>7540</v>
      </c>
      <c r="AI1360" t="s">
        <v>2211</v>
      </c>
      <c r="AJ1360" t="s">
        <v>6559</v>
      </c>
      <c r="AK1360" t="s">
        <v>1604</v>
      </c>
      <c r="AL1360" t="s">
        <v>202</v>
      </c>
      <c r="AM1360" t="s">
        <v>203</v>
      </c>
      <c r="AN1360" t="s">
        <v>6058</v>
      </c>
      <c r="AO1360" t="s">
        <v>7545</v>
      </c>
      <c r="AQ1360" t="s">
        <v>510</v>
      </c>
      <c r="AR1360" t="s">
        <v>511</v>
      </c>
    </row>
    <row r="1361" spans="1:44" x14ac:dyDescent="0.2">
      <c r="A1361" t="s">
        <v>7546</v>
      </c>
      <c r="B1361">
        <v>3011</v>
      </c>
      <c r="C1361" t="s">
        <v>7547</v>
      </c>
      <c r="D1361" t="s">
        <v>1387</v>
      </c>
      <c r="E1361" t="s">
        <v>1388</v>
      </c>
      <c r="F1361" t="s">
        <v>6019</v>
      </c>
      <c r="G1361" t="s">
        <v>6042</v>
      </c>
      <c r="H1361" t="s">
        <v>77</v>
      </c>
      <c r="I1361" t="s">
        <v>158</v>
      </c>
      <c r="J1361" t="s">
        <v>7548</v>
      </c>
      <c r="K1361" t="s">
        <v>6044</v>
      </c>
      <c r="L1361" t="s">
        <v>230</v>
      </c>
      <c r="M1361" t="s">
        <v>194</v>
      </c>
      <c r="N1361" t="s">
        <v>195</v>
      </c>
      <c r="O1361" s="31">
        <v>44119</v>
      </c>
      <c r="Q1361">
        <v>582909</v>
      </c>
      <c r="R1361">
        <v>11101.5</v>
      </c>
      <c r="S1361" s="31">
        <v>45059</v>
      </c>
      <c r="T1361">
        <v>10563.6</v>
      </c>
      <c r="U1361" s="31">
        <v>44784</v>
      </c>
      <c r="V1361">
        <v>556.4482758620685</v>
      </c>
      <c r="W1361">
        <v>5546.5</v>
      </c>
      <c r="X1361" s="31">
        <v>44695</v>
      </c>
      <c r="Y1361">
        <v>2.1</v>
      </c>
      <c r="Z1361">
        <v>5500</v>
      </c>
      <c r="AA1361">
        <v>798</v>
      </c>
      <c r="AB1361">
        <v>0.1629968643637929</v>
      </c>
      <c r="AC1361">
        <v>80000</v>
      </c>
      <c r="AD1361">
        <v>49522.633000000002</v>
      </c>
      <c r="AE1361" t="s">
        <v>7549</v>
      </c>
      <c r="AF1361" t="s">
        <v>7550</v>
      </c>
      <c r="AG1361" t="s">
        <v>6025</v>
      </c>
      <c r="AH1361" t="s">
        <v>6042</v>
      </c>
      <c r="AI1361" t="s">
        <v>2090</v>
      </c>
      <c r="AJ1361" t="s">
        <v>7551</v>
      </c>
      <c r="AK1361" t="s">
        <v>201</v>
      </c>
      <c r="AL1361" t="s">
        <v>202</v>
      </c>
      <c r="AM1361" t="s">
        <v>203</v>
      </c>
      <c r="AN1361" t="s">
        <v>549</v>
      </c>
      <c r="AO1361" t="s">
        <v>6049</v>
      </c>
      <c r="AQ1361" t="s">
        <v>510</v>
      </c>
      <c r="AR1361" t="s">
        <v>511</v>
      </c>
    </row>
    <row r="1362" spans="1:44" x14ac:dyDescent="0.2">
      <c r="A1362" t="s">
        <v>7552</v>
      </c>
      <c r="B1362">
        <v>3021</v>
      </c>
      <c r="C1362" t="s">
        <v>7553</v>
      </c>
      <c r="D1362" t="s">
        <v>54</v>
      </c>
      <c r="E1362" t="s">
        <v>770</v>
      </c>
      <c r="F1362" t="s">
        <v>6019</v>
      </c>
      <c r="G1362" t="s">
        <v>6097</v>
      </c>
      <c r="H1362" t="s">
        <v>77</v>
      </c>
      <c r="I1362" t="s">
        <v>158</v>
      </c>
      <c r="J1362" t="s">
        <v>7554</v>
      </c>
      <c r="K1362" t="s">
        <v>6099</v>
      </c>
      <c r="L1362" t="s">
        <v>230</v>
      </c>
      <c r="M1362" t="s">
        <v>194</v>
      </c>
      <c r="N1362" t="s">
        <v>195</v>
      </c>
      <c r="O1362" s="31">
        <v>44044</v>
      </c>
      <c r="Q1362">
        <v>580082</v>
      </c>
      <c r="R1362">
        <v>980</v>
      </c>
      <c r="S1362" s="31">
        <v>45011</v>
      </c>
      <c r="T1362">
        <v>980</v>
      </c>
      <c r="V1362" t="s">
        <v>161</v>
      </c>
      <c r="W1362">
        <v>416</v>
      </c>
      <c r="X1362" s="31">
        <v>44677</v>
      </c>
      <c r="Y1362">
        <v>0</v>
      </c>
      <c r="Z1362">
        <v>1500</v>
      </c>
      <c r="AA1362">
        <v>0</v>
      </c>
      <c r="AB1362" t="s">
        <v>161</v>
      </c>
      <c r="AC1362">
        <v>15</v>
      </c>
      <c r="AD1362">
        <v>5478.6330000000007</v>
      </c>
      <c r="AE1362" t="s">
        <v>161</v>
      </c>
      <c r="AF1362" t="s">
        <v>7555</v>
      </c>
      <c r="AG1362" t="s">
        <v>6025</v>
      </c>
      <c r="AH1362" t="s">
        <v>6097</v>
      </c>
      <c r="AI1362" t="s">
        <v>2081</v>
      </c>
      <c r="AJ1362" t="s">
        <v>7556</v>
      </c>
      <c r="AK1362" t="s">
        <v>236</v>
      </c>
      <c r="AL1362" t="s">
        <v>202</v>
      </c>
      <c r="AM1362" t="s">
        <v>203</v>
      </c>
      <c r="AN1362" t="s">
        <v>6068</v>
      </c>
      <c r="AO1362" t="s">
        <v>6103</v>
      </c>
      <c r="AQ1362" t="s">
        <v>510</v>
      </c>
      <c r="AR1362" t="s">
        <v>511</v>
      </c>
    </row>
    <row r="1363" spans="1:44" x14ac:dyDescent="0.2">
      <c r="A1363" t="s">
        <v>7557</v>
      </c>
      <c r="B1363" t="s">
        <v>976</v>
      </c>
      <c r="C1363" t="s">
        <v>7558</v>
      </c>
      <c r="D1363" t="s">
        <v>978</v>
      </c>
      <c r="E1363" t="s">
        <v>511</v>
      </c>
      <c r="F1363" t="s">
        <v>6019</v>
      </c>
      <c r="G1363" t="s">
        <v>6106</v>
      </c>
      <c r="H1363" t="s">
        <v>77</v>
      </c>
      <c r="I1363" t="s">
        <v>158</v>
      </c>
      <c r="L1363" t="s">
        <v>230</v>
      </c>
      <c r="M1363" t="s">
        <v>160</v>
      </c>
      <c r="N1363" t="s">
        <v>160</v>
      </c>
      <c r="R1363" t="s">
        <v>161</v>
      </c>
      <c r="S1363" s="31">
        <v>45060</v>
      </c>
      <c r="T1363" t="s">
        <v>161</v>
      </c>
      <c r="U1363" s="31">
        <v>44765</v>
      </c>
      <c r="V1363" t="s">
        <v>161</v>
      </c>
      <c r="W1363" t="s">
        <v>161</v>
      </c>
      <c r="X1363" s="31">
        <v>44695</v>
      </c>
      <c r="Y1363">
        <v>2.6</v>
      </c>
      <c r="AA1363">
        <v>979</v>
      </c>
      <c r="AB1363">
        <v>0.11590482516350337</v>
      </c>
      <c r="AC1363">
        <v>15</v>
      </c>
      <c r="AD1363">
        <v>49706.633000000002</v>
      </c>
      <c r="AE1363" t="s">
        <v>7559</v>
      </c>
      <c r="AF1363" t="s">
        <v>7560</v>
      </c>
      <c r="AG1363" t="s">
        <v>6025</v>
      </c>
      <c r="AH1363" t="s">
        <v>6106</v>
      </c>
      <c r="AI1363" t="s">
        <v>161</v>
      </c>
      <c r="AJ1363" t="s">
        <v>161</v>
      </c>
      <c r="AK1363" t="s">
        <v>161</v>
      </c>
      <c r="AO1363" t="s">
        <v>161</v>
      </c>
    </row>
    <row r="1364" spans="1:44" x14ac:dyDescent="0.2">
      <c r="A1364" t="s">
        <v>7561</v>
      </c>
      <c r="B1364">
        <v>3021</v>
      </c>
      <c r="C1364" t="s">
        <v>7562</v>
      </c>
      <c r="D1364" t="s">
        <v>54</v>
      </c>
      <c r="E1364" t="s">
        <v>770</v>
      </c>
      <c r="F1364" t="s">
        <v>6019</v>
      </c>
      <c r="G1364" t="s">
        <v>6097</v>
      </c>
      <c r="H1364" t="s">
        <v>77</v>
      </c>
      <c r="I1364" t="s">
        <v>158</v>
      </c>
      <c r="J1364" t="s">
        <v>7563</v>
      </c>
      <c r="K1364" t="s">
        <v>6099</v>
      </c>
      <c r="L1364" t="s">
        <v>230</v>
      </c>
      <c r="M1364" t="s">
        <v>194</v>
      </c>
      <c r="N1364" t="s">
        <v>195</v>
      </c>
      <c r="O1364" s="31">
        <v>44228</v>
      </c>
      <c r="Q1364">
        <v>583469</v>
      </c>
      <c r="R1364">
        <v>1308</v>
      </c>
      <c r="S1364" s="31">
        <v>45035</v>
      </c>
      <c r="T1364">
        <v>1212</v>
      </c>
      <c r="U1364" s="31">
        <v>44765</v>
      </c>
      <c r="V1364">
        <v>67.636363636363626</v>
      </c>
      <c r="W1364">
        <v>480</v>
      </c>
      <c r="X1364" s="31">
        <v>44651</v>
      </c>
      <c r="Y1364">
        <v>2</v>
      </c>
      <c r="Z1364">
        <v>1500</v>
      </c>
      <c r="AA1364">
        <v>738.5</v>
      </c>
      <c r="AB1364">
        <v>0.10331044258668173</v>
      </c>
      <c r="AC1364">
        <v>15</v>
      </c>
      <c r="AD1364">
        <v>49826.633000000002</v>
      </c>
      <c r="AE1364" t="s">
        <v>7564</v>
      </c>
      <c r="AF1364" t="s">
        <v>7565</v>
      </c>
      <c r="AG1364" t="s">
        <v>6025</v>
      </c>
      <c r="AH1364" t="s">
        <v>6097</v>
      </c>
      <c r="AI1364" t="s">
        <v>2081</v>
      </c>
      <c r="AJ1364" t="s">
        <v>7556</v>
      </c>
      <c r="AK1364" t="s">
        <v>236</v>
      </c>
      <c r="AL1364" t="s">
        <v>202</v>
      </c>
      <c r="AM1364" t="s">
        <v>203</v>
      </c>
      <c r="AN1364">
        <v>0</v>
      </c>
      <c r="AO1364" t="s">
        <v>6103</v>
      </c>
      <c r="AQ1364" t="s">
        <v>510</v>
      </c>
      <c r="AR1364" t="s">
        <v>511</v>
      </c>
    </row>
    <row r="1365" spans="1:44" x14ac:dyDescent="0.2">
      <c r="A1365" t="s">
        <v>7566</v>
      </c>
      <c r="B1365">
        <v>3009</v>
      </c>
      <c r="C1365" t="s">
        <v>7567</v>
      </c>
      <c r="D1365" t="s">
        <v>1267</v>
      </c>
      <c r="E1365" t="s">
        <v>1268</v>
      </c>
      <c r="F1365" t="s">
        <v>6019</v>
      </c>
      <c r="G1365" t="s">
        <v>7461</v>
      </c>
      <c r="H1365" t="s">
        <v>77</v>
      </c>
      <c r="I1365" t="s">
        <v>36</v>
      </c>
      <c r="J1365">
        <v>85096</v>
      </c>
      <c r="L1365" t="s">
        <v>230</v>
      </c>
      <c r="M1365" t="s">
        <v>194</v>
      </c>
      <c r="N1365" t="s">
        <v>195</v>
      </c>
      <c r="O1365" s="31">
        <v>44348</v>
      </c>
      <c r="Q1365">
        <v>583942</v>
      </c>
      <c r="R1365">
        <v>1228</v>
      </c>
      <c r="S1365" s="31">
        <v>45034</v>
      </c>
      <c r="T1365">
        <v>1201</v>
      </c>
      <c r="U1365" s="31">
        <v>44784</v>
      </c>
      <c r="V1365">
        <v>22.621621621621621</v>
      </c>
      <c r="W1365">
        <v>281.5</v>
      </c>
      <c r="X1365" s="31">
        <v>44534</v>
      </c>
      <c r="Y1365">
        <v>1.3</v>
      </c>
      <c r="Z1365">
        <v>686.4</v>
      </c>
      <c r="AA1365">
        <v>511</v>
      </c>
      <c r="AB1365">
        <v>0.16281433708007087</v>
      </c>
      <c r="AC1365">
        <v>15</v>
      </c>
      <c r="AD1365">
        <v>49522.633000000002</v>
      </c>
      <c r="AE1365" t="s">
        <v>7568</v>
      </c>
      <c r="AF1365" t="s">
        <v>7569</v>
      </c>
      <c r="AG1365" t="s">
        <v>6025</v>
      </c>
      <c r="AH1365" t="s">
        <v>7461</v>
      </c>
      <c r="AI1365" t="s">
        <v>3765</v>
      </c>
      <c r="AJ1365" t="s">
        <v>7570</v>
      </c>
      <c r="AK1365" t="s">
        <v>1434</v>
      </c>
      <c r="AL1365" t="s">
        <v>202</v>
      </c>
      <c r="AO1365" t="s">
        <v>7465</v>
      </c>
      <c r="AQ1365" t="s">
        <v>510</v>
      </c>
      <c r="AR1365" t="s">
        <v>511</v>
      </c>
    </row>
    <row r="1366" spans="1:44" x14ac:dyDescent="0.2">
      <c r="A1366" t="s">
        <v>7571</v>
      </c>
      <c r="B1366">
        <v>3016</v>
      </c>
      <c r="C1366" t="s">
        <v>7572</v>
      </c>
      <c r="D1366" t="s">
        <v>497</v>
      </c>
      <c r="E1366" t="s">
        <v>498</v>
      </c>
      <c r="F1366" t="s">
        <v>6019</v>
      </c>
      <c r="G1366" t="s">
        <v>6274</v>
      </c>
      <c r="H1366" t="s">
        <v>77</v>
      </c>
      <c r="I1366" t="s">
        <v>36</v>
      </c>
      <c r="J1366" t="s">
        <v>7573</v>
      </c>
      <c r="L1366" t="s">
        <v>230</v>
      </c>
      <c r="M1366" t="s">
        <v>194</v>
      </c>
      <c r="N1366" t="s">
        <v>195</v>
      </c>
      <c r="O1366" s="31">
        <v>44044</v>
      </c>
      <c r="Q1366">
        <v>567512</v>
      </c>
      <c r="R1366">
        <v>604</v>
      </c>
      <c r="S1366" s="31">
        <v>45054</v>
      </c>
      <c r="T1366">
        <v>572</v>
      </c>
      <c r="U1366" s="31">
        <v>44762</v>
      </c>
      <c r="V1366">
        <v>35.555555555555557</v>
      </c>
      <c r="W1366">
        <v>169</v>
      </c>
      <c r="X1366" s="31">
        <v>44587</v>
      </c>
      <c r="Y1366">
        <v>15.2</v>
      </c>
      <c r="Z1366">
        <v>500</v>
      </c>
      <c r="AA1366">
        <v>5585.9</v>
      </c>
      <c r="AB1366">
        <v>9.62475E-2</v>
      </c>
      <c r="AC1366">
        <v>15</v>
      </c>
      <c r="AD1366">
        <v>49741.288019716361</v>
      </c>
      <c r="AE1366" t="s">
        <v>7574</v>
      </c>
      <c r="AF1366" t="s">
        <v>7575</v>
      </c>
      <c r="AG1366" t="s">
        <v>6025</v>
      </c>
      <c r="AH1366" t="s">
        <v>6278</v>
      </c>
      <c r="AI1366" t="s">
        <v>2211</v>
      </c>
      <c r="AJ1366" t="s">
        <v>7576</v>
      </c>
      <c r="AK1366" t="s">
        <v>1604</v>
      </c>
      <c r="AL1366" t="s">
        <v>202</v>
      </c>
      <c r="AM1366" t="s">
        <v>36</v>
      </c>
      <c r="AN1366" t="s">
        <v>6189</v>
      </c>
      <c r="AO1366" t="s">
        <v>6280</v>
      </c>
      <c r="AQ1366" t="s">
        <v>510</v>
      </c>
      <c r="AR1366" t="s">
        <v>511</v>
      </c>
    </row>
    <row r="1367" spans="1:44" x14ac:dyDescent="0.2">
      <c r="A1367" t="s">
        <v>7577</v>
      </c>
      <c r="B1367">
        <v>3016</v>
      </c>
      <c r="C1367" t="s">
        <v>7578</v>
      </c>
      <c r="D1367" t="s">
        <v>497</v>
      </c>
      <c r="E1367" t="s">
        <v>498</v>
      </c>
      <c r="F1367" t="s">
        <v>6019</v>
      </c>
      <c r="G1367" t="s">
        <v>6858</v>
      </c>
      <c r="H1367" t="s">
        <v>77</v>
      </c>
      <c r="I1367" t="s">
        <v>6244</v>
      </c>
      <c r="J1367">
        <v>2249</v>
      </c>
      <c r="L1367" t="s">
        <v>159</v>
      </c>
      <c r="M1367" t="s">
        <v>194</v>
      </c>
      <c r="N1367" t="s">
        <v>195</v>
      </c>
      <c r="O1367" s="31">
        <v>44378</v>
      </c>
      <c r="Q1367">
        <v>580182</v>
      </c>
      <c r="R1367">
        <v>9249.6</v>
      </c>
      <c r="S1367" s="31">
        <v>45059</v>
      </c>
      <c r="T1367">
        <v>8874.4</v>
      </c>
      <c r="V1367">
        <v>388.13793103448353</v>
      </c>
      <c r="W1367">
        <v>3940.4</v>
      </c>
      <c r="X1367" s="31">
        <v>44695</v>
      </c>
      <c r="Y1367">
        <v>0</v>
      </c>
      <c r="Z1367">
        <v>5500</v>
      </c>
      <c r="AA1367">
        <v>0</v>
      </c>
      <c r="AB1367" t="s">
        <v>161</v>
      </c>
      <c r="AC1367">
        <v>80000</v>
      </c>
      <c r="AD1367" t="s">
        <v>161</v>
      </c>
      <c r="AE1367" t="s">
        <v>7579</v>
      </c>
      <c r="AF1367" t="s">
        <v>7580</v>
      </c>
      <c r="AG1367" t="s">
        <v>6025</v>
      </c>
      <c r="AH1367" t="s">
        <v>6858</v>
      </c>
      <c r="AI1367" t="s">
        <v>6579</v>
      </c>
      <c r="AJ1367" t="s">
        <v>7433</v>
      </c>
      <c r="AK1367" t="s">
        <v>1604</v>
      </c>
      <c r="AL1367" t="s">
        <v>202</v>
      </c>
      <c r="AM1367" t="s">
        <v>96</v>
      </c>
      <c r="AN1367" t="s">
        <v>1723</v>
      </c>
      <c r="AO1367" t="s">
        <v>6862</v>
      </c>
    </row>
    <row r="1368" spans="1:44" x14ac:dyDescent="0.2">
      <c r="A1368" t="s">
        <v>7581</v>
      </c>
      <c r="B1368">
        <v>3011</v>
      </c>
      <c r="C1368" t="s">
        <v>7582</v>
      </c>
      <c r="D1368" t="s">
        <v>1387</v>
      </c>
      <c r="E1368" t="s">
        <v>1388</v>
      </c>
      <c r="F1368" t="s">
        <v>6019</v>
      </c>
      <c r="G1368" t="s">
        <v>6575</v>
      </c>
      <c r="H1368" t="s">
        <v>77</v>
      </c>
      <c r="I1368" t="s">
        <v>6244</v>
      </c>
      <c r="L1368" t="s">
        <v>159</v>
      </c>
      <c r="M1368" t="s">
        <v>259</v>
      </c>
      <c r="N1368" t="s">
        <v>259</v>
      </c>
      <c r="O1368" s="31">
        <v>45108</v>
      </c>
      <c r="R1368" t="s">
        <v>161</v>
      </c>
      <c r="S1368" s="31">
        <v>45060</v>
      </c>
      <c r="T1368" t="s">
        <v>161</v>
      </c>
      <c r="V1368" t="s">
        <v>161</v>
      </c>
      <c r="W1368" t="s">
        <v>161</v>
      </c>
      <c r="X1368" s="31">
        <v>44695</v>
      </c>
      <c r="Y1368">
        <v>0</v>
      </c>
      <c r="AA1368">
        <v>0</v>
      </c>
      <c r="AB1368" t="s">
        <v>161</v>
      </c>
      <c r="AC1368">
        <v>80000</v>
      </c>
      <c r="AD1368" t="s">
        <v>161</v>
      </c>
      <c r="AE1368" t="s">
        <v>7583</v>
      </c>
      <c r="AF1368" t="s">
        <v>7584</v>
      </c>
      <c r="AG1368" t="s">
        <v>6025</v>
      </c>
      <c r="AH1368" t="s">
        <v>6575</v>
      </c>
      <c r="AI1368" t="s">
        <v>161</v>
      </c>
      <c r="AJ1368" t="s">
        <v>161</v>
      </c>
      <c r="AK1368" t="s">
        <v>161</v>
      </c>
      <c r="AL1368" t="s">
        <v>202</v>
      </c>
      <c r="AO1368" t="s">
        <v>161</v>
      </c>
    </row>
    <row r="1369" spans="1:44" x14ac:dyDescent="0.2">
      <c r="A1369" t="s">
        <v>7585</v>
      </c>
      <c r="B1369">
        <v>3011</v>
      </c>
      <c r="C1369" t="s">
        <v>7586</v>
      </c>
      <c r="D1369" t="s">
        <v>1387</v>
      </c>
      <c r="E1369" t="s">
        <v>1388</v>
      </c>
      <c r="F1369" t="s">
        <v>6019</v>
      </c>
      <c r="G1369" t="s">
        <v>6575</v>
      </c>
      <c r="H1369" t="s">
        <v>77</v>
      </c>
      <c r="I1369" t="s">
        <v>6244</v>
      </c>
      <c r="L1369" t="s">
        <v>159</v>
      </c>
      <c r="M1369" t="s">
        <v>259</v>
      </c>
      <c r="N1369" t="s">
        <v>259</v>
      </c>
      <c r="O1369" s="31">
        <v>45658</v>
      </c>
      <c r="R1369" t="s">
        <v>161</v>
      </c>
      <c r="S1369" s="31">
        <v>45060</v>
      </c>
      <c r="T1369" t="s">
        <v>161</v>
      </c>
      <c r="V1369" t="s">
        <v>161</v>
      </c>
      <c r="W1369" t="s">
        <v>161</v>
      </c>
      <c r="X1369" s="31">
        <v>44695</v>
      </c>
      <c r="Y1369">
        <v>0</v>
      </c>
      <c r="AA1369">
        <v>0</v>
      </c>
      <c r="AB1369" t="s">
        <v>161</v>
      </c>
      <c r="AC1369">
        <v>80000</v>
      </c>
      <c r="AD1369">
        <v>48610.937599999997</v>
      </c>
      <c r="AE1369" t="s">
        <v>7587</v>
      </c>
      <c r="AF1369" t="s">
        <v>7588</v>
      </c>
      <c r="AG1369" t="s">
        <v>6025</v>
      </c>
      <c r="AH1369" t="s">
        <v>6575</v>
      </c>
      <c r="AI1369" t="s">
        <v>161</v>
      </c>
      <c r="AJ1369" t="s">
        <v>161</v>
      </c>
      <c r="AK1369" t="s">
        <v>161</v>
      </c>
      <c r="AL1369" t="s">
        <v>202</v>
      </c>
      <c r="AO1369" t="s">
        <v>161</v>
      </c>
    </row>
    <row r="1370" spans="1:44" x14ac:dyDescent="0.2">
      <c r="A1370" t="s">
        <v>7589</v>
      </c>
      <c r="B1370">
        <v>3001</v>
      </c>
      <c r="C1370" t="s">
        <v>7590</v>
      </c>
      <c r="D1370" t="s">
        <v>1282</v>
      </c>
      <c r="E1370" t="s">
        <v>1283</v>
      </c>
      <c r="F1370" t="s">
        <v>6019</v>
      </c>
      <c r="G1370" t="s">
        <v>7214</v>
      </c>
      <c r="H1370" t="s">
        <v>77</v>
      </c>
      <c r="I1370" t="s">
        <v>36</v>
      </c>
      <c r="L1370" t="s">
        <v>230</v>
      </c>
      <c r="M1370" t="s">
        <v>160</v>
      </c>
      <c r="N1370" t="s">
        <v>160</v>
      </c>
      <c r="O1370" s="31">
        <v>45689</v>
      </c>
      <c r="R1370" t="s">
        <v>161</v>
      </c>
      <c r="S1370" s="31">
        <v>45060</v>
      </c>
      <c r="T1370" t="s">
        <v>161</v>
      </c>
      <c r="V1370" t="s">
        <v>161</v>
      </c>
      <c r="W1370" t="s">
        <v>161</v>
      </c>
      <c r="X1370" s="31">
        <v>44695</v>
      </c>
      <c r="Y1370">
        <v>0</v>
      </c>
      <c r="AA1370">
        <v>0</v>
      </c>
      <c r="AB1370" t="s">
        <v>161</v>
      </c>
      <c r="AC1370">
        <v>8</v>
      </c>
      <c r="AD1370">
        <v>51713.633000000002</v>
      </c>
      <c r="AE1370" t="s">
        <v>7591</v>
      </c>
      <c r="AF1370" t="s">
        <v>7592</v>
      </c>
      <c r="AG1370" t="s">
        <v>6025</v>
      </c>
      <c r="AH1370" t="s">
        <v>7214</v>
      </c>
      <c r="AI1370" t="s">
        <v>161</v>
      </c>
      <c r="AJ1370" t="s">
        <v>161</v>
      </c>
      <c r="AK1370" t="s">
        <v>161</v>
      </c>
      <c r="AL1370" t="s">
        <v>202</v>
      </c>
      <c r="AO1370" t="s">
        <v>161</v>
      </c>
      <c r="AQ1370" t="s">
        <v>510</v>
      </c>
      <c r="AR1370" t="s">
        <v>511</v>
      </c>
    </row>
    <row r="1371" spans="1:44" x14ac:dyDescent="0.2">
      <c r="A1371" t="s">
        <v>7593</v>
      </c>
      <c r="B1371">
        <v>3008</v>
      </c>
      <c r="C1371" t="s">
        <v>7594</v>
      </c>
      <c r="D1371" t="s">
        <v>1352</v>
      </c>
      <c r="E1371" t="s">
        <v>1353</v>
      </c>
      <c r="F1371" t="s">
        <v>6019</v>
      </c>
      <c r="G1371" t="s">
        <v>6097</v>
      </c>
      <c r="H1371" t="s">
        <v>77</v>
      </c>
      <c r="I1371" t="s">
        <v>158</v>
      </c>
      <c r="L1371" t="s">
        <v>230</v>
      </c>
      <c r="M1371" t="s">
        <v>160</v>
      </c>
      <c r="N1371" t="s">
        <v>160</v>
      </c>
      <c r="O1371" s="31">
        <v>46235</v>
      </c>
      <c r="R1371" t="s">
        <v>161</v>
      </c>
      <c r="S1371" s="31">
        <v>45060</v>
      </c>
      <c r="T1371" t="s">
        <v>161</v>
      </c>
      <c r="V1371" t="s">
        <v>161</v>
      </c>
      <c r="W1371" t="s">
        <v>161</v>
      </c>
      <c r="X1371" s="31">
        <v>44695</v>
      </c>
      <c r="Y1371">
        <v>0</v>
      </c>
      <c r="AA1371">
        <v>0</v>
      </c>
      <c r="AB1371" t="s">
        <v>161</v>
      </c>
      <c r="AC1371">
        <v>15</v>
      </c>
      <c r="AD1371">
        <v>51532.633000000002</v>
      </c>
      <c r="AE1371" t="s">
        <v>7595</v>
      </c>
      <c r="AF1371" t="s">
        <v>7596</v>
      </c>
      <c r="AG1371" t="s">
        <v>6025</v>
      </c>
      <c r="AH1371" t="s">
        <v>6097</v>
      </c>
      <c r="AI1371" t="s">
        <v>161</v>
      </c>
      <c r="AJ1371" t="s">
        <v>161</v>
      </c>
      <c r="AK1371" t="s">
        <v>161</v>
      </c>
      <c r="AO1371" t="s">
        <v>161</v>
      </c>
    </row>
    <row r="1372" spans="1:44" x14ac:dyDescent="0.2">
      <c r="A1372" t="s">
        <v>7597</v>
      </c>
      <c r="B1372">
        <v>3011</v>
      </c>
      <c r="C1372" t="s">
        <v>7598</v>
      </c>
      <c r="D1372" t="s">
        <v>1387</v>
      </c>
      <c r="E1372" t="s">
        <v>1388</v>
      </c>
      <c r="F1372" t="s">
        <v>6019</v>
      </c>
      <c r="G1372" t="s">
        <v>7599</v>
      </c>
      <c r="H1372" t="s">
        <v>77</v>
      </c>
      <c r="I1372" t="s">
        <v>158</v>
      </c>
      <c r="L1372" t="s">
        <v>230</v>
      </c>
      <c r="M1372" t="s">
        <v>160</v>
      </c>
      <c r="N1372" t="s">
        <v>160</v>
      </c>
      <c r="O1372" s="31">
        <v>46054</v>
      </c>
      <c r="R1372" t="s">
        <v>161</v>
      </c>
      <c r="S1372" s="31">
        <v>45060</v>
      </c>
      <c r="T1372" t="s">
        <v>161</v>
      </c>
      <c r="V1372" t="s">
        <v>161</v>
      </c>
      <c r="W1372" t="s">
        <v>161</v>
      </c>
      <c r="X1372" s="31">
        <v>44695</v>
      </c>
      <c r="Y1372">
        <v>0</v>
      </c>
      <c r="AA1372">
        <v>0</v>
      </c>
      <c r="AB1372" t="s">
        <v>161</v>
      </c>
      <c r="AC1372">
        <v>15</v>
      </c>
      <c r="AD1372">
        <v>51652.633000000002</v>
      </c>
      <c r="AE1372" t="s">
        <v>7600</v>
      </c>
      <c r="AF1372" t="s">
        <v>7601</v>
      </c>
      <c r="AG1372" t="s">
        <v>6025</v>
      </c>
      <c r="AH1372" t="s">
        <v>7599</v>
      </c>
      <c r="AI1372" t="s">
        <v>161</v>
      </c>
      <c r="AJ1372" t="s">
        <v>161</v>
      </c>
      <c r="AK1372" t="s">
        <v>161</v>
      </c>
      <c r="AO1372" t="s">
        <v>161</v>
      </c>
    </row>
    <row r="1373" spans="1:44" x14ac:dyDescent="0.2">
      <c r="A1373" t="s">
        <v>7602</v>
      </c>
      <c r="B1373">
        <v>3021</v>
      </c>
      <c r="C1373" t="s">
        <v>7603</v>
      </c>
      <c r="D1373" t="s">
        <v>54</v>
      </c>
      <c r="E1373" t="s">
        <v>770</v>
      </c>
      <c r="F1373" t="s">
        <v>6019</v>
      </c>
      <c r="G1373" t="s">
        <v>6211</v>
      </c>
      <c r="H1373" t="s">
        <v>77</v>
      </c>
      <c r="I1373" t="s">
        <v>158</v>
      </c>
      <c r="L1373" t="s">
        <v>230</v>
      </c>
      <c r="M1373" t="s">
        <v>160</v>
      </c>
      <c r="N1373" t="s">
        <v>160</v>
      </c>
      <c r="O1373" s="31">
        <v>46174</v>
      </c>
      <c r="R1373" t="s">
        <v>161</v>
      </c>
      <c r="S1373" s="31">
        <v>45060</v>
      </c>
      <c r="T1373" t="s">
        <v>161</v>
      </c>
      <c r="V1373" t="s">
        <v>161</v>
      </c>
      <c r="W1373" t="s">
        <v>161</v>
      </c>
      <c r="X1373" s="31">
        <v>44695</v>
      </c>
      <c r="Y1373">
        <v>0</v>
      </c>
      <c r="AA1373">
        <v>0</v>
      </c>
      <c r="AB1373" t="s">
        <v>161</v>
      </c>
      <c r="AC1373">
        <v>15</v>
      </c>
      <c r="AD1373">
        <v>51591.633000000002</v>
      </c>
      <c r="AE1373" t="s">
        <v>7604</v>
      </c>
      <c r="AF1373" t="s">
        <v>7605</v>
      </c>
      <c r="AG1373" t="s">
        <v>6025</v>
      </c>
      <c r="AH1373" t="s">
        <v>6211</v>
      </c>
      <c r="AI1373" t="s">
        <v>161</v>
      </c>
      <c r="AJ1373" t="s">
        <v>161</v>
      </c>
      <c r="AK1373" t="s">
        <v>161</v>
      </c>
      <c r="AO1373" t="s">
        <v>161</v>
      </c>
    </row>
    <row r="1374" spans="1:44" x14ac:dyDescent="0.2">
      <c r="A1374" t="s">
        <v>7606</v>
      </c>
      <c r="B1374">
        <v>3008</v>
      </c>
      <c r="C1374" t="s">
        <v>7607</v>
      </c>
      <c r="D1374" t="s">
        <v>1352</v>
      </c>
      <c r="E1374" t="s">
        <v>1353</v>
      </c>
      <c r="F1374" t="s">
        <v>6019</v>
      </c>
      <c r="G1374" t="s">
        <v>6410</v>
      </c>
      <c r="H1374" t="s">
        <v>77</v>
      </c>
      <c r="I1374" t="s">
        <v>36</v>
      </c>
      <c r="L1374" t="s">
        <v>230</v>
      </c>
      <c r="M1374" t="s">
        <v>160</v>
      </c>
      <c r="N1374" t="s">
        <v>160</v>
      </c>
      <c r="O1374" s="31">
        <v>46113</v>
      </c>
      <c r="R1374" t="s">
        <v>161</v>
      </c>
      <c r="S1374" s="31">
        <v>45060</v>
      </c>
      <c r="T1374" t="s">
        <v>161</v>
      </c>
      <c r="V1374" t="s">
        <v>161</v>
      </c>
      <c r="W1374" t="s">
        <v>161</v>
      </c>
      <c r="X1374" s="31">
        <v>44695</v>
      </c>
      <c r="Y1374">
        <v>0</v>
      </c>
      <c r="AA1374">
        <v>0</v>
      </c>
      <c r="AB1374" t="s">
        <v>161</v>
      </c>
      <c r="AC1374">
        <v>15</v>
      </c>
      <c r="AD1374" t="s">
        <v>161</v>
      </c>
      <c r="AE1374" t="s">
        <v>7608</v>
      </c>
      <c r="AF1374" t="s">
        <v>7609</v>
      </c>
      <c r="AG1374" t="s">
        <v>6025</v>
      </c>
      <c r="AH1374" t="s">
        <v>6410</v>
      </c>
      <c r="AI1374" t="s">
        <v>161</v>
      </c>
      <c r="AJ1374" t="s">
        <v>161</v>
      </c>
      <c r="AK1374" t="s">
        <v>161</v>
      </c>
      <c r="AO1374" t="s">
        <v>161</v>
      </c>
    </row>
    <row r="1375" spans="1:44" x14ac:dyDescent="0.2">
      <c r="A1375" t="s">
        <v>7610</v>
      </c>
      <c r="B1375">
        <v>3001</v>
      </c>
      <c r="C1375" t="s">
        <v>7611</v>
      </c>
      <c r="D1375" t="s">
        <v>1282</v>
      </c>
      <c r="E1375" t="s">
        <v>1283</v>
      </c>
      <c r="F1375" t="s">
        <v>6019</v>
      </c>
      <c r="G1375" t="s">
        <v>6489</v>
      </c>
      <c r="H1375" t="s">
        <v>77</v>
      </c>
      <c r="I1375" t="s">
        <v>158</v>
      </c>
      <c r="L1375" t="s">
        <v>230</v>
      </c>
      <c r="M1375" t="s">
        <v>160</v>
      </c>
      <c r="N1375" t="s">
        <v>160</v>
      </c>
      <c r="O1375" s="31">
        <v>45870</v>
      </c>
      <c r="R1375" t="s">
        <v>161</v>
      </c>
      <c r="S1375" s="31">
        <v>45060</v>
      </c>
      <c r="T1375" t="s">
        <v>161</v>
      </c>
      <c r="V1375" t="s">
        <v>161</v>
      </c>
      <c r="W1375" t="s">
        <v>161</v>
      </c>
      <c r="X1375" s="31">
        <v>44695</v>
      </c>
      <c r="Y1375">
        <v>0</v>
      </c>
      <c r="AA1375">
        <v>0</v>
      </c>
      <c r="AB1375" t="s">
        <v>161</v>
      </c>
      <c r="AC1375">
        <v>80000</v>
      </c>
      <c r="AD1375" t="s">
        <v>161</v>
      </c>
      <c r="AE1375" t="s">
        <v>7612</v>
      </c>
      <c r="AF1375" t="s">
        <v>7613</v>
      </c>
      <c r="AG1375" t="s">
        <v>6025</v>
      </c>
      <c r="AH1375" t="s">
        <v>6489</v>
      </c>
      <c r="AI1375" t="s">
        <v>161</v>
      </c>
      <c r="AJ1375" t="s">
        <v>161</v>
      </c>
      <c r="AK1375" t="s">
        <v>161</v>
      </c>
      <c r="AO1375" t="s">
        <v>161</v>
      </c>
    </row>
    <row r="1376" spans="1:44" x14ac:dyDescent="0.2">
      <c r="A1376" t="s">
        <v>7614</v>
      </c>
      <c r="B1376">
        <v>3021</v>
      </c>
      <c r="C1376" t="s">
        <v>7615</v>
      </c>
      <c r="D1376" t="s">
        <v>54</v>
      </c>
      <c r="E1376" t="s">
        <v>770</v>
      </c>
      <c r="F1376" t="s">
        <v>6019</v>
      </c>
      <c r="G1376" t="s">
        <v>6404</v>
      </c>
      <c r="H1376" t="s">
        <v>77</v>
      </c>
      <c r="I1376" t="s">
        <v>6244</v>
      </c>
      <c r="L1376" t="s">
        <v>159</v>
      </c>
      <c r="M1376" t="s">
        <v>160</v>
      </c>
      <c r="N1376" t="s">
        <v>160</v>
      </c>
      <c r="O1376" s="31">
        <v>45658</v>
      </c>
      <c r="R1376" t="s">
        <v>161</v>
      </c>
      <c r="S1376" s="31">
        <v>45060</v>
      </c>
      <c r="T1376" t="s">
        <v>161</v>
      </c>
      <c r="V1376" t="s">
        <v>161</v>
      </c>
      <c r="W1376" t="s">
        <v>161</v>
      </c>
      <c r="X1376" s="31">
        <v>44695</v>
      </c>
      <c r="Y1376">
        <v>0</v>
      </c>
      <c r="AA1376">
        <v>0</v>
      </c>
      <c r="AB1376" t="s">
        <v>161</v>
      </c>
      <c r="AC1376">
        <v>80000</v>
      </c>
      <c r="AD1376">
        <v>51014.633000000002</v>
      </c>
      <c r="AE1376" t="s">
        <v>7616</v>
      </c>
      <c r="AF1376" t="s">
        <v>7617</v>
      </c>
      <c r="AG1376" t="s">
        <v>6025</v>
      </c>
      <c r="AH1376" t="s">
        <v>6404</v>
      </c>
      <c r="AI1376" t="s">
        <v>161</v>
      </c>
      <c r="AJ1376" t="s">
        <v>161</v>
      </c>
      <c r="AK1376" t="s">
        <v>161</v>
      </c>
      <c r="AO1376" t="s">
        <v>161</v>
      </c>
    </row>
    <row r="1377" spans="1:44" x14ac:dyDescent="0.2">
      <c r="A1377" t="s">
        <v>7618</v>
      </c>
      <c r="B1377">
        <v>3016</v>
      </c>
      <c r="C1377" t="s">
        <v>7619</v>
      </c>
      <c r="D1377" t="s">
        <v>497</v>
      </c>
      <c r="E1377" t="s">
        <v>498</v>
      </c>
      <c r="F1377" t="s">
        <v>6019</v>
      </c>
      <c r="G1377" t="s">
        <v>6097</v>
      </c>
      <c r="H1377" t="s">
        <v>77</v>
      </c>
      <c r="I1377" t="s">
        <v>158</v>
      </c>
      <c r="L1377" t="s">
        <v>230</v>
      </c>
      <c r="M1377" t="s">
        <v>160</v>
      </c>
      <c r="N1377" t="s">
        <v>160</v>
      </c>
      <c r="O1377" s="31">
        <v>45536</v>
      </c>
      <c r="R1377" t="s">
        <v>161</v>
      </c>
      <c r="S1377" s="31">
        <v>45060</v>
      </c>
      <c r="T1377" t="s">
        <v>161</v>
      </c>
      <c r="U1377" s="31">
        <v>44448</v>
      </c>
      <c r="V1377" t="s">
        <v>161</v>
      </c>
      <c r="W1377" t="s">
        <v>161</v>
      </c>
      <c r="X1377" s="31">
        <v>44695</v>
      </c>
      <c r="Y1377">
        <v>1</v>
      </c>
      <c r="AA1377">
        <v>395</v>
      </c>
      <c r="AB1377">
        <v>4.8187202902621872E-2</v>
      </c>
      <c r="AC1377">
        <v>15</v>
      </c>
      <c r="AD1377">
        <v>50071.633000000002</v>
      </c>
      <c r="AE1377" t="s">
        <v>7620</v>
      </c>
      <c r="AF1377" t="s">
        <v>7621</v>
      </c>
      <c r="AG1377" t="s">
        <v>6025</v>
      </c>
      <c r="AH1377" t="s">
        <v>6097</v>
      </c>
      <c r="AI1377" t="s">
        <v>161</v>
      </c>
      <c r="AJ1377" t="s">
        <v>161</v>
      </c>
      <c r="AK1377" t="s">
        <v>161</v>
      </c>
      <c r="AL1377" t="s">
        <v>202</v>
      </c>
      <c r="AO1377" t="s">
        <v>161</v>
      </c>
    </row>
    <row r="1378" spans="1:44" x14ac:dyDescent="0.2">
      <c r="A1378" t="s">
        <v>7622</v>
      </c>
      <c r="B1378">
        <v>3016</v>
      </c>
      <c r="C1378" t="s">
        <v>7623</v>
      </c>
      <c r="D1378" t="s">
        <v>497</v>
      </c>
      <c r="E1378" t="s">
        <v>498</v>
      </c>
      <c r="F1378" t="s">
        <v>6019</v>
      </c>
      <c r="G1378" t="s">
        <v>6097</v>
      </c>
      <c r="H1378" t="s">
        <v>77</v>
      </c>
      <c r="I1378" t="s">
        <v>158</v>
      </c>
      <c r="J1378" t="s">
        <v>7624</v>
      </c>
      <c r="K1378" t="s">
        <v>6099</v>
      </c>
      <c r="L1378" t="s">
        <v>230</v>
      </c>
      <c r="M1378" t="s">
        <v>194</v>
      </c>
      <c r="N1378" t="s">
        <v>195</v>
      </c>
      <c r="O1378" s="31">
        <v>44593</v>
      </c>
      <c r="Q1378">
        <v>595320</v>
      </c>
      <c r="R1378">
        <v>572</v>
      </c>
      <c r="S1378" s="31">
        <v>45046</v>
      </c>
      <c r="T1378">
        <v>497</v>
      </c>
      <c r="V1378">
        <v>86.111111111111114</v>
      </c>
      <c r="W1378">
        <v>76</v>
      </c>
      <c r="X1378" s="31">
        <v>44672</v>
      </c>
      <c r="Y1378">
        <v>0</v>
      </c>
      <c r="Z1378">
        <v>1500</v>
      </c>
      <c r="AA1378">
        <v>0</v>
      </c>
      <c r="AB1378" t="s">
        <v>161</v>
      </c>
      <c r="AC1378">
        <v>15</v>
      </c>
      <c r="AD1378" t="s">
        <v>161</v>
      </c>
      <c r="AE1378" t="s">
        <v>7625</v>
      </c>
      <c r="AF1378" t="s">
        <v>7626</v>
      </c>
      <c r="AG1378" t="s">
        <v>6025</v>
      </c>
      <c r="AH1378" t="s">
        <v>6097</v>
      </c>
      <c r="AI1378" t="s">
        <v>2211</v>
      </c>
      <c r="AJ1378" t="s">
        <v>7081</v>
      </c>
      <c r="AK1378" t="s">
        <v>1604</v>
      </c>
      <c r="AO1378" t="s">
        <v>6103</v>
      </c>
    </row>
    <row r="1379" spans="1:44" x14ac:dyDescent="0.2">
      <c r="A1379" t="s">
        <v>7627</v>
      </c>
      <c r="B1379">
        <v>3001</v>
      </c>
      <c r="C1379" t="s">
        <v>7628</v>
      </c>
      <c r="D1379" t="s">
        <v>1282</v>
      </c>
      <c r="E1379" t="s">
        <v>1283</v>
      </c>
      <c r="F1379" t="s">
        <v>6019</v>
      </c>
      <c r="G1379" t="s">
        <v>6404</v>
      </c>
      <c r="H1379" t="s">
        <v>77</v>
      </c>
      <c r="I1379" t="s">
        <v>6244</v>
      </c>
      <c r="L1379" t="s">
        <v>159</v>
      </c>
      <c r="M1379" t="s">
        <v>160</v>
      </c>
      <c r="N1379" t="s">
        <v>160</v>
      </c>
      <c r="O1379" s="31">
        <v>46204</v>
      </c>
      <c r="R1379" t="s">
        <v>161</v>
      </c>
      <c r="S1379" s="31">
        <v>45060</v>
      </c>
      <c r="T1379" t="s">
        <v>161</v>
      </c>
      <c r="V1379" t="s">
        <v>161</v>
      </c>
      <c r="W1379" t="s">
        <v>161</v>
      </c>
      <c r="X1379" s="31">
        <v>44695</v>
      </c>
      <c r="Y1379">
        <v>0</v>
      </c>
      <c r="AA1379">
        <v>0</v>
      </c>
      <c r="AB1379" t="s">
        <v>161</v>
      </c>
      <c r="AC1379">
        <v>80000</v>
      </c>
      <c r="AD1379" t="s">
        <v>161</v>
      </c>
      <c r="AE1379" t="s">
        <v>7629</v>
      </c>
      <c r="AF1379" t="s">
        <v>7630</v>
      </c>
      <c r="AG1379" t="s">
        <v>6025</v>
      </c>
      <c r="AH1379" t="s">
        <v>6404</v>
      </c>
      <c r="AI1379" t="s">
        <v>161</v>
      </c>
      <c r="AJ1379" t="s">
        <v>161</v>
      </c>
      <c r="AK1379" t="s">
        <v>161</v>
      </c>
      <c r="AO1379" t="s">
        <v>161</v>
      </c>
    </row>
    <row r="1380" spans="1:44" x14ac:dyDescent="0.2">
      <c r="A1380" t="s">
        <v>7631</v>
      </c>
      <c r="B1380">
        <v>3001</v>
      </c>
      <c r="C1380" t="s">
        <v>7632</v>
      </c>
      <c r="D1380" t="s">
        <v>1282</v>
      </c>
      <c r="E1380" t="s">
        <v>1283</v>
      </c>
      <c r="F1380" t="s">
        <v>6019</v>
      </c>
      <c r="G1380" t="s">
        <v>6404</v>
      </c>
      <c r="H1380" t="s">
        <v>77</v>
      </c>
      <c r="I1380" t="s">
        <v>6244</v>
      </c>
      <c r="L1380" t="s">
        <v>159</v>
      </c>
      <c r="M1380" t="s">
        <v>160</v>
      </c>
      <c r="N1380" t="s">
        <v>160</v>
      </c>
      <c r="O1380" s="31">
        <v>45839</v>
      </c>
      <c r="R1380" t="s">
        <v>161</v>
      </c>
      <c r="S1380" s="31">
        <v>45060</v>
      </c>
      <c r="T1380" t="s">
        <v>161</v>
      </c>
      <c r="V1380" t="s">
        <v>161</v>
      </c>
      <c r="W1380" t="s">
        <v>161</v>
      </c>
      <c r="X1380" s="31">
        <v>44695</v>
      </c>
      <c r="Y1380">
        <v>0</v>
      </c>
      <c r="AA1380">
        <v>0</v>
      </c>
      <c r="AB1380" t="s">
        <v>161</v>
      </c>
      <c r="AC1380">
        <v>80000</v>
      </c>
      <c r="AD1380" t="s">
        <v>161</v>
      </c>
      <c r="AE1380" t="s">
        <v>7633</v>
      </c>
      <c r="AF1380" t="s">
        <v>7634</v>
      </c>
      <c r="AG1380" t="s">
        <v>6025</v>
      </c>
      <c r="AH1380" t="s">
        <v>6404</v>
      </c>
      <c r="AI1380" t="s">
        <v>161</v>
      </c>
      <c r="AJ1380" t="s">
        <v>161</v>
      </c>
      <c r="AK1380" t="s">
        <v>161</v>
      </c>
      <c r="AO1380" t="s">
        <v>161</v>
      </c>
    </row>
    <row r="1381" spans="1:44" x14ac:dyDescent="0.2">
      <c r="A1381" t="s">
        <v>7635</v>
      </c>
      <c r="B1381">
        <v>3001</v>
      </c>
      <c r="C1381" t="s">
        <v>7636</v>
      </c>
      <c r="D1381" t="s">
        <v>1282</v>
      </c>
      <c r="E1381" t="s">
        <v>1283</v>
      </c>
      <c r="F1381" t="s">
        <v>6019</v>
      </c>
      <c r="G1381" t="s">
        <v>6404</v>
      </c>
      <c r="H1381" t="s">
        <v>77</v>
      </c>
      <c r="I1381" t="s">
        <v>6244</v>
      </c>
      <c r="L1381" t="s">
        <v>159</v>
      </c>
      <c r="M1381" t="s">
        <v>160</v>
      </c>
      <c r="N1381" t="s">
        <v>160</v>
      </c>
      <c r="O1381" s="31">
        <v>45658</v>
      </c>
      <c r="R1381" t="s">
        <v>161</v>
      </c>
      <c r="S1381" s="31">
        <v>45060</v>
      </c>
      <c r="T1381" t="s">
        <v>161</v>
      </c>
      <c r="V1381" t="s">
        <v>161</v>
      </c>
      <c r="W1381" t="s">
        <v>161</v>
      </c>
      <c r="X1381" s="31">
        <v>44695</v>
      </c>
      <c r="Y1381">
        <v>0</v>
      </c>
      <c r="AA1381">
        <v>0</v>
      </c>
      <c r="AB1381" t="s">
        <v>161</v>
      </c>
      <c r="AC1381">
        <v>80000</v>
      </c>
      <c r="AD1381">
        <v>50556.633000000002</v>
      </c>
      <c r="AE1381" t="s">
        <v>7637</v>
      </c>
      <c r="AF1381" t="s">
        <v>7638</v>
      </c>
      <c r="AG1381" t="s">
        <v>6025</v>
      </c>
      <c r="AH1381" t="s">
        <v>6404</v>
      </c>
      <c r="AI1381" t="s">
        <v>161</v>
      </c>
      <c r="AJ1381" t="s">
        <v>161</v>
      </c>
      <c r="AK1381" t="s">
        <v>161</v>
      </c>
      <c r="AO1381" t="s">
        <v>161</v>
      </c>
    </row>
    <row r="1382" spans="1:44" x14ac:dyDescent="0.2">
      <c r="A1382" t="s">
        <v>7639</v>
      </c>
      <c r="B1382">
        <v>3001</v>
      </c>
      <c r="C1382" t="s">
        <v>7640</v>
      </c>
      <c r="D1382" t="s">
        <v>1282</v>
      </c>
      <c r="E1382" t="s">
        <v>1283</v>
      </c>
      <c r="F1382" t="s">
        <v>6019</v>
      </c>
      <c r="G1382" t="s">
        <v>7641</v>
      </c>
      <c r="H1382" t="s">
        <v>77</v>
      </c>
      <c r="I1382" t="s">
        <v>158</v>
      </c>
      <c r="L1382" t="s">
        <v>230</v>
      </c>
      <c r="M1382" t="s">
        <v>160</v>
      </c>
      <c r="N1382" t="s">
        <v>160</v>
      </c>
      <c r="O1382" s="31">
        <v>45078</v>
      </c>
      <c r="R1382" t="s">
        <v>161</v>
      </c>
      <c r="S1382" s="31">
        <v>45060</v>
      </c>
      <c r="T1382" t="s">
        <v>161</v>
      </c>
      <c r="V1382" t="s">
        <v>161</v>
      </c>
      <c r="W1382" t="s">
        <v>161</v>
      </c>
      <c r="X1382" s="31">
        <v>44695</v>
      </c>
      <c r="Y1382">
        <v>0</v>
      </c>
      <c r="AA1382">
        <v>0</v>
      </c>
      <c r="AB1382" t="s">
        <v>161</v>
      </c>
      <c r="AC1382" t="e">
        <v>#N/A</v>
      </c>
      <c r="AD1382">
        <v>52047.633000000002</v>
      </c>
      <c r="AE1382" t="s">
        <v>7642</v>
      </c>
      <c r="AF1382" t="s">
        <v>7643</v>
      </c>
      <c r="AH1382" t="s">
        <v>7641</v>
      </c>
      <c r="AI1382" t="s">
        <v>161</v>
      </c>
      <c r="AJ1382" t="s">
        <v>161</v>
      </c>
      <c r="AK1382" t="s">
        <v>161</v>
      </c>
      <c r="AO1382" t="s">
        <v>161</v>
      </c>
    </row>
    <row r="1383" spans="1:44" x14ac:dyDescent="0.2">
      <c r="A1383" t="s">
        <v>7644</v>
      </c>
      <c r="B1383">
        <v>3001</v>
      </c>
      <c r="C1383" t="s">
        <v>7645</v>
      </c>
      <c r="D1383" t="s">
        <v>1282</v>
      </c>
      <c r="E1383" t="s">
        <v>1283</v>
      </c>
      <c r="F1383" t="s">
        <v>6019</v>
      </c>
      <c r="G1383" t="s">
        <v>6106</v>
      </c>
      <c r="H1383" t="s">
        <v>77</v>
      </c>
      <c r="I1383" t="s">
        <v>158</v>
      </c>
      <c r="L1383" t="s">
        <v>230</v>
      </c>
      <c r="M1383" t="s">
        <v>160</v>
      </c>
      <c r="N1383" t="s">
        <v>160</v>
      </c>
      <c r="O1383" s="31">
        <v>46569</v>
      </c>
      <c r="R1383" t="s">
        <v>161</v>
      </c>
      <c r="S1383" s="31">
        <v>45060</v>
      </c>
      <c r="T1383" t="s">
        <v>161</v>
      </c>
      <c r="V1383" t="s">
        <v>161</v>
      </c>
      <c r="W1383" t="s">
        <v>161</v>
      </c>
      <c r="X1383" s="31">
        <v>44695</v>
      </c>
      <c r="Y1383">
        <v>0</v>
      </c>
      <c r="AA1383">
        <v>0</v>
      </c>
      <c r="AB1383" t="s">
        <v>161</v>
      </c>
      <c r="AC1383">
        <v>15</v>
      </c>
      <c r="AD1383">
        <v>50617.633000000002</v>
      </c>
      <c r="AE1383" t="s">
        <v>7646</v>
      </c>
      <c r="AF1383" t="s">
        <v>7647</v>
      </c>
      <c r="AH1383" t="s">
        <v>6106</v>
      </c>
      <c r="AI1383" t="s">
        <v>161</v>
      </c>
      <c r="AJ1383" t="s">
        <v>161</v>
      </c>
      <c r="AK1383" t="s">
        <v>161</v>
      </c>
      <c r="AO1383" t="s">
        <v>161</v>
      </c>
    </row>
    <row r="1384" spans="1:44" x14ac:dyDescent="0.2">
      <c r="A1384" t="s">
        <v>7648</v>
      </c>
      <c r="B1384">
        <v>3001</v>
      </c>
      <c r="C1384" t="s">
        <v>7649</v>
      </c>
      <c r="D1384" t="s">
        <v>1282</v>
      </c>
      <c r="E1384" t="s">
        <v>1283</v>
      </c>
      <c r="F1384" t="s">
        <v>6019</v>
      </c>
      <c r="G1384" t="s">
        <v>7650</v>
      </c>
      <c r="H1384" t="s">
        <v>77</v>
      </c>
      <c r="I1384" t="s">
        <v>158</v>
      </c>
      <c r="L1384" t="s">
        <v>230</v>
      </c>
      <c r="M1384" t="s">
        <v>160</v>
      </c>
      <c r="N1384" t="s">
        <v>160</v>
      </c>
      <c r="O1384" s="31">
        <v>45139</v>
      </c>
      <c r="R1384" t="s">
        <v>161</v>
      </c>
      <c r="S1384" s="31">
        <v>45060</v>
      </c>
      <c r="T1384" t="s">
        <v>161</v>
      </c>
      <c r="V1384" t="s">
        <v>161</v>
      </c>
      <c r="W1384" t="s">
        <v>161</v>
      </c>
      <c r="X1384" s="31">
        <v>44695</v>
      </c>
      <c r="Y1384">
        <v>0</v>
      </c>
      <c r="AA1384">
        <v>0</v>
      </c>
      <c r="AB1384" t="s">
        <v>161</v>
      </c>
      <c r="AC1384" t="e">
        <v>#N/A</v>
      </c>
      <c r="AD1384">
        <v>50525.633000000002</v>
      </c>
      <c r="AE1384" t="s">
        <v>7651</v>
      </c>
      <c r="AF1384" t="s">
        <v>7652</v>
      </c>
      <c r="AH1384" t="s">
        <v>7650</v>
      </c>
      <c r="AI1384" t="s">
        <v>161</v>
      </c>
      <c r="AJ1384" t="s">
        <v>161</v>
      </c>
      <c r="AK1384" t="s">
        <v>161</v>
      </c>
      <c r="AO1384" t="s">
        <v>161</v>
      </c>
    </row>
    <row r="1385" spans="1:44" x14ac:dyDescent="0.2">
      <c r="A1385" t="s">
        <v>7653</v>
      </c>
      <c r="B1385">
        <v>3001</v>
      </c>
      <c r="C1385" t="s">
        <v>7654</v>
      </c>
      <c r="D1385" t="s">
        <v>1282</v>
      </c>
      <c r="E1385" t="s">
        <v>1283</v>
      </c>
      <c r="F1385" t="s">
        <v>6019</v>
      </c>
      <c r="G1385" t="s">
        <v>6106</v>
      </c>
      <c r="H1385" t="s">
        <v>77</v>
      </c>
      <c r="I1385" t="s">
        <v>158</v>
      </c>
      <c r="L1385" t="s">
        <v>230</v>
      </c>
      <c r="M1385" t="s">
        <v>160</v>
      </c>
      <c r="N1385" t="s">
        <v>160</v>
      </c>
      <c r="O1385" s="31">
        <v>45047</v>
      </c>
      <c r="R1385" t="s">
        <v>161</v>
      </c>
      <c r="S1385" s="31">
        <v>45060</v>
      </c>
      <c r="T1385" t="s">
        <v>161</v>
      </c>
      <c r="V1385" t="s">
        <v>161</v>
      </c>
      <c r="W1385" t="s">
        <v>161</v>
      </c>
      <c r="X1385" s="31">
        <v>44695</v>
      </c>
      <c r="Y1385">
        <v>0</v>
      </c>
      <c r="AA1385">
        <v>0</v>
      </c>
      <c r="AB1385" t="s">
        <v>161</v>
      </c>
      <c r="AC1385">
        <v>15</v>
      </c>
      <c r="AD1385">
        <v>51986.633000000002</v>
      </c>
      <c r="AE1385" t="s">
        <v>7655</v>
      </c>
      <c r="AF1385" t="s">
        <v>7656</v>
      </c>
      <c r="AH1385" t="s">
        <v>6106</v>
      </c>
      <c r="AI1385" t="s">
        <v>161</v>
      </c>
      <c r="AJ1385" t="s">
        <v>161</v>
      </c>
      <c r="AK1385" t="s">
        <v>161</v>
      </c>
      <c r="AO1385" t="s">
        <v>161</v>
      </c>
    </row>
    <row r="1386" spans="1:44" x14ac:dyDescent="0.2">
      <c r="A1386" t="s">
        <v>7657</v>
      </c>
      <c r="B1386">
        <v>3001</v>
      </c>
      <c r="C1386" t="s">
        <v>7658</v>
      </c>
      <c r="D1386" t="s">
        <v>1282</v>
      </c>
      <c r="E1386" t="s">
        <v>1283</v>
      </c>
      <c r="F1386" t="s">
        <v>6019</v>
      </c>
      <c r="G1386" t="s">
        <v>6106</v>
      </c>
      <c r="H1386" t="s">
        <v>77</v>
      </c>
      <c r="I1386" t="s">
        <v>158</v>
      </c>
      <c r="L1386" t="s">
        <v>230</v>
      </c>
      <c r="M1386" t="s">
        <v>160</v>
      </c>
      <c r="N1386" t="s">
        <v>160</v>
      </c>
      <c r="O1386" s="31">
        <v>46508</v>
      </c>
      <c r="R1386" t="s">
        <v>161</v>
      </c>
      <c r="S1386" s="31">
        <v>45060</v>
      </c>
      <c r="T1386" t="s">
        <v>161</v>
      </c>
      <c r="V1386" t="s">
        <v>161</v>
      </c>
      <c r="W1386" t="s">
        <v>161</v>
      </c>
      <c r="X1386" s="31">
        <v>44695</v>
      </c>
      <c r="Y1386">
        <v>0</v>
      </c>
      <c r="AA1386">
        <v>0</v>
      </c>
      <c r="AB1386" t="s">
        <v>161</v>
      </c>
      <c r="AC1386">
        <v>15</v>
      </c>
      <c r="AD1386">
        <v>42668.633000000002</v>
      </c>
      <c r="AE1386" t="s">
        <v>7659</v>
      </c>
      <c r="AF1386" t="s">
        <v>7660</v>
      </c>
      <c r="AH1386" t="s">
        <v>6106</v>
      </c>
      <c r="AI1386" t="s">
        <v>161</v>
      </c>
      <c r="AJ1386" t="s">
        <v>161</v>
      </c>
      <c r="AK1386" t="s">
        <v>161</v>
      </c>
      <c r="AO1386" t="s">
        <v>161</v>
      </c>
    </row>
    <row r="1387" spans="1:44" x14ac:dyDescent="0.2">
      <c r="A1387" t="s">
        <v>7661</v>
      </c>
      <c r="B1387">
        <v>3016</v>
      </c>
      <c r="C1387" t="s">
        <v>7662</v>
      </c>
      <c r="D1387" t="s">
        <v>497</v>
      </c>
      <c r="E1387" t="s">
        <v>498</v>
      </c>
      <c r="F1387" t="s">
        <v>6019</v>
      </c>
      <c r="G1387" t="s">
        <v>7641</v>
      </c>
      <c r="H1387" t="s">
        <v>77</v>
      </c>
      <c r="I1387" t="s">
        <v>158</v>
      </c>
      <c r="L1387" t="s">
        <v>230</v>
      </c>
      <c r="M1387" t="s">
        <v>160</v>
      </c>
      <c r="N1387" t="s">
        <v>160</v>
      </c>
      <c r="O1387" s="31">
        <v>45139</v>
      </c>
      <c r="R1387" t="s">
        <v>161</v>
      </c>
      <c r="S1387" s="31">
        <v>45060</v>
      </c>
      <c r="T1387" t="s">
        <v>161</v>
      </c>
      <c r="V1387" t="s">
        <v>161</v>
      </c>
      <c r="W1387" t="s">
        <v>161</v>
      </c>
      <c r="X1387" s="31">
        <v>44695</v>
      </c>
      <c r="Y1387">
        <v>0</v>
      </c>
      <c r="AA1387">
        <v>0</v>
      </c>
      <c r="AB1387" t="s">
        <v>161</v>
      </c>
      <c r="AC1387" t="e">
        <v>#N/A</v>
      </c>
      <c r="AD1387">
        <v>41728.633000000002</v>
      </c>
      <c r="AE1387" t="s">
        <v>7663</v>
      </c>
      <c r="AF1387" t="s">
        <v>7664</v>
      </c>
      <c r="AH1387" t="s">
        <v>7641</v>
      </c>
      <c r="AI1387" t="s">
        <v>161</v>
      </c>
      <c r="AJ1387" t="s">
        <v>161</v>
      </c>
      <c r="AK1387" t="s">
        <v>161</v>
      </c>
    </row>
    <row r="1388" spans="1:44" x14ac:dyDescent="0.2">
      <c r="A1388" t="s">
        <v>7665</v>
      </c>
      <c r="B1388">
        <v>3019</v>
      </c>
      <c r="C1388" t="s">
        <v>7666</v>
      </c>
      <c r="D1388" t="s">
        <v>1329</v>
      </c>
      <c r="E1388" t="s">
        <v>1330</v>
      </c>
      <c r="F1388" t="s">
        <v>6019</v>
      </c>
      <c r="G1388" t="s">
        <v>6410</v>
      </c>
      <c r="H1388" t="s">
        <v>77</v>
      </c>
      <c r="I1388" t="s">
        <v>36</v>
      </c>
      <c r="L1388" t="s">
        <v>230</v>
      </c>
      <c r="M1388" t="s">
        <v>160</v>
      </c>
      <c r="N1388" t="s">
        <v>160</v>
      </c>
      <c r="O1388" s="31">
        <v>45139</v>
      </c>
      <c r="R1388" t="s">
        <v>161</v>
      </c>
      <c r="S1388" s="31">
        <v>45060</v>
      </c>
      <c r="T1388" t="s">
        <v>161</v>
      </c>
      <c r="V1388" t="s">
        <v>161</v>
      </c>
      <c r="W1388" t="s">
        <v>161</v>
      </c>
      <c r="X1388" s="31">
        <v>44695</v>
      </c>
      <c r="Y1388">
        <v>0</v>
      </c>
      <c r="AA1388">
        <v>0</v>
      </c>
      <c r="AB1388" t="s">
        <v>161</v>
      </c>
      <c r="AC1388">
        <v>15</v>
      </c>
      <c r="AD1388" t="s">
        <v>161</v>
      </c>
      <c r="AE1388" t="s">
        <v>7667</v>
      </c>
      <c r="AF1388" t="s">
        <v>7668</v>
      </c>
      <c r="AH1388" t="s">
        <v>6410</v>
      </c>
      <c r="AI1388" t="s">
        <v>161</v>
      </c>
      <c r="AJ1388" t="s">
        <v>161</v>
      </c>
      <c r="AK1388" t="s">
        <v>161</v>
      </c>
      <c r="AL1388" t="s">
        <v>202</v>
      </c>
    </row>
    <row r="1389" spans="1:44" x14ac:dyDescent="0.2">
      <c r="A1389" t="s">
        <v>7669</v>
      </c>
      <c r="B1389">
        <v>3008</v>
      </c>
      <c r="C1389" t="s">
        <v>7670</v>
      </c>
      <c r="D1389" t="s">
        <v>1352</v>
      </c>
      <c r="E1389" t="s">
        <v>1353</v>
      </c>
      <c r="F1389" t="s">
        <v>6019</v>
      </c>
      <c r="G1389" t="s">
        <v>6410</v>
      </c>
      <c r="H1389" t="s">
        <v>77</v>
      </c>
      <c r="I1389" t="s">
        <v>36</v>
      </c>
      <c r="L1389" t="s">
        <v>230</v>
      </c>
      <c r="M1389" t="s">
        <v>160</v>
      </c>
      <c r="N1389" t="s">
        <v>160</v>
      </c>
      <c r="O1389" s="31">
        <v>45139</v>
      </c>
      <c r="R1389" t="s">
        <v>161</v>
      </c>
      <c r="S1389" s="31">
        <v>45060</v>
      </c>
      <c r="T1389" t="s">
        <v>161</v>
      </c>
      <c r="V1389" t="s">
        <v>161</v>
      </c>
      <c r="W1389" t="s">
        <v>161</v>
      </c>
      <c r="X1389" s="31">
        <v>44695</v>
      </c>
      <c r="Y1389">
        <v>0</v>
      </c>
      <c r="AA1389">
        <v>0</v>
      </c>
      <c r="AB1389" t="s">
        <v>161</v>
      </c>
      <c r="AC1389">
        <v>15</v>
      </c>
      <c r="AD1389" t="s">
        <v>161</v>
      </c>
      <c r="AE1389" t="s">
        <v>7671</v>
      </c>
      <c r="AF1389" t="s">
        <v>7672</v>
      </c>
      <c r="AH1389" t="s">
        <v>6410</v>
      </c>
      <c r="AI1389" t="s">
        <v>161</v>
      </c>
      <c r="AJ1389" t="s">
        <v>161</v>
      </c>
      <c r="AK1389" t="s">
        <v>161</v>
      </c>
      <c r="AL1389" t="s">
        <v>202</v>
      </c>
    </row>
    <row r="1390" spans="1:44" x14ac:dyDescent="0.2">
      <c r="A1390" t="s">
        <v>7673</v>
      </c>
      <c r="B1390">
        <v>3008</v>
      </c>
      <c r="C1390" t="s">
        <v>7674</v>
      </c>
      <c r="D1390" t="s">
        <v>1352</v>
      </c>
      <c r="E1390" t="s">
        <v>1353</v>
      </c>
      <c r="F1390" t="s">
        <v>6019</v>
      </c>
      <c r="G1390" t="s">
        <v>7675</v>
      </c>
      <c r="H1390" t="s">
        <v>77</v>
      </c>
      <c r="I1390" t="s">
        <v>6244</v>
      </c>
      <c r="J1390" t="s">
        <v>7676</v>
      </c>
      <c r="L1390" t="s">
        <v>159</v>
      </c>
      <c r="M1390" t="s">
        <v>554</v>
      </c>
      <c r="N1390" t="s">
        <v>555</v>
      </c>
      <c r="O1390" s="31">
        <v>37190</v>
      </c>
      <c r="P1390" s="31">
        <v>40354</v>
      </c>
      <c r="R1390" t="s">
        <v>161</v>
      </c>
      <c r="S1390" s="31">
        <v>45060</v>
      </c>
      <c r="T1390" t="s">
        <v>161</v>
      </c>
      <c r="U1390" s="31">
        <v>44784</v>
      </c>
      <c r="V1390" t="s">
        <v>161</v>
      </c>
      <c r="W1390" t="s">
        <v>161</v>
      </c>
      <c r="X1390" s="31">
        <v>44695</v>
      </c>
      <c r="Y1390">
        <v>0</v>
      </c>
      <c r="AA1390">
        <v>0</v>
      </c>
      <c r="AB1390">
        <v>1.0164944430481107</v>
      </c>
      <c r="AC1390">
        <v>15</v>
      </c>
      <c r="AD1390">
        <v>40035.633000000002</v>
      </c>
      <c r="AE1390" t="s">
        <v>7677</v>
      </c>
      <c r="AF1390" t="s">
        <v>7678</v>
      </c>
      <c r="AG1390" t="s">
        <v>6025</v>
      </c>
      <c r="AH1390" t="s">
        <v>161</v>
      </c>
      <c r="AI1390" t="s">
        <v>161</v>
      </c>
      <c r="AJ1390" t="s">
        <v>1794</v>
      </c>
      <c r="AK1390" t="s">
        <v>559</v>
      </c>
      <c r="AL1390" t="s">
        <v>511</v>
      </c>
      <c r="AQ1390" t="s">
        <v>510</v>
      </c>
      <c r="AR1390" t="s">
        <v>511</v>
      </c>
    </row>
    <row r="1391" spans="1:44" x14ac:dyDescent="0.2">
      <c r="A1391" t="s">
        <v>7679</v>
      </c>
      <c r="B1391">
        <v>3001</v>
      </c>
      <c r="C1391" t="s">
        <v>7680</v>
      </c>
      <c r="D1391" t="s">
        <v>1282</v>
      </c>
      <c r="E1391" t="s">
        <v>1283</v>
      </c>
      <c r="F1391" t="s">
        <v>6019</v>
      </c>
      <c r="G1391" t="s">
        <v>7681</v>
      </c>
      <c r="H1391" t="s">
        <v>77</v>
      </c>
      <c r="I1391" t="s">
        <v>158</v>
      </c>
      <c r="L1391" t="s">
        <v>230</v>
      </c>
      <c r="M1391" t="s">
        <v>160</v>
      </c>
      <c r="N1391" t="s">
        <v>160</v>
      </c>
      <c r="O1391" s="31">
        <v>46661</v>
      </c>
      <c r="R1391" t="s">
        <v>161</v>
      </c>
      <c r="S1391" s="31">
        <v>45060</v>
      </c>
      <c r="T1391" t="s">
        <v>161</v>
      </c>
      <c r="V1391" t="s">
        <v>161</v>
      </c>
      <c r="W1391" t="s">
        <v>161</v>
      </c>
      <c r="X1391" s="31">
        <v>44695</v>
      </c>
      <c r="Y1391">
        <v>0</v>
      </c>
      <c r="AA1391">
        <v>0</v>
      </c>
      <c r="AB1391" t="s">
        <v>161</v>
      </c>
      <c r="AC1391" t="e">
        <v>#N/A</v>
      </c>
      <c r="AD1391">
        <v>44781.633000000002</v>
      </c>
      <c r="AE1391" t="s">
        <v>7682</v>
      </c>
      <c r="AF1391" t="s">
        <v>7683</v>
      </c>
      <c r="AH1391" t="s">
        <v>7681</v>
      </c>
      <c r="AI1391" t="s">
        <v>161</v>
      </c>
      <c r="AJ1391" t="s">
        <v>161</v>
      </c>
      <c r="AK1391" t="s">
        <v>161</v>
      </c>
      <c r="AL1391" t="s">
        <v>202</v>
      </c>
    </row>
    <row r="1392" spans="1:44" x14ac:dyDescent="0.2">
      <c r="A1392" t="s">
        <v>7684</v>
      </c>
      <c r="B1392">
        <v>3001</v>
      </c>
      <c r="C1392" t="s">
        <v>7685</v>
      </c>
      <c r="D1392" t="s">
        <v>1282</v>
      </c>
      <c r="E1392" t="s">
        <v>1283</v>
      </c>
      <c r="F1392" t="s">
        <v>6019</v>
      </c>
      <c r="G1392" t="s">
        <v>7686</v>
      </c>
      <c r="H1392" t="s">
        <v>77</v>
      </c>
      <c r="I1392" t="s">
        <v>158</v>
      </c>
      <c r="J1392" t="s">
        <v>7687</v>
      </c>
      <c r="L1392" t="s">
        <v>230</v>
      </c>
      <c r="M1392" t="s">
        <v>554</v>
      </c>
      <c r="N1392" t="s">
        <v>555</v>
      </c>
      <c r="O1392" s="31">
        <v>36250</v>
      </c>
      <c r="P1392" s="31">
        <v>39695</v>
      </c>
      <c r="R1392" t="s">
        <v>161</v>
      </c>
      <c r="S1392" s="31">
        <v>45060</v>
      </c>
      <c r="T1392" t="s">
        <v>161</v>
      </c>
      <c r="V1392" t="s">
        <v>161</v>
      </c>
      <c r="W1392" t="s">
        <v>161</v>
      </c>
      <c r="X1392" s="31">
        <v>44695</v>
      </c>
      <c r="Y1392">
        <v>0</v>
      </c>
      <c r="AA1392">
        <v>0</v>
      </c>
      <c r="AB1392" t="s">
        <v>161</v>
      </c>
      <c r="AC1392">
        <v>15</v>
      </c>
      <c r="AD1392">
        <v>41728.633000000002</v>
      </c>
      <c r="AE1392" t="s">
        <v>7688</v>
      </c>
      <c r="AF1392" t="s">
        <v>7689</v>
      </c>
      <c r="AG1392" t="s">
        <v>6025</v>
      </c>
      <c r="AH1392" t="s">
        <v>7686</v>
      </c>
      <c r="AI1392" t="s">
        <v>161</v>
      </c>
      <c r="AJ1392" t="s">
        <v>161</v>
      </c>
      <c r="AK1392" t="s">
        <v>161</v>
      </c>
      <c r="AL1392" t="s">
        <v>511</v>
      </c>
      <c r="AQ1392" t="s">
        <v>510</v>
      </c>
      <c r="AR1392" t="s">
        <v>511</v>
      </c>
    </row>
    <row r="1393" spans="1:45" x14ac:dyDescent="0.2">
      <c r="A1393" t="s">
        <v>7690</v>
      </c>
      <c r="B1393">
        <v>3001</v>
      </c>
      <c r="C1393" t="s">
        <v>7691</v>
      </c>
      <c r="D1393" t="s">
        <v>1282</v>
      </c>
      <c r="E1393" t="s">
        <v>1283</v>
      </c>
      <c r="F1393" t="s">
        <v>6019</v>
      </c>
      <c r="G1393" t="s">
        <v>6489</v>
      </c>
      <c r="H1393" t="s">
        <v>77</v>
      </c>
      <c r="I1393" t="s">
        <v>158</v>
      </c>
      <c r="J1393" t="s">
        <v>7692</v>
      </c>
      <c r="L1393" t="s">
        <v>230</v>
      </c>
      <c r="M1393" t="s">
        <v>554</v>
      </c>
      <c r="N1393" t="s">
        <v>555</v>
      </c>
      <c r="O1393" s="31">
        <v>36999</v>
      </c>
      <c r="P1393" s="31">
        <v>40582</v>
      </c>
      <c r="R1393" t="s">
        <v>161</v>
      </c>
      <c r="S1393" s="31">
        <v>45060</v>
      </c>
      <c r="T1393" t="s">
        <v>161</v>
      </c>
      <c r="U1393" s="31">
        <v>44784</v>
      </c>
      <c r="V1393" t="s">
        <v>161</v>
      </c>
      <c r="W1393" t="s">
        <v>161</v>
      </c>
      <c r="X1393" s="31">
        <v>44695</v>
      </c>
      <c r="Y1393">
        <v>0</v>
      </c>
      <c r="AA1393">
        <v>0</v>
      </c>
      <c r="AB1393">
        <v>1.4202447946412908</v>
      </c>
      <c r="AC1393">
        <v>80000</v>
      </c>
      <c r="AD1393">
        <v>42186.633000000002</v>
      </c>
      <c r="AE1393" t="s">
        <v>7693</v>
      </c>
      <c r="AF1393" t="s">
        <v>7694</v>
      </c>
      <c r="AG1393" t="s">
        <v>6025</v>
      </c>
      <c r="AH1393" t="s">
        <v>6489</v>
      </c>
      <c r="AI1393" t="s">
        <v>161</v>
      </c>
      <c r="AJ1393" t="s">
        <v>161</v>
      </c>
      <c r="AK1393" t="s">
        <v>161</v>
      </c>
      <c r="AL1393" t="s">
        <v>511</v>
      </c>
      <c r="AQ1393" t="s">
        <v>510</v>
      </c>
      <c r="AR1393" t="s">
        <v>511</v>
      </c>
    </row>
    <row r="1394" spans="1:45" x14ac:dyDescent="0.2">
      <c r="A1394" t="s">
        <v>7695</v>
      </c>
      <c r="B1394">
        <v>3001</v>
      </c>
      <c r="C1394" t="s">
        <v>7696</v>
      </c>
      <c r="D1394" t="s">
        <v>1282</v>
      </c>
      <c r="E1394" t="s">
        <v>1283</v>
      </c>
      <c r="F1394" t="s">
        <v>6019</v>
      </c>
      <c r="G1394" t="s">
        <v>6489</v>
      </c>
      <c r="H1394" t="s">
        <v>77</v>
      </c>
      <c r="I1394" t="s">
        <v>158</v>
      </c>
      <c r="J1394" t="s">
        <v>7697</v>
      </c>
      <c r="L1394" t="s">
        <v>230</v>
      </c>
      <c r="M1394" t="s">
        <v>554</v>
      </c>
      <c r="N1394" t="s">
        <v>555</v>
      </c>
      <c r="O1394" s="31">
        <v>36999</v>
      </c>
      <c r="P1394" s="31">
        <v>40581</v>
      </c>
      <c r="R1394" t="s">
        <v>161</v>
      </c>
      <c r="S1394" s="31">
        <v>45060</v>
      </c>
      <c r="T1394" t="s">
        <v>161</v>
      </c>
      <c r="V1394" t="s">
        <v>161</v>
      </c>
      <c r="W1394" t="s">
        <v>161</v>
      </c>
      <c r="X1394" s="31">
        <v>44695</v>
      </c>
      <c r="Y1394">
        <v>0</v>
      </c>
      <c r="AA1394">
        <v>0</v>
      </c>
      <c r="AB1394" t="s">
        <v>161</v>
      </c>
      <c r="AC1394">
        <v>80000</v>
      </c>
      <c r="AD1394">
        <v>27394.633000000002</v>
      </c>
      <c r="AE1394" t="s">
        <v>7698</v>
      </c>
      <c r="AF1394" t="s">
        <v>7699</v>
      </c>
      <c r="AG1394" t="s">
        <v>6025</v>
      </c>
      <c r="AH1394" t="s">
        <v>6489</v>
      </c>
      <c r="AI1394" t="s">
        <v>161</v>
      </c>
      <c r="AJ1394" t="s">
        <v>161</v>
      </c>
      <c r="AK1394" t="s">
        <v>161</v>
      </c>
      <c r="AL1394" t="s">
        <v>511</v>
      </c>
      <c r="AQ1394" t="s">
        <v>510</v>
      </c>
      <c r="AR1394" t="s">
        <v>511</v>
      </c>
    </row>
    <row r="1395" spans="1:45" x14ac:dyDescent="0.2">
      <c r="A1395" t="s">
        <v>7700</v>
      </c>
      <c r="B1395">
        <v>3071</v>
      </c>
      <c r="C1395" t="s">
        <v>7701</v>
      </c>
      <c r="D1395" t="s">
        <v>6695</v>
      </c>
      <c r="E1395" t="s">
        <v>6696</v>
      </c>
      <c r="F1395" t="s">
        <v>6019</v>
      </c>
      <c r="G1395" t="s">
        <v>7702</v>
      </c>
      <c r="H1395" t="s">
        <v>77</v>
      </c>
      <c r="I1395" t="s">
        <v>158</v>
      </c>
      <c r="J1395" t="s">
        <v>7703</v>
      </c>
      <c r="L1395" t="s">
        <v>230</v>
      </c>
      <c r="M1395" t="s">
        <v>554</v>
      </c>
      <c r="N1395" t="s">
        <v>2335</v>
      </c>
      <c r="O1395" s="31">
        <v>34557</v>
      </c>
      <c r="P1395" s="31">
        <v>39794</v>
      </c>
      <c r="Q1395">
        <v>127718</v>
      </c>
      <c r="R1395">
        <v>100676</v>
      </c>
      <c r="S1395" s="31">
        <v>40126</v>
      </c>
      <c r="T1395">
        <v>100676</v>
      </c>
      <c r="V1395" t="s">
        <v>161</v>
      </c>
      <c r="W1395">
        <v>100676</v>
      </c>
      <c r="X1395" s="31">
        <v>40126</v>
      </c>
      <c r="Y1395">
        <v>0</v>
      </c>
      <c r="Z1395">
        <v>1500</v>
      </c>
      <c r="AA1395">
        <v>0</v>
      </c>
      <c r="AB1395" t="s">
        <v>161</v>
      </c>
      <c r="AC1395">
        <v>15</v>
      </c>
      <c r="AD1395">
        <v>42234.633000000002</v>
      </c>
      <c r="AE1395" t="s">
        <v>7704</v>
      </c>
      <c r="AF1395" t="s">
        <v>7705</v>
      </c>
      <c r="AG1395" t="s">
        <v>6025</v>
      </c>
      <c r="AH1395" t="s">
        <v>7702</v>
      </c>
      <c r="AI1395" t="s">
        <v>7706</v>
      </c>
      <c r="AJ1395" t="s">
        <v>6701</v>
      </c>
      <c r="AK1395" t="s">
        <v>3705</v>
      </c>
      <c r="AL1395" t="s">
        <v>202</v>
      </c>
      <c r="AO1395" t="s">
        <v>161</v>
      </c>
      <c r="AQ1395" t="s">
        <v>510</v>
      </c>
      <c r="AR1395" t="s">
        <v>511</v>
      </c>
    </row>
    <row r="1396" spans="1:45" x14ac:dyDescent="0.2">
      <c r="A1396" t="s">
        <v>7707</v>
      </c>
      <c r="B1396">
        <v>3016</v>
      </c>
      <c r="C1396" t="s">
        <v>7708</v>
      </c>
      <c r="D1396" t="s">
        <v>497</v>
      </c>
      <c r="E1396" t="s">
        <v>498</v>
      </c>
      <c r="F1396" t="s">
        <v>6019</v>
      </c>
      <c r="G1396" t="s">
        <v>7709</v>
      </c>
      <c r="H1396" t="s">
        <v>77</v>
      </c>
      <c r="I1396" t="s">
        <v>158</v>
      </c>
      <c r="J1396" t="s">
        <v>7710</v>
      </c>
      <c r="L1396" t="s">
        <v>230</v>
      </c>
      <c r="M1396" t="s">
        <v>554</v>
      </c>
      <c r="N1396" t="s">
        <v>555</v>
      </c>
      <c r="O1396" s="31">
        <v>39303</v>
      </c>
      <c r="P1396" s="31">
        <v>43453</v>
      </c>
      <c r="R1396" t="s">
        <v>161</v>
      </c>
      <c r="S1396" s="31">
        <v>45060</v>
      </c>
      <c r="T1396" t="s">
        <v>161</v>
      </c>
      <c r="U1396" s="31">
        <v>44691</v>
      </c>
      <c r="V1396" t="s">
        <v>161</v>
      </c>
      <c r="W1396" t="s">
        <v>161</v>
      </c>
      <c r="X1396" s="31">
        <v>44695</v>
      </c>
      <c r="Y1396">
        <v>10.3</v>
      </c>
      <c r="AA1396">
        <v>3786.7000000000044</v>
      </c>
      <c r="AB1396">
        <v>0.79542875000000002</v>
      </c>
      <c r="AC1396">
        <v>15</v>
      </c>
      <c r="AD1396">
        <v>46026.808049552725</v>
      </c>
      <c r="AE1396" t="s">
        <v>7711</v>
      </c>
      <c r="AF1396" t="s">
        <v>7712</v>
      </c>
      <c r="AG1396" t="s">
        <v>6025</v>
      </c>
      <c r="AH1396" t="s">
        <v>7709</v>
      </c>
      <c r="AI1396" t="s">
        <v>161</v>
      </c>
      <c r="AJ1396" t="s">
        <v>1835</v>
      </c>
      <c r="AK1396" t="s">
        <v>559</v>
      </c>
      <c r="AL1396" t="s">
        <v>511</v>
      </c>
      <c r="AQ1396" t="s">
        <v>510</v>
      </c>
      <c r="AR1396" t="s">
        <v>511</v>
      </c>
    </row>
    <row r="1397" spans="1:45" x14ac:dyDescent="0.2">
      <c r="A1397" t="s">
        <v>7713</v>
      </c>
      <c r="B1397">
        <v>3016</v>
      </c>
      <c r="C1397" t="s">
        <v>7714</v>
      </c>
      <c r="D1397" t="s">
        <v>497</v>
      </c>
      <c r="E1397" t="s">
        <v>498</v>
      </c>
      <c r="F1397" t="s">
        <v>6019</v>
      </c>
      <c r="G1397" t="s">
        <v>7715</v>
      </c>
      <c r="H1397" t="s">
        <v>77</v>
      </c>
      <c r="I1397" t="s">
        <v>158</v>
      </c>
      <c r="J1397" t="s">
        <v>7716</v>
      </c>
      <c r="L1397" t="s">
        <v>230</v>
      </c>
      <c r="M1397" t="s">
        <v>554</v>
      </c>
      <c r="N1397" t="s">
        <v>2335</v>
      </c>
      <c r="O1397" s="31">
        <v>36250</v>
      </c>
      <c r="P1397" s="31">
        <v>40581</v>
      </c>
      <c r="R1397" t="s">
        <v>161</v>
      </c>
      <c r="S1397" s="31">
        <v>45060</v>
      </c>
      <c r="T1397" t="s">
        <v>161</v>
      </c>
      <c r="V1397" t="s">
        <v>161</v>
      </c>
      <c r="W1397" t="s">
        <v>161</v>
      </c>
      <c r="X1397" s="31">
        <v>44695</v>
      </c>
      <c r="Y1397">
        <v>0</v>
      </c>
      <c r="AA1397">
        <v>0</v>
      </c>
      <c r="AB1397" t="s">
        <v>161</v>
      </c>
      <c r="AC1397">
        <v>15</v>
      </c>
      <c r="AD1397" t="s">
        <v>161</v>
      </c>
      <c r="AE1397" t="s">
        <v>7717</v>
      </c>
      <c r="AF1397" t="s">
        <v>7718</v>
      </c>
      <c r="AG1397" t="s">
        <v>6025</v>
      </c>
      <c r="AH1397" t="s">
        <v>7715</v>
      </c>
      <c r="AI1397" t="s">
        <v>2211</v>
      </c>
      <c r="AJ1397" t="s">
        <v>161</v>
      </c>
      <c r="AK1397" t="s">
        <v>1604</v>
      </c>
      <c r="AL1397" t="s">
        <v>511</v>
      </c>
      <c r="AQ1397" t="s">
        <v>510</v>
      </c>
      <c r="AR1397" t="s">
        <v>511</v>
      </c>
    </row>
    <row r="1398" spans="1:45" x14ac:dyDescent="0.2">
      <c r="A1398" t="s">
        <v>7719</v>
      </c>
      <c r="B1398">
        <v>3021</v>
      </c>
      <c r="C1398" t="s">
        <v>7720</v>
      </c>
      <c r="D1398" t="s">
        <v>54</v>
      </c>
      <c r="E1398" t="s">
        <v>770</v>
      </c>
      <c r="F1398" t="s">
        <v>6019</v>
      </c>
      <c r="G1398" t="s">
        <v>7721</v>
      </c>
      <c r="H1398" t="s">
        <v>6517</v>
      </c>
      <c r="I1398" t="s">
        <v>36</v>
      </c>
      <c r="J1398" t="s">
        <v>7722</v>
      </c>
      <c r="L1398" t="s">
        <v>230</v>
      </c>
      <c r="M1398" t="s">
        <v>194</v>
      </c>
      <c r="N1398" t="s">
        <v>1589</v>
      </c>
      <c r="O1398" s="31">
        <v>36708</v>
      </c>
      <c r="Q1398">
        <v>129664</v>
      </c>
      <c r="R1398">
        <v>19197</v>
      </c>
      <c r="S1398" s="31">
        <v>44489</v>
      </c>
      <c r="T1398">
        <v>19197</v>
      </c>
      <c r="V1398" t="s">
        <v>161</v>
      </c>
      <c r="W1398">
        <v>19197</v>
      </c>
      <c r="X1398" s="31">
        <v>44489</v>
      </c>
      <c r="Y1398">
        <v>0</v>
      </c>
      <c r="Z1398">
        <v>3000</v>
      </c>
      <c r="AA1398">
        <v>0</v>
      </c>
      <c r="AB1398" t="s">
        <v>161</v>
      </c>
      <c r="AC1398">
        <v>15</v>
      </c>
      <c r="AD1398" t="s">
        <v>161</v>
      </c>
      <c r="AE1398" t="s">
        <v>7723</v>
      </c>
      <c r="AF1398" t="s">
        <v>7724</v>
      </c>
      <c r="AG1398" t="s">
        <v>6025</v>
      </c>
      <c r="AH1398" t="s">
        <v>7721</v>
      </c>
      <c r="AI1398" t="s">
        <v>2081</v>
      </c>
      <c r="AJ1398" t="s">
        <v>1496</v>
      </c>
      <c r="AK1398" t="s">
        <v>236</v>
      </c>
      <c r="AL1398" t="s">
        <v>202</v>
      </c>
      <c r="AM1398" t="s">
        <v>36</v>
      </c>
      <c r="AN1398" t="s">
        <v>7725</v>
      </c>
      <c r="AQ1398" t="s">
        <v>510</v>
      </c>
      <c r="AR1398" t="s">
        <v>511</v>
      </c>
    </row>
    <row r="1399" spans="1:45" x14ac:dyDescent="0.2">
      <c r="A1399" t="s">
        <v>7726</v>
      </c>
      <c r="B1399">
        <v>3001</v>
      </c>
      <c r="C1399" t="s">
        <v>7727</v>
      </c>
      <c r="D1399" t="s">
        <v>1282</v>
      </c>
      <c r="E1399" t="s">
        <v>1283</v>
      </c>
      <c r="F1399" t="s">
        <v>6019</v>
      </c>
      <c r="G1399" t="s">
        <v>7728</v>
      </c>
      <c r="H1399" t="s">
        <v>6517</v>
      </c>
      <c r="I1399" t="s">
        <v>36</v>
      </c>
      <c r="J1399" t="s">
        <v>7729</v>
      </c>
      <c r="L1399" t="s">
        <v>230</v>
      </c>
      <c r="M1399" t="s">
        <v>554</v>
      </c>
      <c r="N1399" t="s">
        <v>555</v>
      </c>
      <c r="O1399" s="31">
        <v>39303</v>
      </c>
      <c r="P1399" s="31">
        <v>44531</v>
      </c>
      <c r="R1399" t="s">
        <v>161</v>
      </c>
      <c r="S1399" s="31">
        <v>45060</v>
      </c>
      <c r="T1399" t="s">
        <v>161</v>
      </c>
      <c r="V1399" t="s">
        <v>161</v>
      </c>
      <c r="W1399" t="s">
        <v>161</v>
      </c>
      <c r="X1399" s="31">
        <v>44695</v>
      </c>
      <c r="Y1399">
        <v>0</v>
      </c>
      <c r="AA1399">
        <v>0</v>
      </c>
      <c r="AB1399" t="s">
        <v>161</v>
      </c>
      <c r="AC1399">
        <v>15</v>
      </c>
      <c r="AD1399" t="s">
        <v>161</v>
      </c>
      <c r="AE1399" t="s">
        <v>7730</v>
      </c>
      <c r="AF1399" t="s">
        <v>7731</v>
      </c>
      <c r="AG1399" t="s">
        <v>6025</v>
      </c>
      <c r="AH1399" t="s">
        <v>7728</v>
      </c>
      <c r="AI1399" t="s">
        <v>161</v>
      </c>
      <c r="AJ1399" t="s">
        <v>2806</v>
      </c>
      <c r="AK1399" t="s">
        <v>559</v>
      </c>
      <c r="AL1399" t="s">
        <v>511</v>
      </c>
      <c r="AQ1399" t="s">
        <v>510</v>
      </c>
      <c r="AR1399" t="s">
        <v>511</v>
      </c>
    </row>
    <row r="1400" spans="1:45" x14ac:dyDescent="0.2">
      <c r="A1400" t="s">
        <v>7732</v>
      </c>
      <c r="B1400">
        <v>3016</v>
      </c>
      <c r="C1400" t="s">
        <v>7733</v>
      </c>
      <c r="D1400" t="s">
        <v>497</v>
      </c>
      <c r="E1400" t="s">
        <v>498</v>
      </c>
      <c r="F1400" t="s">
        <v>6019</v>
      </c>
      <c r="G1400" t="s">
        <v>7734</v>
      </c>
      <c r="H1400" t="s">
        <v>77</v>
      </c>
      <c r="I1400" t="s">
        <v>36</v>
      </c>
      <c r="J1400" t="s">
        <v>7735</v>
      </c>
      <c r="L1400" t="s">
        <v>230</v>
      </c>
      <c r="M1400" t="s">
        <v>554</v>
      </c>
      <c r="N1400" t="s">
        <v>1493</v>
      </c>
      <c r="O1400" s="31">
        <v>36756</v>
      </c>
      <c r="P1400" s="31">
        <v>43318</v>
      </c>
      <c r="R1400" t="s">
        <v>161</v>
      </c>
      <c r="S1400" s="31">
        <v>45060</v>
      </c>
      <c r="T1400" t="s">
        <v>161</v>
      </c>
      <c r="U1400" s="31">
        <v>44784</v>
      </c>
      <c r="V1400" t="s">
        <v>161</v>
      </c>
      <c r="W1400" t="s">
        <v>161</v>
      </c>
      <c r="X1400" s="31">
        <v>44695</v>
      </c>
      <c r="Y1400">
        <v>0</v>
      </c>
      <c r="AA1400">
        <v>0</v>
      </c>
      <c r="AB1400">
        <v>0.94285375000000005</v>
      </c>
      <c r="AC1400">
        <v>15</v>
      </c>
      <c r="AD1400">
        <v>45243.595957407269</v>
      </c>
      <c r="AE1400" t="s">
        <v>7736</v>
      </c>
      <c r="AF1400" t="s">
        <v>7737</v>
      </c>
      <c r="AG1400" t="s">
        <v>6025</v>
      </c>
      <c r="AH1400" t="s">
        <v>7734</v>
      </c>
      <c r="AI1400" t="s">
        <v>161</v>
      </c>
      <c r="AJ1400" t="s">
        <v>1835</v>
      </c>
      <c r="AK1400" t="s">
        <v>559</v>
      </c>
      <c r="AL1400" t="s">
        <v>202</v>
      </c>
      <c r="AQ1400" t="s">
        <v>510</v>
      </c>
      <c r="AR1400" t="s">
        <v>511</v>
      </c>
    </row>
    <row r="1401" spans="1:45" x14ac:dyDescent="0.2">
      <c r="A1401" t="s">
        <v>7738</v>
      </c>
      <c r="B1401">
        <v>3016</v>
      </c>
      <c r="C1401" t="s">
        <v>7739</v>
      </c>
      <c r="D1401" t="s">
        <v>497</v>
      </c>
      <c r="E1401" t="s">
        <v>498</v>
      </c>
      <c r="F1401" t="s">
        <v>6019</v>
      </c>
      <c r="G1401" t="s">
        <v>6489</v>
      </c>
      <c r="H1401" t="s">
        <v>77</v>
      </c>
      <c r="I1401" t="s">
        <v>158</v>
      </c>
      <c r="J1401" t="s">
        <v>7740</v>
      </c>
      <c r="K1401" t="s">
        <v>7741</v>
      </c>
      <c r="L1401" t="s">
        <v>230</v>
      </c>
      <c r="M1401" t="s">
        <v>194</v>
      </c>
      <c r="N1401" t="s">
        <v>195</v>
      </c>
      <c r="O1401" s="31">
        <v>38139</v>
      </c>
      <c r="Q1401">
        <v>135015</v>
      </c>
      <c r="R1401">
        <v>65036.7</v>
      </c>
      <c r="S1401" s="31">
        <v>45059</v>
      </c>
      <c r="T1401">
        <v>64642.400000000001</v>
      </c>
      <c r="U1401" s="31">
        <v>44784</v>
      </c>
      <c r="V1401">
        <v>407.89655172413342</v>
      </c>
      <c r="W1401">
        <v>61467.7</v>
      </c>
      <c r="X1401" s="31">
        <v>44695</v>
      </c>
      <c r="Y1401">
        <v>0</v>
      </c>
      <c r="Z1401">
        <v>4000</v>
      </c>
      <c r="AA1401">
        <v>0</v>
      </c>
      <c r="AB1401">
        <v>1.1140887500000001</v>
      </c>
      <c r="AC1401">
        <v>80000</v>
      </c>
      <c r="AD1401">
        <v>44365.241020065514</v>
      </c>
      <c r="AE1401" t="s">
        <v>7742</v>
      </c>
      <c r="AF1401" t="s">
        <v>7743</v>
      </c>
      <c r="AG1401" t="s">
        <v>6025</v>
      </c>
      <c r="AH1401" t="s">
        <v>6489</v>
      </c>
      <c r="AI1401" t="s">
        <v>6853</v>
      </c>
      <c r="AJ1401" t="s">
        <v>7744</v>
      </c>
      <c r="AK1401" t="s">
        <v>1604</v>
      </c>
      <c r="AL1401" t="s">
        <v>202</v>
      </c>
      <c r="AM1401" t="s">
        <v>203</v>
      </c>
      <c r="AN1401">
        <v>3508</v>
      </c>
      <c r="AO1401" t="s">
        <v>7745</v>
      </c>
      <c r="AQ1401" t="s">
        <v>510</v>
      </c>
      <c r="AR1401" t="s">
        <v>511</v>
      </c>
    </row>
    <row r="1402" spans="1:45" x14ac:dyDescent="0.2">
      <c r="A1402" t="s">
        <v>7746</v>
      </c>
      <c r="B1402">
        <v>3008</v>
      </c>
      <c r="C1402" t="s">
        <v>7747</v>
      </c>
      <c r="D1402" t="s">
        <v>1352</v>
      </c>
      <c r="E1402" t="s">
        <v>1353</v>
      </c>
      <c r="F1402" t="s">
        <v>6019</v>
      </c>
      <c r="G1402" t="s">
        <v>6324</v>
      </c>
      <c r="H1402" t="s">
        <v>77</v>
      </c>
      <c r="I1402" t="s">
        <v>36</v>
      </c>
      <c r="J1402" t="s">
        <v>7748</v>
      </c>
      <c r="L1402" t="s">
        <v>230</v>
      </c>
      <c r="M1402" t="s">
        <v>554</v>
      </c>
      <c r="N1402" t="s">
        <v>555</v>
      </c>
      <c r="O1402" s="31">
        <v>38217</v>
      </c>
      <c r="P1402" s="31">
        <v>41103</v>
      </c>
      <c r="R1402" t="s">
        <v>161</v>
      </c>
      <c r="S1402" s="31">
        <v>45060</v>
      </c>
      <c r="T1402" t="s">
        <v>161</v>
      </c>
      <c r="V1402" t="s">
        <v>161</v>
      </c>
      <c r="W1402" t="s">
        <v>161</v>
      </c>
      <c r="X1402" s="31">
        <v>44695</v>
      </c>
      <c r="Y1402">
        <v>0</v>
      </c>
      <c r="AA1402">
        <v>0</v>
      </c>
      <c r="AB1402" t="s">
        <v>161</v>
      </c>
      <c r="AC1402">
        <v>80000</v>
      </c>
      <c r="AD1402">
        <v>41793.633000000002</v>
      </c>
      <c r="AE1402" t="s">
        <v>7749</v>
      </c>
      <c r="AF1402" t="s">
        <v>7750</v>
      </c>
      <c r="AG1402" t="s">
        <v>6025</v>
      </c>
      <c r="AH1402" t="s">
        <v>6324</v>
      </c>
      <c r="AI1402" t="s">
        <v>161</v>
      </c>
      <c r="AJ1402" t="s">
        <v>1794</v>
      </c>
      <c r="AK1402" t="s">
        <v>559</v>
      </c>
      <c r="AL1402" t="s">
        <v>511</v>
      </c>
      <c r="AQ1402" t="s">
        <v>510</v>
      </c>
      <c r="AR1402" t="s">
        <v>511</v>
      </c>
    </row>
    <row r="1403" spans="1:45" x14ac:dyDescent="0.2">
      <c r="A1403" t="s">
        <v>7751</v>
      </c>
      <c r="B1403">
        <v>3016</v>
      </c>
      <c r="C1403" t="s">
        <v>7752</v>
      </c>
      <c r="D1403" t="s">
        <v>497</v>
      </c>
      <c r="E1403" t="s">
        <v>498</v>
      </c>
      <c r="F1403" t="s">
        <v>6019</v>
      </c>
      <c r="G1403" t="s">
        <v>6324</v>
      </c>
      <c r="H1403" t="s">
        <v>77</v>
      </c>
      <c r="I1403" t="s">
        <v>36</v>
      </c>
      <c r="J1403" t="s">
        <v>7753</v>
      </c>
      <c r="L1403" t="s">
        <v>230</v>
      </c>
      <c r="M1403" t="s">
        <v>554</v>
      </c>
      <c r="N1403" t="s">
        <v>1493</v>
      </c>
      <c r="O1403" s="31">
        <v>38231</v>
      </c>
      <c r="P1403" s="31">
        <v>41246</v>
      </c>
      <c r="R1403" t="s">
        <v>161</v>
      </c>
      <c r="S1403" s="31">
        <v>45060</v>
      </c>
      <c r="T1403" t="s">
        <v>161</v>
      </c>
      <c r="U1403" s="31">
        <v>44784</v>
      </c>
      <c r="V1403" t="s">
        <v>161</v>
      </c>
      <c r="W1403" t="s">
        <v>161</v>
      </c>
      <c r="X1403" s="31">
        <v>44695</v>
      </c>
      <c r="Y1403">
        <v>0</v>
      </c>
      <c r="AA1403">
        <v>0</v>
      </c>
      <c r="AB1403">
        <v>1.03376</v>
      </c>
      <c r="AC1403">
        <v>80000</v>
      </c>
      <c r="AD1403">
        <v>44760.64615749818</v>
      </c>
      <c r="AE1403" t="s">
        <v>7754</v>
      </c>
      <c r="AF1403" t="s">
        <v>7755</v>
      </c>
      <c r="AG1403" t="s">
        <v>6025</v>
      </c>
      <c r="AH1403" t="s">
        <v>6324</v>
      </c>
      <c r="AI1403" t="s">
        <v>7756</v>
      </c>
      <c r="AJ1403" t="s">
        <v>1835</v>
      </c>
      <c r="AK1403" t="s">
        <v>559</v>
      </c>
      <c r="AL1403" t="s">
        <v>202</v>
      </c>
      <c r="AQ1403" t="s">
        <v>510</v>
      </c>
      <c r="AR1403" t="s">
        <v>511</v>
      </c>
    </row>
    <row r="1404" spans="1:45" x14ac:dyDescent="0.2">
      <c r="A1404" t="s">
        <v>7757</v>
      </c>
      <c r="B1404">
        <v>3001</v>
      </c>
      <c r="C1404" t="s">
        <v>7758</v>
      </c>
      <c r="D1404" t="s">
        <v>1282</v>
      </c>
      <c r="E1404" t="s">
        <v>1283</v>
      </c>
      <c r="F1404" t="s">
        <v>6019</v>
      </c>
      <c r="G1404" t="s">
        <v>6489</v>
      </c>
      <c r="H1404" t="s">
        <v>77</v>
      </c>
      <c r="I1404" t="s">
        <v>158</v>
      </c>
      <c r="J1404" t="s">
        <v>7759</v>
      </c>
      <c r="L1404" t="s">
        <v>230</v>
      </c>
      <c r="M1404" t="s">
        <v>554</v>
      </c>
      <c r="N1404" t="s">
        <v>1493</v>
      </c>
      <c r="O1404" s="31">
        <v>38616</v>
      </c>
      <c r="P1404" s="31">
        <v>41135</v>
      </c>
      <c r="R1404" t="s">
        <v>161</v>
      </c>
      <c r="S1404" s="31">
        <v>45060</v>
      </c>
      <c r="T1404" t="s">
        <v>161</v>
      </c>
      <c r="U1404" s="31">
        <v>44784</v>
      </c>
      <c r="V1404" t="s">
        <v>161</v>
      </c>
      <c r="W1404" t="s">
        <v>161</v>
      </c>
      <c r="X1404" s="31">
        <v>44695</v>
      </c>
      <c r="Y1404">
        <v>11.3</v>
      </c>
      <c r="AA1404">
        <v>4140</v>
      </c>
      <c r="AB1404">
        <v>1.1729325000000002</v>
      </c>
      <c r="AC1404">
        <v>80000</v>
      </c>
      <c r="AD1404">
        <v>44068.796596531036</v>
      </c>
      <c r="AE1404" t="s">
        <v>7760</v>
      </c>
      <c r="AF1404" t="s">
        <v>7761</v>
      </c>
      <c r="AG1404" t="s">
        <v>6025</v>
      </c>
      <c r="AH1404" t="s">
        <v>6489</v>
      </c>
      <c r="AI1404" t="s">
        <v>161</v>
      </c>
      <c r="AJ1404" t="s">
        <v>2806</v>
      </c>
      <c r="AK1404" t="s">
        <v>559</v>
      </c>
      <c r="AL1404" t="s">
        <v>511</v>
      </c>
      <c r="AQ1404" t="s">
        <v>510</v>
      </c>
      <c r="AR1404" t="s">
        <v>511</v>
      </c>
    </row>
    <row r="1405" spans="1:45" x14ac:dyDescent="0.2">
      <c r="A1405" t="s">
        <v>7762</v>
      </c>
      <c r="B1405">
        <v>3019</v>
      </c>
      <c r="C1405" t="s">
        <v>7763</v>
      </c>
      <c r="D1405" t="s">
        <v>1329</v>
      </c>
      <c r="E1405" t="s">
        <v>1330</v>
      </c>
      <c r="F1405" t="s">
        <v>6019</v>
      </c>
      <c r="G1405" t="s">
        <v>6150</v>
      </c>
      <c r="H1405" t="s">
        <v>77</v>
      </c>
      <c r="I1405" t="s">
        <v>36</v>
      </c>
      <c r="J1405" t="s">
        <v>7764</v>
      </c>
      <c r="L1405" t="s">
        <v>159</v>
      </c>
      <c r="M1405" t="s">
        <v>490</v>
      </c>
      <c r="N1405" t="s">
        <v>1589</v>
      </c>
      <c r="O1405" s="31">
        <v>37602</v>
      </c>
      <c r="Q1405">
        <v>131659</v>
      </c>
      <c r="R1405">
        <v>75428.3</v>
      </c>
      <c r="S1405" s="31">
        <v>45059</v>
      </c>
      <c r="T1405">
        <v>75428.3</v>
      </c>
      <c r="U1405" s="31">
        <v>44784</v>
      </c>
      <c r="V1405" t="s">
        <v>161</v>
      </c>
      <c r="W1405">
        <v>75428.3</v>
      </c>
      <c r="X1405" s="31">
        <v>44695</v>
      </c>
      <c r="Y1405">
        <v>10.9</v>
      </c>
      <c r="Z1405">
        <v>5500</v>
      </c>
      <c r="AA1405">
        <v>3989.8999999999942</v>
      </c>
      <c r="AB1405">
        <v>1.036565</v>
      </c>
      <c r="AC1405">
        <v>80000</v>
      </c>
      <c r="AD1405">
        <v>44672.898379140002</v>
      </c>
      <c r="AE1405" t="s">
        <v>7765</v>
      </c>
      <c r="AF1405" t="s">
        <v>7766</v>
      </c>
      <c r="AG1405" t="s">
        <v>6025</v>
      </c>
      <c r="AH1405" t="s">
        <v>6150</v>
      </c>
      <c r="AI1405" t="s">
        <v>161</v>
      </c>
      <c r="AJ1405" t="s">
        <v>1593</v>
      </c>
      <c r="AK1405" t="s">
        <v>201</v>
      </c>
      <c r="AL1405" t="s">
        <v>1333</v>
      </c>
      <c r="AO1405" t="s">
        <v>6155</v>
      </c>
      <c r="AQ1405" t="s">
        <v>510</v>
      </c>
      <c r="AR1405" t="s">
        <v>7767</v>
      </c>
    </row>
    <row r="1406" spans="1:45" x14ac:dyDescent="0.2">
      <c r="A1406" t="s">
        <v>7768</v>
      </c>
      <c r="B1406">
        <v>3008</v>
      </c>
      <c r="C1406" t="s">
        <v>7769</v>
      </c>
      <c r="D1406" t="s">
        <v>1352</v>
      </c>
      <c r="E1406" t="s">
        <v>1353</v>
      </c>
      <c r="F1406" t="s">
        <v>6019</v>
      </c>
      <c r="G1406" t="s">
        <v>6150</v>
      </c>
      <c r="H1406" t="s">
        <v>77</v>
      </c>
      <c r="I1406" t="s">
        <v>36</v>
      </c>
      <c r="J1406" t="s">
        <v>7770</v>
      </c>
      <c r="L1406" t="s">
        <v>159</v>
      </c>
      <c r="M1406" t="s">
        <v>490</v>
      </c>
      <c r="N1406" t="s">
        <v>1589</v>
      </c>
      <c r="O1406" s="31">
        <v>37962</v>
      </c>
      <c r="Q1406">
        <v>133725</v>
      </c>
      <c r="R1406">
        <v>89127.1</v>
      </c>
      <c r="S1406" s="31">
        <v>45059</v>
      </c>
      <c r="T1406">
        <v>89127.1</v>
      </c>
      <c r="V1406" t="s">
        <v>161</v>
      </c>
      <c r="W1406">
        <v>89127.1</v>
      </c>
      <c r="X1406" s="31">
        <v>44695</v>
      </c>
      <c r="Y1406">
        <v>0</v>
      </c>
      <c r="Z1406">
        <v>5800</v>
      </c>
      <c r="AA1406">
        <v>0</v>
      </c>
      <c r="AB1406" t="s">
        <v>161</v>
      </c>
      <c r="AC1406">
        <v>80000</v>
      </c>
      <c r="AD1406">
        <v>54680.792000000001</v>
      </c>
      <c r="AE1406" t="s">
        <v>7771</v>
      </c>
      <c r="AF1406" t="s">
        <v>7772</v>
      </c>
      <c r="AG1406" t="s">
        <v>6025</v>
      </c>
      <c r="AH1406" t="s">
        <v>6150</v>
      </c>
      <c r="AI1406" t="s">
        <v>161</v>
      </c>
      <c r="AJ1406" t="s">
        <v>1794</v>
      </c>
      <c r="AK1406" t="s">
        <v>236</v>
      </c>
      <c r="AL1406" t="s">
        <v>1333</v>
      </c>
      <c r="AO1406" t="s">
        <v>6155</v>
      </c>
      <c r="AQ1406" t="s">
        <v>1075</v>
      </c>
      <c r="AR1406" t="s">
        <v>7773</v>
      </c>
      <c r="AS1406">
        <v>43688</v>
      </c>
    </row>
    <row r="1407" spans="1:45" x14ac:dyDescent="0.2">
      <c r="A1407" t="s">
        <v>7774</v>
      </c>
      <c r="B1407">
        <v>3011</v>
      </c>
      <c r="C1407" t="s">
        <v>7775</v>
      </c>
      <c r="D1407" t="s">
        <v>1387</v>
      </c>
      <c r="E1407" t="s">
        <v>1388</v>
      </c>
      <c r="F1407" t="s">
        <v>6019</v>
      </c>
      <c r="G1407" t="s">
        <v>7776</v>
      </c>
      <c r="H1407" t="s">
        <v>6517</v>
      </c>
      <c r="I1407" t="s">
        <v>158</v>
      </c>
      <c r="J1407" t="s">
        <v>7777</v>
      </c>
      <c r="L1407" t="s">
        <v>230</v>
      </c>
      <c r="M1407" t="s">
        <v>554</v>
      </c>
      <c r="N1407" t="s">
        <v>2335</v>
      </c>
      <c r="O1407" s="31">
        <v>36315</v>
      </c>
      <c r="P1407" s="31">
        <v>40000</v>
      </c>
      <c r="R1407" t="s">
        <v>161</v>
      </c>
      <c r="S1407" s="31">
        <v>45060</v>
      </c>
      <c r="T1407" t="s">
        <v>161</v>
      </c>
      <c r="V1407" t="s">
        <v>161</v>
      </c>
      <c r="W1407" t="s">
        <v>161</v>
      </c>
      <c r="X1407" s="31">
        <v>44695</v>
      </c>
      <c r="Y1407">
        <v>0</v>
      </c>
      <c r="AA1407">
        <v>0</v>
      </c>
      <c r="AB1407" t="s">
        <v>161</v>
      </c>
      <c r="AC1407">
        <v>15</v>
      </c>
      <c r="AD1407">
        <v>45657.633000000002</v>
      </c>
      <c r="AE1407" t="s">
        <v>7778</v>
      </c>
      <c r="AF1407" t="s">
        <v>7779</v>
      </c>
      <c r="AG1407" t="s">
        <v>6025</v>
      </c>
      <c r="AH1407" t="s">
        <v>7776</v>
      </c>
      <c r="AI1407" t="s">
        <v>161</v>
      </c>
      <c r="AJ1407" t="s">
        <v>161</v>
      </c>
      <c r="AK1407" t="s">
        <v>161</v>
      </c>
      <c r="AL1407" t="s">
        <v>511</v>
      </c>
      <c r="AQ1407" t="s">
        <v>510</v>
      </c>
      <c r="AR1407" t="s">
        <v>511</v>
      </c>
    </row>
    <row r="1408" spans="1:45" x14ac:dyDescent="0.2">
      <c r="A1408" t="s">
        <v>7780</v>
      </c>
      <c r="B1408">
        <v>3019</v>
      </c>
      <c r="C1408" t="s">
        <v>7781</v>
      </c>
      <c r="D1408" t="s">
        <v>1329</v>
      </c>
      <c r="E1408" t="s">
        <v>1330</v>
      </c>
      <c r="F1408" t="s">
        <v>6019</v>
      </c>
      <c r="G1408" t="s">
        <v>6150</v>
      </c>
      <c r="H1408" t="s">
        <v>77</v>
      </c>
      <c r="I1408" t="s">
        <v>36</v>
      </c>
      <c r="J1408" t="s">
        <v>7782</v>
      </c>
      <c r="L1408" t="s">
        <v>159</v>
      </c>
      <c r="M1408" t="s">
        <v>490</v>
      </c>
      <c r="N1408" t="s">
        <v>1589</v>
      </c>
      <c r="O1408" s="31">
        <v>38370</v>
      </c>
      <c r="Q1408">
        <v>136622</v>
      </c>
      <c r="R1408">
        <v>82700.800000000003</v>
      </c>
      <c r="S1408" s="31">
        <v>45059</v>
      </c>
      <c r="T1408">
        <v>82700.800000000003</v>
      </c>
      <c r="U1408" s="31">
        <v>44784</v>
      </c>
      <c r="V1408" t="s">
        <v>161</v>
      </c>
      <c r="W1408">
        <v>82700.800000000003</v>
      </c>
      <c r="X1408" s="31">
        <v>44695</v>
      </c>
      <c r="Y1408">
        <v>0</v>
      </c>
      <c r="Z1408">
        <v>5500</v>
      </c>
      <c r="AA1408">
        <v>0</v>
      </c>
      <c r="AB1408">
        <v>0.7699125</v>
      </c>
      <c r="AC1408">
        <v>80000</v>
      </c>
      <c r="AD1408">
        <v>46284.602635080002</v>
      </c>
      <c r="AE1408" t="s">
        <v>7783</v>
      </c>
      <c r="AF1408" t="s">
        <v>7784</v>
      </c>
      <c r="AG1408" t="s">
        <v>6025</v>
      </c>
      <c r="AH1408" t="s">
        <v>6150</v>
      </c>
      <c r="AI1408" t="s">
        <v>161</v>
      </c>
      <c r="AJ1408" t="s">
        <v>1593</v>
      </c>
      <c r="AK1408" t="s">
        <v>201</v>
      </c>
      <c r="AL1408" t="s">
        <v>1333</v>
      </c>
      <c r="AO1408" t="s">
        <v>6155</v>
      </c>
      <c r="AQ1408" t="s">
        <v>1075</v>
      </c>
      <c r="AR1408" t="s">
        <v>7785</v>
      </c>
      <c r="AS1408">
        <v>41880</v>
      </c>
    </row>
    <row r="1409" spans="1:45" x14ac:dyDescent="0.2">
      <c r="A1409" t="s">
        <v>7786</v>
      </c>
      <c r="B1409">
        <v>3008</v>
      </c>
      <c r="C1409" t="s">
        <v>7787</v>
      </c>
      <c r="D1409" t="s">
        <v>1352</v>
      </c>
      <c r="E1409" t="s">
        <v>1353</v>
      </c>
      <c r="F1409" t="s">
        <v>6019</v>
      </c>
      <c r="G1409" t="s">
        <v>6150</v>
      </c>
      <c r="H1409" t="s">
        <v>77</v>
      </c>
      <c r="I1409" t="s">
        <v>36</v>
      </c>
      <c r="J1409" t="s">
        <v>7788</v>
      </c>
      <c r="L1409" t="s">
        <v>159</v>
      </c>
      <c r="M1409" t="s">
        <v>490</v>
      </c>
      <c r="N1409" t="s">
        <v>1589</v>
      </c>
      <c r="O1409" s="31">
        <v>38425</v>
      </c>
      <c r="Q1409">
        <v>136980</v>
      </c>
      <c r="R1409">
        <v>93834.6</v>
      </c>
      <c r="S1409" s="31">
        <v>45059</v>
      </c>
      <c r="T1409">
        <v>93834.6</v>
      </c>
      <c r="V1409" t="s">
        <v>161</v>
      </c>
      <c r="W1409">
        <v>92550.6</v>
      </c>
      <c r="X1409" s="31">
        <v>44695</v>
      </c>
      <c r="Y1409">
        <v>0</v>
      </c>
      <c r="Z1409">
        <v>5800</v>
      </c>
      <c r="AA1409">
        <v>0</v>
      </c>
      <c r="AB1409" t="s">
        <v>161</v>
      </c>
      <c r="AC1409">
        <v>80000</v>
      </c>
      <c r="AD1409">
        <v>44269.633000000002</v>
      </c>
      <c r="AE1409" t="s">
        <v>7789</v>
      </c>
      <c r="AF1409" t="s">
        <v>7790</v>
      </c>
      <c r="AG1409" t="s">
        <v>6025</v>
      </c>
      <c r="AH1409" t="s">
        <v>6150</v>
      </c>
      <c r="AI1409" t="s">
        <v>161</v>
      </c>
      <c r="AJ1409" t="s">
        <v>1794</v>
      </c>
      <c r="AK1409" t="s">
        <v>236</v>
      </c>
      <c r="AL1409" t="s">
        <v>202</v>
      </c>
      <c r="AO1409" t="s">
        <v>6155</v>
      </c>
      <c r="AQ1409" t="s">
        <v>1075</v>
      </c>
      <c r="AR1409" t="s">
        <v>7791</v>
      </c>
      <c r="AS1409">
        <v>43623</v>
      </c>
    </row>
    <row r="1410" spans="1:45" x14ac:dyDescent="0.2">
      <c r="A1410" t="s">
        <v>7792</v>
      </c>
      <c r="B1410">
        <v>3010</v>
      </c>
      <c r="C1410" t="s">
        <v>7793</v>
      </c>
      <c r="D1410" t="s">
        <v>818</v>
      </c>
      <c r="E1410" t="s">
        <v>819</v>
      </c>
      <c r="F1410" t="s">
        <v>6019</v>
      </c>
      <c r="G1410" t="s">
        <v>6150</v>
      </c>
      <c r="H1410" t="s">
        <v>77</v>
      </c>
      <c r="I1410" t="s">
        <v>36</v>
      </c>
      <c r="J1410" t="s">
        <v>7794</v>
      </c>
      <c r="L1410" t="s">
        <v>159</v>
      </c>
      <c r="M1410" t="s">
        <v>194</v>
      </c>
      <c r="N1410" t="s">
        <v>1589</v>
      </c>
      <c r="O1410" s="31">
        <v>39008</v>
      </c>
      <c r="Q1410">
        <v>142428</v>
      </c>
      <c r="R1410">
        <v>82925.2</v>
      </c>
      <c r="S1410" s="31">
        <v>45059</v>
      </c>
      <c r="T1410">
        <v>82925.2</v>
      </c>
      <c r="V1410" t="s">
        <v>161</v>
      </c>
      <c r="W1410">
        <v>80210.399999999994</v>
      </c>
      <c r="X1410" s="31">
        <v>44695</v>
      </c>
      <c r="Y1410">
        <v>0</v>
      </c>
      <c r="Z1410">
        <v>4000</v>
      </c>
      <c r="AA1410">
        <v>0</v>
      </c>
      <c r="AB1410" t="s">
        <v>161</v>
      </c>
      <c r="AC1410">
        <v>80000</v>
      </c>
      <c r="AD1410">
        <v>27394.633000000002</v>
      </c>
      <c r="AE1410" t="s">
        <v>7795</v>
      </c>
      <c r="AF1410" t="s">
        <v>7796</v>
      </c>
      <c r="AG1410" t="s">
        <v>6025</v>
      </c>
      <c r="AH1410" t="s">
        <v>6150</v>
      </c>
      <c r="AI1410" t="s">
        <v>6912</v>
      </c>
      <c r="AJ1410" t="s">
        <v>6913</v>
      </c>
      <c r="AK1410" t="s">
        <v>201</v>
      </c>
      <c r="AL1410" t="s">
        <v>796</v>
      </c>
      <c r="AM1410" t="s">
        <v>45</v>
      </c>
      <c r="AN1410" t="s">
        <v>577</v>
      </c>
      <c r="AO1410" t="s">
        <v>6155</v>
      </c>
      <c r="AQ1410" t="s">
        <v>510</v>
      </c>
      <c r="AR1410" t="s">
        <v>511</v>
      </c>
    </row>
    <row r="1411" spans="1:45" x14ac:dyDescent="0.2">
      <c r="A1411" t="s">
        <v>7797</v>
      </c>
      <c r="B1411">
        <v>3010</v>
      </c>
      <c r="C1411" t="s">
        <v>7798</v>
      </c>
      <c r="D1411" t="s">
        <v>818</v>
      </c>
      <c r="E1411" t="s">
        <v>819</v>
      </c>
      <c r="F1411" t="s">
        <v>6019</v>
      </c>
      <c r="G1411" t="s">
        <v>6150</v>
      </c>
      <c r="H1411" t="s">
        <v>77</v>
      </c>
      <c r="I1411" t="s">
        <v>36</v>
      </c>
      <c r="J1411" t="s">
        <v>7799</v>
      </c>
      <c r="L1411" t="s">
        <v>159</v>
      </c>
      <c r="M1411" t="s">
        <v>554</v>
      </c>
      <c r="N1411" t="s">
        <v>1493</v>
      </c>
      <c r="O1411" s="31">
        <v>39019</v>
      </c>
      <c r="P1411" s="31">
        <v>44267</v>
      </c>
      <c r="R1411" t="s">
        <v>161</v>
      </c>
      <c r="S1411" s="31">
        <v>45060</v>
      </c>
      <c r="T1411" t="s">
        <v>161</v>
      </c>
      <c r="V1411" t="s">
        <v>161</v>
      </c>
      <c r="W1411" t="s">
        <v>161</v>
      </c>
      <c r="X1411" s="31">
        <v>44695</v>
      </c>
      <c r="Y1411">
        <v>0</v>
      </c>
      <c r="Z1411">
        <v>3000</v>
      </c>
      <c r="AA1411">
        <v>0</v>
      </c>
      <c r="AB1411" t="s">
        <v>161</v>
      </c>
      <c r="AC1411">
        <v>80000</v>
      </c>
      <c r="AD1411">
        <v>27394.633000000002</v>
      </c>
      <c r="AE1411" t="s">
        <v>7800</v>
      </c>
      <c r="AF1411" t="s">
        <v>7801</v>
      </c>
      <c r="AG1411" t="s">
        <v>6025</v>
      </c>
      <c r="AH1411" t="s">
        <v>6150</v>
      </c>
      <c r="AI1411" t="s">
        <v>7802</v>
      </c>
      <c r="AJ1411" t="s">
        <v>7803</v>
      </c>
      <c r="AK1411" t="s">
        <v>3705</v>
      </c>
      <c r="AL1411" t="s">
        <v>796</v>
      </c>
      <c r="AQ1411" t="s">
        <v>510</v>
      </c>
      <c r="AR1411" t="s">
        <v>511</v>
      </c>
    </row>
    <row r="1412" spans="1:45" x14ac:dyDescent="0.2">
      <c r="A1412" t="s">
        <v>7804</v>
      </c>
      <c r="B1412">
        <v>3018</v>
      </c>
      <c r="C1412" t="s">
        <v>7805</v>
      </c>
      <c r="D1412" t="s">
        <v>1444</v>
      </c>
      <c r="E1412" t="s">
        <v>1445</v>
      </c>
      <c r="F1412" t="s">
        <v>6019</v>
      </c>
      <c r="G1412" t="s">
        <v>6553</v>
      </c>
      <c r="H1412" t="s">
        <v>77</v>
      </c>
      <c r="I1412" t="s">
        <v>158</v>
      </c>
      <c r="L1412" t="s">
        <v>230</v>
      </c>
      <c r="M1412" t="s">
        <v>554</v>
      </c>
      <c r="N1412" t="s">
        <v>2335</v>
      </c>
      <c r="O1412" s="31">
        <v>40179</v>
      </c>
      <c r="P1412" s="31">
        <v>37918</v>
      </c>
      <c r="R1412" t="s">
        <v>161</v>
      </c>
      <c r="S1412" s="31">
        <v>45060</v>
      </c>
      <c r="T1412" t="s">
        <v>161</v>
      </c>
      <c r="V1412" t="s">
        <v>161</v>
      </c>
      <c r="W1412" t="s">
        <v>161</v>
      </c>
      <c r="X1412" s="31">
        <v>44695</v>
      </c>
      <c r="Y1412">
        <v>0</v>
      </c>
      <c r="AA1412">
        <v>0</v>
      </c>
      <c r="AB1412" t="s">
        <v>161</v>
      </c>
      <c r="AC1412">
        <v>15</v>
      </c>
      <c r="AD1412">
        <v>27394.633000000002</v>
      </c>
      <c r="AE1412" t="s">
        <v>7806</v>
      </c>
      <c r="AF1412" t="s">
        <v>7807</v>
      </c>
      <c r="AG1412" t="s">
        <v>6025</v>
      </c>
      <c r="AH1412" t="s">
        <v>6553</v>
      </c>
      <c r="AI1412" t="s">
        <v>7808</v>
      </c>
      <c r="AJ1412" t="s">
        <v>7809</v>
      </c>
      <c r="AK1412" t="s">
        <v>236</v>
      </c>
      <c r="AL1412" t="s">
        <v>202</v>
      </c>
      <c r="AO1412" t="s">
        <v>161</v>
      </c>
    </row>
    <row r="1413" spans="1:45" x14ac:dyDescent="0.2">
      <c r="A1413" t="s">
        <v>7810</v>
      </c>
      <c r="B1413">
        <v>3018</v>
      </c>
      <c r="C1413" t="s">
        <v>7811</v>
      </c>
      <c r="D1413" t="s">
        <v>1444</v>
      </c>
      <c r="E1413" t="s">
        <v>1445</v>
      </c>
      <c r="F1413" t="s">
        <v>6019</v>
      </c>
      <c r="G1413" t="s">
        <v>6150</v>
      </c>
      <c r="H1413" t="s">
        <v>77</v>
      </c>
      <c r="I1413" t="s">
        <v>36</v>
      </c>
      <c r="J1413" t="s">
        <v>7812</v>
      </c>
      <c r="L1413" t="s">
        <v>159</v>
      </c>
      <c r="M1413" t="s">
        <v>194</v>
      </c>
      <c r="N1413" t="s">
        <v>1589</v>
      </c>
      <c r="O1413" s="31">
        <v>39210</v>
      </c>
      <c r="Q1413">
        <v>146173</v>
      </c>
      <c r="R1413">
        <v>61593</v>
      </c>
      <c r="S1413" s="31">
        <v>45059</v>
      </c>
      <c r="T1413">
        <v>61593</v>
      </c>
      <c r="V1413" t="s">
        <v>161</v>
      </c>
      <c r="W1413">
        <v>61593</v>
      </c>
      <c r="X1413" s="31">
        <v>44695</v>
      </c>
      <c r="Y1413">
        <v>0</v>
      </c>
      <c r="Z1413">
        <v>5000</v>
      </c>
      <c r="AA1413">
        <v>0</v>
      </c>
      <c r="AB1413" t="s">
        <v>161</v>
      </c>
      <c r="AC1413">
        <v>80000</v>
      </c>
      <c r="AD1413">
        <v>27394.633000000002</v>
      </c>
      <c r="AE1413" t="s">
        <v>7813</v>
      </c>
      <c r="AF1413" t="s">
        <v>7814</v>
      </c>
      <c r="AG1413" t="s">
        <v>6025</v>
      </c>
      <c r="AH1413" t="s">
        <v>6150</v>
      </c>
      <c r="AI1413" t="s">
        <v>7815</v>
      </c>
      <c r="AJ1413" t="s">
        <v>7816</v>
      </c>
      <c r="AK1413" t="s">
        <v>236</v>
      </c>
      <c r="AL1413" t="s">
        <v>796</v>
      </c>
      <c r="AO1413" t="s">
        <v>7817</v>
      </c>
      <c r="AQ1413" t="s">
        <v>510</v>
      </c>
      <c r="AR1413" t="s">
        <v>511</v>
      </c>
    </row>
    <row r="1414" spans="1:45" x14ac:dyDescent="0.2">
      <c r="A1414" t="s">
        <v>7818</v>
      </c>
      <c r="B1414">
        <v>3011</v>
      </c>
      <c r="C1414" t="s">
        <v>7819</v>
      </c>
      <c r="D1414" t="s">
        <v>1387</v>
      </c>
      <c r="E1414" t="s">
        <v>1388</v>
      </c>
      <c r="F1414" t="s">
        <v>6019</v>
      </c>
      <c r="G1414" t="s">
        <v>6113</v>
      </c>
      <c r="H1414" t="s">
        <v>77</v>
      </c>
      <c r="I1414" t="s">
        <v>158</v>
      </c>
      <c r="J1414" t="s">
        <v>161</v>
      </c>
      <c r="L1414" t="s">
        <v>230</v>
      </c>
      <c r="M1414" t="s">
        <v>554</v>
      </c>
      <c r="N1414" t="s">
        <v>555</v>
      </c>
      <c r="O1414" s="31">
        <v>38791</v>
      </c>
      <c r="P1414" s="31">
        <v>44630</v>
      </c>
      <c r="R1414" t="s">
        <v>161</v>
      </c>
      <c r="S1414" s="31">
        <v>45060</v>
      </c>
      <c r="T1414" t="s">
        <v>161</v>
      </c>
      <c r="V1414" t="s">
        <v>161</v>
      </c>
      <c r="W1414" t="s">
        <v>161</v>
      </c>
      <c r="X1414" s="31">
        <v>44695</v>
      </c>
      <c r="Y1414">
        <v>0</v>
      </c>
      <c r="AA1414">
        <v>0</v>
      </c>
      <c r="AB1414" t="s">
        <v>161</v>
      </c>
      <c r="AC1414">
        <v>15</v>
      </c>
      <c r="AD1414">
        <v>27394.633000000002</v>
      </c>
      <c r="AE1414" t="s">
        <v>7820</v>
      </c>
      <c r="AF1414" t="s">
        <v>7821</v>
      </c>
      <c r="AG1414" t="s">
        <v>6025</v>
      </c>
      <c r="AH1414" t="s">
        <v>6113</v>
      </c>
      <c r="AI1414" t="s">
        <v>6773</v>
      </c>
      <c r="AJ1414" t="s">
        <v>1394</v>
      </c>
      <c r="AK1414" t="s">
        <v>3705</v>
      </c>
      <c r="AL1414" t="s">
        <v>1275</v>
      </c>
      <c r="AO1414" t="s">
        <v>161</v>
      </c>
      <c r="AQ1414" t="s">
        <v>510</v>
      </c>
      <c r="AR1414" t="s">
        <v>511</v>
      </c>
    </row>
    <row r="1415" spans="1:45" x14ac:dyDescent="0.2">
      <c r="A1415" t="s">
        <v>7822</v>
      </c>
      <c r="B1415">
        <v>3008</v>
      </c>
      <c r="C1415" t="s">
        <v>7823</v>
      </c>
      <c r="D1415" t="s">
        <v>1352</v>
      </c>
      <c r="E1415" t="s">
        <v>1353</v>
      </c>
      <c r="F1415" t="s">
        <v>6019</v>
      </c>
      <c r="G1415" t="s">
        <v>7824</v>
      </c>
      <c r="H1415" t="s">
        <v>77</v>
      </c>
      <c r="I1415" t="s">
        <v>158</v>
      </c>
      <c r="J1415" t="s">
        <v>7825</v>
      </c>
      <c r="L1415" t="s">
        <v>230</v>
      </c>
      <c r="M1415" t="s">
        <v>194</v>
      </c>
      <c r="N1415" t="s">
        <v>195</v>
      </c>
      <c r="O1415" s="31">
        <v>21916</v>
      </c>
      <c r="R1415" t="s">
        <v>161</v>
      </c>
      <c r="S1415" s="31">
        <v>45060</v>
      </c>
      <c r="T1415" t="s">
        <v>161</v>
      </c>
      <c r="V1415" t="s">
        <v>161</v>
      </c>
      <c r="W1415" t="s">
        <v>161</v>
      </c>
      <c r="X1415" s="31">
        <v>44695</v>
      </c>
      <c r="Y1415">
        <v>0</v>
      </c>
      <c r="AA1415">
        <v>0</v>
      </c>
      <c r="AB1415" t="s">
        <v>161</v>
      </c>
      <c r="AC1415">
        <v>15</v>
      </c>
      <c r="AD1415">
        <v>27394.633000000002</v>
      </c>
      <c r="AE1415" t="s">
        <v>7826</v>
      </c>
      <c r="AF1415" t="s">
        <v>7827</v>
      </c>
      <c r="AG1415" t="s">
        <v>6025</v>
      </c>
      <c r="AH1415" t="s">
        <v>7824</v>
      </c>
      <c r="AI1415" t="s">
        <v>7828</v>
      </c>
      <c r="AJ1415" t="s">
        <v>7829</v>
      </c>
      <c r="AK1415" t="s">
        <v>7830</v>
      </c>
      <c r="AL1415" t="s">
        <v>1275</v>
      </c>
      <c r="AO1415" t="s">
        <v>161</v>
      </c>
      <c r="AQ1415" t="s">
        <v>510</v>
      </c>
      <c r="AR1415" t="s">
        <v>511</v>
      </c>
    </row>
    <row r="1416" spans="1:45" x14ac:dyDescent="0.2">
      <c r="A1416" t="s">
        <v>7831</v>
      </c>
      <c r="B1416">
        <v>3016</v>
      </c>
      <c r="C1416" t="s">
        <v>7832</v>
      </c>
      <c r="D1416" t="s">
        <v>497</v>
      </c>
      <c r="E1416" t="s">
        <v>498</v>
      </c>
      <c r="F1416" t="s">
        <v>6019</v>
      </c>
      <c r="G1416" t="s">
        <v>7833</v>
      </c>
      <c r="H1416" t="s">
        <v>77</v>
      </c>
      <c r="I1416" t="s">
        <v>158</v>
      </c>
      <c r="J1416" t="s">
        <v>7834</v>
      </c>
      <c r="L1416" t="s">
        <v>230</v>
      </c>
      <c r="M1416" t="s">
        <v>554</v>
      </c>
      <c r="N1416" t="s">
        <v>555</v>
      </c>
      <c r="O1416" s="31">
        <v>41355</v>
      </c>
      <c r="P1416" s="31">
        <v>44480</v>
      </c>
      <c r="R1416" t="s">
        <v>161</v>
      </c>
      <c r="S1416" s="31">
        <v>45060</v>
      </c>
      <c r="T1416" t="s">
        <v>161</v>
      </c>
      <c r="V1416" t="s">
        <v>161</v>
      </c>
      <c r="W1416" t="s">
        <v>161</v>
      </c>
      <c r="X1416" s="31">
        <v>44695</v>
      </c>
      <c r="Y1416">
        <v>0</v>
      </c>
      <c r="AA1416">
        <v>0</v>
      </c>
      <c r="AB1416" t="s">
        <v>161</v>
      </c>
      <c r="AC1416">
        <v>15</v>
      </c>
      <c r="AD1416" t="s">
        <v>161</v>
      </c>
      <c r="AE1416" t="s">
        <v>7835</v>
      </c>
      <c r="AF1416" t="s">
        <v>7836</v>
      </c>
      <c r="AG1416" t="s">
        <v>6025</v>
      </c>
      <c r="AH1416" t="s">
        <v>161</v>
      </c>
      <c r="AI1416" t="s">
        <v>161</v>
      </c>
      <c r="AJ1416" t="s">
        <v>1835</v>
      </c>
      <c r="AK1416" t="s">
        <v>559</v>
      </c>
      <c r="AL1416" t="s">
        <v>1275</v>
      </c>
      <c r="AO1416" t="s">
        <v>161</v>
      </c>
      <c r="AQ1416" t="s">
        <v>510</v>
      </c>
      <c r="AR1416" t="s">
        <v>511</v>
      </c>
    </row>
    <row r="1417" spans="1:45" x14ac:dyDescent="0.2">
      <c r="A1417" t="s">
        <v>7837</v>
      </c>
      <c r="B1417">
        <v>3016</v>
      </c>
      <c r="C1417" t="s">
        <v>7838</v>
      </c>
      <c r="D1417" t="s">
        <v>497</v>
      </c>
      <c r="E1417" t="s">
        <v>498</v>
      </c>
      <c r="F1417" t="s">
        <v>6019</v>
      </c>
      <c r="G1417" t="s">
        <v>7839</v>
      </c>
      <c r="H1417" t="s">
        <v>77</v>
      </c>
      <c r="I1417" t="s">
        <v>158</v>
      </c>
      <c r="J1417" t="s">
        <v>7840</v>
      </c>
      <c r="L1417" t="s">
        <v>230</v>
      </c>
      <c r="M1417" t="s">
        <v>554</v>
      </c>
      <c r="N1417" t="s">
        <v>555</v>
      </c>
      <c r="O1417" s="31">
        <v>41355</v>
      </c>
      <c r="P1417" s="31">
        <v>44480</v>
      </c>
      <c r="R1417" t="s">
        <v>161</v>
      </c>
      <c r="S1417" s="31">
        <v>45060</v>
      </c>
      <c r="T1417" t="s">
        <v>161</v>
      </c>
      <c r="U1417" s="31">
        <v>44736</v>
      </c>
      <c r="V1417" t="s">
        <v>161</v>
      </c>
      <c r="W1417" t="s">
        <v>161</v>
      </c>
      <c r="X1417" s="31">
        <v>44695</v>
      </c>
      <c r="Y1417">
        <v>0</v>
      </c>
      <c r="AA1417">
        <v>0</v>
      </c>
      <c r="AB1417">
        <v>0.104125</v>
      </c>
      <c r="AC1417">
        <v>15</v>
      </c>
      <c r="AD1417">
        <v>48970.26008172414</v>
      </c>
      <c r="AE1417" t="s">
        <v>7841</v>
      </c>
      <c r="AF1417" t="s">
        <v>7842</v>
      </c>
      <c r="AG1417" t="s">
        <v>6025</v>
      </c>
      <c r="AH1417" t="s">
        <v>161</v>
      </c>
      <c r="AI1417" t="s">
        <v>161</v>
      </c>
      <c r="AJ1417" t="s">
        <v>1835</v>
      </c>
      <c r="AK1417" t="s">
        <v>559</v>
      </c>
      <c r="AL1417" t="s">
        <v>1275</v>
      </c>
      <c r="AO1417" t="s">
        <v>161</v>
      </c>
      <c r="AQ1417" t="s">
        <v>510</v>
      </c>
      <c r="AR1417" t="s">
        <v>511</v>
      </c>
    </row>
    <row r="1418" spans="1:45" x14ac:dyDescent="0.2">
      <c r="A1418" t="s">
        <v>7843</v>
      </c>
      <c r="B1418">
        <v>3016</v>
      </c>
      <c r="C1418" t="s">
        <v>7844</v>
      </c>
      <c r="D1418" t="s">
        <v>497</v>
      </c>
      <c r="E1418" t="s">
        <v>498</v>
      </c>
      <c r="F1418" t="s">
        <v>6019</v>
      </c>
      <c r="G1418" t="s">
        <v>7845</v>
      </c>
      <c r="H1418" t="s">
        <v>77</v>
      </c>
      <c r="I1418" t="s">
        <v>158</v>
      </c>
      <c r="J1418" t="s">
        <v>7846</v>
      </c>
      <c r="L1418" t="s">
        <v>230</v>
      </c>
      <c r="M1418" t="s">
        <v>554</v>
      </c>
      <c r="N1418" t="s">
        <v>555</v>
      </c>
      <c r="O1418" s="31">
        <v>41355</v>
      </c>
      <c r="P1418" s="31">
        <v>44480</v>
      </c>
      <c r="R1418" t="s">
        <v>161</v>
      </c>
      <c r="S1418" s="31">
        <v>45060</v>
      </c>
      <c r="T1418" t="s">
        <v>161</v>
      </c>
      <c r="U1418" s="31">
        <v>44769</v>
      </c>
      <c r="V1418" t="s">
        <v>161</v>
      </c>
      <c r="W1418" t="s">
        <v>161</v>
      </c>
      <c r="X1418" s="31">
        <v>44695</v>
      </c>
      <c r="Y1418">
        <v>0</v>
      </c>
      <c r="AA1418">
        <v>0</v>
      </c>
      <c r="AB1418">
        <v>0.30112499999999998</v>
      </c>
      <c r="AC1418">
        <v>15</v>
      </c>
      <c r="AD1418">
        <v>48073.644831076926</v>
      </c>
      <c r="AE1418" t="s">
        <v>7847</v>
      </c>
      <c r="AF1418" t="s">
        <v>7848</v>
      </c>
      <c r="AG1418" t="s">
        <v>6025</v>
      </c>
      <c r="AH1418" t="s">
        <v>7845</v>
      </c>
      <c r="AI1418" t="s">
        <v>161</v>
      </c>
      <c r="AJ1418" t="s">
        <v>1835</v>
      </c>
      <c r="AK1418" t="s">
        <v>559</v>
      </c>
      <c r="AL1418" t="s">
        <v>1275</v>
      </c>
      <c r="AO1418" t="s">
        <v>161</v>
      </c>
      <c r="AQ1418" t="s">
        <v>510</v>
      </c>
      <c r="AR1418" t="s">
        <v>511</v>
      </c>
    </row>
    <row r="1419" spans="1:45" x14ac:dyDescent="0.2">
      <c r="A1419" t="s">
        <v>7849</v>
      </c>
      <c r="B1419">
        <v>3016</v>
      </c>
      <c r="C1419" t="s">
        <v>7850</v>
      </c>
      <c r="D1419" t="s">
        <v>497</v>
      </c>
      <c r="E1419" t="s">
        <v>498</v>
      </c>
      <c r="F1419" t="s">
        <v>6019</v>
      </c>
      <c r="G1419" t="s">
        <v>7839</v>
      </c>
      <c r="H1419" t="s">
        <v>77</v>
      </c>
      <c r="I1419" t="s">
        <v>158</v>
      </c>
      <c r="J1419" t="s">
        <v>7851</v>
      </c>
      <c r="L1419" t="s">
        <v>230</v>
      </c>
      <c r="M1419" t="s">
        <v>554</v>
      </c>
      <c r="N1419" t="s">
        <v>555</v>
      </c>
      <c r="O1419" s="31">
        <v>41355</v>
      </c>
      <c r="P1419" s="31">
        <v>44480</v>
      </c>
      <c r="R1419" t="s">
        <v>161</v>
      </c>
      <c r="S1419" s="31">
        <v>45060</v>
      </c>
      <c r="T1419" t="s">
        <v>161</v>
      </c>
      <c r="V1419" t="s">
        <v>161</v>
      </c>
      <c r="W1419" t="s">
        <v>161</v>
      </c>
      <c r="X1419" s="31">
        <v>44695</v>
      </c>
      <c r="Y1419">
        <v>0</v>
      </c>
      <c r="AA1419">
        <v>0</v>
      </c>
      <c r="AB1419" t="s">
        <v>161</v>
      </c>
      <c r="AC1419">
        <v>15</v>
      </c>
      <c r="AD1419">
        <v>45936.633000000002</v>
      </c>
      <c r="AE1419" t="s">
        <v>7852</v>
      </c>
      <c r="AF1419" t="s">
        <v>7853</v>
      </c>
      <c r="AG1419" t="s">
        <v>6025</v>
      </c>
      <c r="AH1419" t="s">
        <v>161</v>
      </c>
      <c r="AI1419" t="s">
        <v>161</v>
      </c>
      <c r="AJ1419" t="s">
        <v>1835</v>
      </c>
      <c r="AK1419" t="s">
        <v>559</v>
      </c>
      <c r="AL1419" t="s">
        <v>1275</v>
      </c>
      <c r="AO1419" t="s">
        <v>161</v>
      </c>
      <c r="AQ1419" t="s">
        <v>510</v>
      </c>
      <c r="AR1419" t="s">
        <v>511</v>
      </c>
    </row>
    <row r="1420" spans="1:45" x14ac:dyDescent="0.2">
      <c r="A1420" t="s">
        <v>7854</v>
      </c>
      <c r="B1420">
        <v>3016</v>
      </c>
      <c r="C1420" t="s">
        <v>7855</v>
      </c>
      <c r="D1420" t="s">
        <v>497</v>
      </c>
      <c r="E1420" t="s">
        <v>498</v>
      </c>
      <c r="F1420" t="s">
        <v>6019</v>
      </c>
      <c r="G1420" t="s">
        <v>6444</v>
      </c>
      <c r="H1420" t="s">
        <v>77</v>
      </c>
      <c r="I1420" t="s">
        <v>158</v>
      </c>
      <c r="J1420" t="s">
        <v>7856</v>
      </c>
      <c r="L1420" t="s">
        <v>230</v>
      </c>
      <c r="M1420" t="s">
        <v>554</v>
      </c>
      <c r="N1420" t="s">
        <v>555</v>
      </c>
      <c r="O1420" s="31">
        <v>41355</v>
      </c>
      <c r="P1420" s="31">
        <v>44480</v>
      </c>
      <c r="R1420" t="s">
        <v>161</v>
      </c>
      <c r="S1420" s="31">
        <v>45060</v>
      </c>
      <c r="T1420" t="s">
        <v>161</v>
      </c>
      <c r="V1420" t="s">
        <v>161</v>
      </c>
      <c r="W1420" t="s">
        <v>161</v>
      </c>
      <c r="X1420" s="31">
        <v>44695</v>
      </c>
      <c r="Y1420">
        <v>0</v>
      </c>
      <c r="AA1420">
        <v>0</v>
      </c>
      <c r="AB1420" t="s">
        <v>161</v>
      </c>
      <c r="AC1420">
        <v>15</v>
      </c>
      <c r="AD1420" t="s">
        <v>161</v>
      </c>
      <c r="AE1420" t="s">
        <v>7857</v>
      </c>
      <c r="AF1420" t="s">
        <v>7858</v>
      </c>
      <c r="AG1420" t="s">
        <v>6025</v>
      </c>
      <c r="AH1420" t="s">
        <v>6444</v>
      </c>
      <c r="AI1420" t="s">
        <v>161</v>
      </c>
      <c r="AJ1420" t="s">
        <v>1835</v>
      </c>
      <c r="AK1420" t="s">
        <v>559</v>
      </c>
      <c r="AL1420" t="s">
        <v>1275</v>
      </c>
      <c r="AO1420" t="s">
        <v>161</v>
      </c>
      <c r="AQ1420" t="s">
        <v>510</v>
      </c>
      <c r="AR1420" t="s">
        <v>511</v>
      </c>
    </row>
    <row r="1421" spans="1:45" x14ac:dyDescent="0.2">
      <c r="A1421" t="s">
        <v>7859</v>
      </c>
      <c r="B1421">
        <v>3016</v>
      </c>
      <c r="C1421" t="s">
        <v>7860</v>
      </c>
      <c r="D1421" t="s">
        <v>497</v>
      </c>
      <c r="E1421" t="s">
        <v>498</v>
      </c>
      <c r="F1421" t="s">
        <v>6019</v>
      </c>
      <c r="G1421" t="s">
        <v>6042</v>
      </c>
      <c r="H1421" t="s">
        <v>77</v>
      </c>
      <c r="I1421" t="s">
        <v>158</v>
      </c>
      <c r="L1421" t="s">
        <v>230</v>
      </c>
      <c r="M1421" t="s">
        <v>259</v>
      </c>
      <c r="N1421" t="s">
        <v>259</v>
      </c>
      <c r="O1421" s="31">
        <v>43770</v>
      </c>
      <c r="R1421" t="s">
        <v>161</v>
      </c>
      <c r="S1421" s="31">
        <v>45060</v>
      </c>
      <c r="T1421" t="s">
        <v>161</v>
      </c>
      <c r="U1421" s="31">
        <v>44784</v>
      </c>
      <c r="V1421" t="s">
        <v>161</v>
      </c>
      <c r="W1421" t="s">
        <v>161</v>
      </c>
      <c r="X1421" s="31">
        <v>44695</v>
      </c>
      <c r="Y1421">
        <v>0.9</v>
      </c>
      <c r="AA1421">
        <v>357.69999999999982</v>
      </c>
      <c r="AB1421">
        <v>0.32873163798341665</v>
      </c>
      <c r="AC1421">
        <v>80000</v>
      </c>
      <c r="AD1421">
        <v>48613.633000000002</v>
      </c>
      <c r="AE1421" t="s">
        <v>7861</v>
      </c>
      <c r="AF1421" t="s">
        <v>7862</v>
      </c>
      <c r="AG1421" t="s">
        <v>6025</v>
      </c>
      <c r="AH1421" t="s">
        <v>6042</v>
      </c>
      <c r="AI1421" t="s">
        <v>161</v>
      </c>
      <c r="AJ1421" t="s">
        <v>161</v>
      </c>
      <c r="AK1421" t="s">
        <v>161</v>
      </c>
      <c r="AL1421" t="s">
        <v>1275</v>
      </c>
      <c r="AO1421" t="s">
        <v>161</v>
      </c>
      <c r="AQ1421" t="s">
        <v>510</v>
      </c>
      <c r="AR1421" t="s">
        <v>511</v>
      </c>
    </row>
    <row r="1422" spans="1:45" x14ac:dyDescent="0.2">
      <c r="A1422" t="s">
        <v>7863</v>
      </c>
      <c r="B1422">
        <v>3008</v>
      </c>
      <c r="C1422" t="s">
        <v>7864</v>
      </c>
      <c r="D1422" t="s">
        <v>1352</v>
      </c>
      <c r="E1422" t="s">
        <v>1353</v>
      </c>
      <c r="F1422" t="s">
        <v>6019</v>
      </c>
      <c r="G1422" t="s">
        <v>6020</v>
      </c>
      <c r="H1422" t="s">
        <v>77</v>
      </c>
      <c r="I1422" t="s">
        <v>158</v>
      </c>
      <c r="J1422" t="s">
        <v>7865</v>
      </c>
      <c r="K1422" t="s">
        <v>6022</v>
      </c>
      <c r="L1422" t="s">
        <v>230</v>
      </c>
      <c r="M1422" t="s">
        <v>490</v>
      </c>
      <c r="N1422" t="s">
        <v>491</v>
      </c>
      <c r="O1422" s="31">
        <v>43891</v>
      </c>
      <c r="Q1422">
        <v>449828</v>
      </c>
      <c r="R1422">
        <v>8330</v>
      </c>
      <c r="S1422" s="31">
        <v>44457</v>
      </c>
      <c r="T1422">
        <v>8330</v>
      </c>
      <c r="U1422" s="31">
        <v>44385</v>
      </c>
      <c r="V1422" t="s">
        <v>161</v>
      </c>
      <c r="W1422">
        <v>8330</v>
      </c>
      <c r="X1422" s="31">
        <v>44457</v>
      </c>
      <c r="Y1422">
        <v>0.5</v>
      </c>
      <c r="Z1422">
        <v>6100</v>
      </c>
      <c r="AA1422">
        <v>194.60000000000002</v>
      </c>
      <c r="AB1422">
        <v>0.24409221546080273</v>
      </c>
      <c r="AC1422">
        <v>80000</v>
      </c>
      <c r="AD1422">
        <v>49037.341333333337</v>
      </c>
      <c r="AE1422" t="s">
        <v>7866</v>
      </c>
      <c r="AF1422" t="s">
        <v>7867</v>
      </c>
      <c r="AG1422" t="s">
        <v>6025</v>
      </c>
      <c r="AH1422" t="s">
        <v>6020</v>
      </c>
      <c r="AI1422" t="s">
        <v>6596</v>
      </c>
      <c r="AJ1422" t="s">
        <v>1794</v>
      </c>
      <c r="AK1422" t="s">
        <v>236</v>
      </c>
      <c r="AL1422" t="s">
        <v>5961</v>
      </c>
      <c r="AO1422" t="s">
        <v>161</v>
      </c>
      <c r="AQ1422" t="s">
        <v>510</v>
      </c>
      <c r="AR1422" t="s">
        <v>511</v>
      </c>
    </row>
    <row r="1423" spans="1:45" x14ac:dyDescent="0.2">
      <c r="A1423" t="s">
        <v>7868</v>
      </c>
      <c r="B1423">
        <v>3008</v>
      </c>
      <c r="C1423" t="s">
        <v>7869</v>
      </c>
      <c r="D1423" t="s">
        <v>1352</v>
      </c>
      <c r="E1423" t="s">
        <v>1353</v>
      </c>
      <c r="F1423" t="s">
        <v>6019</v>
      </c>
      <c r="G1423" t="s">
        <v>6042</v>
      </c>
      <c r="H1423" t="s">
        <v>77</v>
      </c>
      <c r="I1423" t="s">
        <v>158</v>
      </c>
      <c r="J1423" t="s">
        <v>7870</v>
      </c>
      <c r="K1423" t="s">
        <v>6593</v>
      </c>
      <c r="L1423" t="s">
        <v>230</v>
      </c>
      <c r="M1423" t="s">
        <v>490</v>
      </c>
      <c r="N1423" t="s">
        <v>491</v>
      </c>
      <c r="O1423" s="31">
        <v>44044</v>
      </c>
      <c r="Q1423">
        <v>561490</v>
      </c>
      <c r="R1423">
        <v>24090</v>
      </c>
      <c r="S1423" s="31">
        <v>44974</v>
      </c>
      <c r="T1423">
        <v>24090</v>
      </c>
      <c r="U1423" s="31">
        <v>44761</v>
      </c>
      <c r="V1423" t="s">
        <v>161</v>
      </c>
      <c r="W1423">
        <v>24090</v>
      </c>
      <c r="X1423" s="31">
        <v>44685</v>
      </c>
      <c r="Y1423">
        <v>0.1</v>
      </c>
      <c r="Z1423">
        <v>6500</v>
      </c>
      <c r="AA1423">
        <v>73</v>
      </c>
      <c r="AB1423">
        <v>0.41670978873744596</v>
      </c>
      <c r="AC1423">
        <v>80000</v>
      </c>
      <c r="AD1423">
        <v>47848.633000000002</v>
      </c>
      <c r="AE1423" t="s">
        <v>7871</v>
      </c>
      <c r="AF1423" t="s">
        <v>7872</v>
      </c>
      <c r="AG1423" t="s">
        <v>6025</v>
      </c>
      <c r="AH1423" t="s">
        <v>6042</v>
      </c>
      <c r="AI1423" t="s">
        <v>6596</v>
      </c>
      <c r="AJ1423" t="s">
        <v>1794</v>
      </c>
      <c r="AK1423" t="s">
        <v>559</v>
      </c>
      <c r="AL1423" t="s">
        <v>1275</v>
      </c>
      <c r="AO1423" t="s">
        <v>161</v>
      </c>
      <c r="AQ1423" t="s">
        <v>510</v>
      </c>
    </row>
    <row r="1424" spans="1:45" x14ac:dyDescent="0.2">
      <c r="A1424" t="s">
        <v>7873</v>
      </c>
      <c r="B1424">
        <v>3011</v>
      </c>
      <c r="C1424" t="s">
        <v>7874</v>
      </c>
      <c r="D1424" t="s">
        <v>1387</v>
      </c>
      <c r="E1424" t="s">
        <v>1388</v>
      </c>
      <c r="F1424" t="s">
        <v>6019</v>
      </c>
      <c r="G1424" t="s">
        <v>7875</v>
      </c>
      <c r="H1424" t="s">
        <v>6517</v>
      </c>
      <c r="I1424" t="s">
        <v>158</v>
      </c>
      <c r="J1424" t="s">
        <v>161</v>
      </c>
      <c r="L1424" t="s">
        <v>230</v>
      </c>
      <c r="M1424" t="s">
        <v>554</v>
      </c>
      <c r="N1424" t="s">
        <v>555</v>
      </c>
      <c r="O1424" s="31">
        <v>40458</v>
      </c>
      <c r="P1424" s="31">
        <v>44473</v>
      </c>
      <c r="R1424" t="s">
        <v>161</v>
      </c>
      <c r="S1424" s="31">
        <v>45060</v>
      </c>
      <c r="T1424" t="s">
        <v>161</v>
      </c>
      <c r="U1424" s="31">
        <v>44784</v>
      </c>
      <c r="V1424" t="s">
        <v>161</v>
      </c>
      <c r="W1424" t="s">
        <v>161</v>
      </c>
      <c r="X1424" s="31">
        <v>44695</v>
      </c>
      <c r="Y1424">
        <v>0.2</v>
      </c>
      <c r="AA1424">
        <v>83</v>
      </c>
      <c r="AB1424">
        <v>0.41652726145372387</v>
      </c>
      <c r="AC1424" t="e">
        <v>#N/A</v>
      </c>
      <c r="AD1424">
        <v>47848.633000000002</v>
      </c>
      <c r="AE1424" t="s">
        <v>7876</v>
      </c>
      <c r="AF1424" t="s">
        <v>7877</v>
      </c>
      <c r="AG1424" t="s">
        <v>6025</v>
      </c>
      <c r="AH1424" t="s">
        <v>161</v>
      </c>
      <c r="AI1424" t="s">
        <v>7878</v>
      </c>
      <c r="AJ1424" t="s">
        <v>1394</v>
      </c>
      <c r="AK1424" t="s">
        <v>559</v>
      </c>
      <c r="AL1424" t="s">
        <v>1275</v>
      </c>
      <c r="AO1424" t="s">
        <v>161</v>
      </c>
      <c r="AQ1424" t="s">
        <v>510</v>
      </c>
      <c r="AR1424" t="s">
        <v>511</v>
      </c>
    </row>
    <row r="1425" spans="1:44" x14ac:dyDescent="0.2">
      <c r="A1425" t="s">
        <v>7879</v>
      </c>
      <c r="B1425">
        <v>3001</v>
      </c>
      <c r="C1425" t="s">
        <v>7880</v>
      </c>
      <c r="D1425" t="s">
        <v>1282</v>
      </c>
      <c r="E1425" t="s">
        <v>1283</v>
      </c>
      <c r="F1425" t="s">
        <v>6019</v>
      </c>
      <c r="G1425" t="s">
        <v>6489</v>
      </c>
      <c r="H1425" t="s">
        <v>77</v>
      </c>
      <c r="I1425" t="s">
        <v>158</v>
      </c>
      <c r="J1425" t="s">
        <v>161</v>
      </c>
      <c r="L1425" t="s">
        <v>230</v>
      </c>
      <c r="M1425" t="s">
        <v>554</v>
      </c>
      <c r="N1425" t="s">
        <v>555</v>
      </c>
      <c r="O1425" s="31">
        <v>41996</v>
      </c>
      <c r="P1425" s="31">
        <v>44412</v>
      </c>
      <c r="R1425" t="s">
        <v>161</v>
      </c>
      <c r="S1425" s="31">
        <v>45060</v>
      </c>
      <c r="T1425" t="s">
        <v>161</v>
      </c>
      <c r="U1425" s="31">
        <v>44784</v>
      </c>
      <c r="V1425" t="s">
        <v>161</v>
      </c>
      <c r="W1425" t="s">
        <v>161</v>
      </c>
      <c r="X1425" s="31">
        <v>44695</v>
      </c>
      <c r="Y1425">
        <v>0.5</v>
      </c>
      <c r="AA1425">
        <v>204.29999999999998</v>
      </c>
      <c r="AB1425">
        <v>0.16427455534984728</v>
      </c>
      <c r="AC1425">
        <v>80000</v>
      </c>
      <c r="AD1425">
        <v>49461.633000000002</v>
      </c>
      <c r="AE1425" t="s">
        <v>7881</v>
      </c>
      <c r="AF1425" t="s">
        <v>7882</v>
      </c>
      <c r="AG1425" t="s">
        <v>6025</v>
      </c>
      <c r="AH1425" t="s">
        <v>6489</v>
      </c>
      <c r="AI1425" t="s">
        <v>161</v>
      </c>
      <c r="AJ1425" t="s">
        <v>2806</v>
      </c>
      <c r="AK1425" t="s">
        <v>559</v>
      </c>
      <c r="AL1425" t="s">
        <v>1275</v>
      </c>
      <c r="AO1425" t="s">
        <v>161</v>
      </c>
      <c r="AQ1425" t="s">
        <v>510</v>
      </c>
      <c r="AR1425" t="s">
        <v>511</v>
      </c>
    </row>
    <row r="1426" spans="1:44" x14ac:dyDescent="0.2">
      <c r="A1426" t="s">
        <v>7883</v>
      </c>
      <c r="B1426">
        <v>3072</v>
      </c>
      <c r="C1426" t="s">
        <v>7884</v>
      </c>
      <c r="D1426" t="s">
        <v>5461</v>
      </c>
      <c r="E1426" t="s">
        <v>5462</v>
      </c>
      <c r="F1426" t="s">
        <v>6019</v>
      </c>
      <c r="G1426" t="s">
        <v>6265</v>
      </c>
      <c r="H1426" t="s">
        <v>77</v>
      </c>
      <c r="I1426" t="s">
        <v>158</v>
      </c>
      <c r="J1426" t="s">
        <v>7885</v>
      </c>
      <c r="K1426" t="s">
        <v>6267</v>
      </c>
      <c r="L1426" t="s">
        <v>230</v>
      </c>
      <c r="M1426" t="s">
        <v>194</v>
      </c>
      <c r="N1426" t="s">
        <v>195</v>
      </c>
      <c r="O1426" s="31">
        <v>43135</v>
      </c>
      <c r="Q1426">
        <v>405233</v>
      </c>
      <c r="R1426">
        <v>5429.1</v>
      </c>
      <c r="S1426" s="31">
        <v>44974</v>
      </c>
      <c r="T1426">
        <v>5429.1</v>
      </c>
      <c r="U1426" s="31">
        <v>44763</v>
      </c>
      <c r="V1426" t="s">
        <v>161</v>
      </c>
      <c r="W1426">
        <v>5103.1000000000004</v>
      </c>
      <c r="X1426" s="31">
        <v>44669</v>
      </c>
      <c r="Y1426">
        <v>0.1</v>
      </c>
      <c r="Z1426">
        <v>500</v>
      </c>
      <c r="AA1426">
        <v>45.600000000000009</v>
      </c>
      <c r="AB1426">
        <v>0.12375349836355162</v>
      </c>
      <c r="AC1426">
        <v>15</v>
      </c>
      <c r="AD1426">
        <v>49461.633000000002</v>
      </c>
      <c r="AE1426" t="s">
        <v>7886</v>
      </c>
      <c r="AF1426" t="s">
        <v>7887</v>
      </c>
      <c r="AG1426" t="s">
        <v>6025</v>
      </c>
      <c r="AH1426" t="s">
        <v>6265</v>
      </c>
      <c r="AI1426" t="s">
        <v>5468</v>
      </c>
      <c r="AJ1426" t="s">
        <v>7888</v>
      </c>
      <c r="AK1426" t="s">
        <v>3705</v>
      </c>
      <c r="AL1426" t="s">
        <v>7889</v>
      </c>
      <c r="AM1426" t="s">
        <v>203</v>
      </c>
      <c r="AN1426" t="s">
        <v>6058</v>
      </c>
      <c r="AO1426" t="s">
        <v>6271</v>
      </c>
      <c r="AQ1426" t="s">
        <v>510</v>
      </c>
      <c r="AR1426" t="s">
        <v>511</v>
      </c>
    </row>
    <row r="1427" spans="1:44" x14ac:dyDescent="0.2">
      <c r="A1427" t="s">
        <v>7890</v>
      </c>
      <c r="B1427">
        <v>3072</v>
      </c>
      <c r="C1427" t="s">
        <v>7891</v>
      </c>
      <c r="D1427" t="s">
        <v>5461</v>
      </c>
      <c r="E1427" t="s">
        <v>5462</v>
      </c>
      <c r="F1427" t="s">
        <v>6019</v>
      </c>
      <c r="G1427" t="s">
        <v>7892</v>
      </c>
      <c r="H1427" t="s">
        <v>77</v>
      </c>
      <c r="I1427" t="s">
        <v>7893</v>
      </c>
      <c r="J1427" t="s">
        <v>7894</v>
      </c>
      <c r="L1427" t="s">
        <v>230</v>
      </c>
      <c r="M1427" t="s">
        <v>194</v>
      </c>
      <c r="N1427" t="s">
        <v>195</v>
      </c>
      <c r="O1427" s="31">
        <v>43558.708333333336</v>
      </c>
      <c r="Q1427">
        <v>455651</v>
      </c>
      <c r="R1427">
        <v>423.3</v>
      </c>
      <c r="S1427" s="31">
        <v>45033</v>
      </c>
      <c r="T1427">
        <v>396.4</v>
      </c>
      <c r="U1427" s="31">
        <v>44784</v>
      </c>
      <c r="V1427">
        <v>23.163888888888916</v>
      </c>
      <c r="W1427">
        <v>204.3</v>
      </c>
      <c r="X1427" s="31">
        <v>44687</v>
      </c>
      <c r="Y1427">
        <v>12.8</v>
      </c>
      <c r="Z1427">
        <v>1000</v>
      </c>
      <c r="AA1427">
        <v>4689.6999999999971</v>
      </c>
      <c r="AB1427">
        <v>1.053855</v>
      </c>
      <c r="AC1427">
        <v>15</v>
      </c>
      <c r="AD1427">
        <v>44546.597626380004</v>
      </c>
      <c r="AE1427" t="s">
        <v>7895</v>
      </c>
      <c r="AF1427" t="s">
        <v>7896</v>
      </c>
      <c r="AG1427" t="s">
        <v>6025</v>
      </c>
      <c r="AH1427" t="s">
        <v>7892</v>
      </c>
      <c r="AI1427" t="s">
        <v>5468</v>
      </c>
      <c r="AJ1427" t="s">
        <v>7888</v>
      </c>
      <c r="AK1427" t="s">
        <v>3705</v>
      </c>
      <c r="AL1427" t="s">
        <v>7889</v>
      </c>
      <c r="AM1427" t="s">
        <v>7893</v>
      </c>
      <c r="AN1427">
        <v>0</v>
      </c>
      <c r="AO1427" t="s">
        <v>7897</v>
      </c>
      <c r="AQ1427" t="s">
        <v>510</v>
      </c>
      <c r="AR1427" t="s">
        <v>511</v>
      </c>
    </row>
    <row r="1428" spans="1:44" x14ac:dyDescent="0.2">
      <c r="A1428" t="s">
        <v>7898</v>
      </c>
      <c r="B1428">
        <v>3076</v>
      </c>
      <c r="C1428" t="s">
        <v>7899</v>
      </c>
      <c r="D1428" t="s">
        <v>6672</v>
      </c>
      <c r="E1428" t="s">
        <v>6673</v>
      </c>
      <c r="F1428" t="s">
        <v>6019</v>
      </c>
      <c r="G1428" t="s">
        <v>6674</v>
      </c>
      <c r="H1428" t="s">
        <v>77</v>
      </c>
      <c r="I1428" t="s">
        <v>6675</v>
      </c>
      <c r="J1428" t="s">
        <v>7900</v>
      </c>
      <c r="L1428" t="s">
        <v>230</v>
      </c>
      <c r="M1428" t="s">
        <v>194</v>
      </c>
      <c r="N1428" t="s">
        <v>195</v>
      </c>
      <c r="O1428" s="31">
        <v>42370</v>
      </c>
      <c r="Q1428">
        <v>386475</v>
      </c>
      <c r="R1428">
        <v>1605</v>
      </c>
      <c r="S1428" s="31">
        <v>44653</v>
      </c>
      <c r="T1428">
        <v>1605</v>
      </c>
      <c r="V1428" t="s">
        <v>161</v>
      </c>
      <c r="W1428">
        <v>1605</v>
      </c>
      <c r="X1428" s="31">
        <v>44653</v>
      </c>
      <c r="Y1428">
        <v>0</v>
      </c>
      <c r="Z1428">
        <v>1000</v>
      </c>
      <c r="AA1428">
        <v>0</v>
      </c>
      <c r="AB1428" t="s">
        <v>161</v>
      </c>
      <c r="AC1428">
        <v>15</v>
      </c>
      <c r="AD1428">
        <v>43549.633000000002</v>
      </c>
      <c r="AE1428" t="s">
        <v>7901</v>
      </c>
      <c r="AF1428" t="s">
        <v>7902</v>
      </c>
      <c r="AG1428" t="s">
        <v>6025</v>
      </c>
      <c r="AH1428" t="s">
        <v>6674</v>
      </c>
      <c r="AI1428" t="s">
        <v>6679</v>
      </c>
      <c r="AJ1428" t="s">
        <v>6680</v>
      </c>
      <c r="AK1428" t="s">
        <v>6681</v>
      </c>
      <c r="AO1428" t="s">
        <v>6682</v>
      </c>
    </row>
    <row r="1429" spans="1:44" x14ac:dyDescent="0.2">
      <c r="A1429" t="s">
        <v>7903</v>
      </c>
      <c r="B1429">
        <v>3076</v>
      </c>
      <c r="C1429" t="s">
        <v>7904</v>
      </c>
      <c r="D1429" t="s">
        <v>6672</v>
      </c>
      <c r="E1429" t="s">
        <v>6673</v>
      </c>
      <c r="F1429" t="s">
        <v>6019</v>
      </c>
      <c r="G1429" t="s">
        <v>6674</v>
      </c>
      <c r="H1429" t="s">
        <v>77</v>
      </c>
      <c r="I1429" t="s">
        <v>6675</v>
      </c>
      <c r="J1429" t="s">
        <v>7905</v>
      </c>
      <c r="L1429" t="s">
        <v>230</v>
      </c>
      <c r="M1429" t="s">
        <v>194</v>
      </c>
      <c r="N1429" t="s">
        <v>195</v>
      </c>
      <c r="O1429" s="31">
        <v>42370</v>
      </c>
      <c r="Q1429">
        <v>386478</v>
      </c>
      <c r="R1429">
        <v>1739</v>
      </c>
      <c r="S1429" s="31">
        <v>44652</v>
      </c>
      <c r="T1429">
        <v>1739</v>
      </c>
      <c r="U1429" s="31">
        <v>44784</v>
      </c>
      <c r="V1429" t="s">
        <v>161</v>
      </c>
      <c r="W1429">
        <v>1739</v>
      </c>
      <c r="X1429" s="31">
        <v>44652</v>
      </c>
      <c r="Y1429">
        <v>0</v>
      </c>
      <c r="Z1429">
        <v>1000</v>
      </c>
      <c r="AA1429">
        <v>0</v>
      </c>
      <c r="AB1429">
        <v>0.80143625000000007</v>
      </c>
      <c r="AC1429">
        <v>15</v>
      </c>
      <c r="AD1429">
        <v>46161.454499204214</v>
      </c>
      <c r="AE1429" t="s">
        <v>7906</v>
      </c>
      <c r="AF1429" t="s">
        <v>7907</v>
      </c>
      <c r="AG1429" t="s">
        <v>6025</v>
      </c>
      <c r="AH1429" t="s">
        <v>6674</v>
      </c>
      <c r="AI1429" t="s">
        <v>6679</v>
      </c>
      <c r="AJ1429" t="s">
        <v>6680</v>
      </c>
      <c r="AK1429" t="s">
        <v>6681</v>
      </c>
      <c r="AO1429" t="s">
        <v>6682</v>
      </c>
    </row>
    <row r="1430" spans="1:44" x14ac:dyDescent="0.2">
      <c r="A1430" t="s">
        <v>7908</v>
      </c>
      <c r="B1430">
        <v>3072</v>
      </c>
      <c r="C1430" t="s">
        <v>7909</v>
      </c>
      <c r="D1430" t="s">
        <v>5461</v>
      </c>
      <c r="E1430" t="s">
        <v>5462</v>
      </c>
      <c r="F1430" t="s">
        <v>6019</v>
      </c>
      <c r="G1430" t="s">
        <v>7892</v>
      </c>
      <c r="H1430" t="s">
        <v>77</v>
      </c>
      <c r="I1430" t="s">
        <v>7893</v>
      </c>
      <c r="J1430" t="s">
        <v>7910</v>
      </c>
      <c r="L1430" t="s">
        <v>230</v>
      </c>
      <c r="M1430" t="s">
        <v>194</v>
      </c>
      <c r="N1430" t="s">
        <v>195</v>
      </c>
      <c r="O1430" s="31">
        <v>43983</v>
      </c>
      <c r="Q1430">
        <v>561332</v>
      </c>
      <c r="R1430">
        <v>493.6</v>
      </c>
      <c r="S1430" s="31">
        <v>44989</v>
      </c>
      <c r="T1430">
        <v>493.6</v>
      </c>
      <c r="V1430" t="s">
        <v>161</v>
      </c>
      <c r="W1430">
        <v>207.9</v>
      </c>
      <c r="X1430" s="31">
        <v>44695</v>
      </c>
      <c r="Y1430">
        <v>0</v>
      </c>
      <c r="Z1430">
        <v>1000</v>
      </c>
      <c r="AA1430">
        <v>0</v>
      </c>
      <c r="AB1430" t="s">
        <v>161</v>
      </c>
      <c r="AC1430">
        <v>15</v>
      </c>
      <c r="AD1430">
        <v>44192.633000000002</v>
      </c>
      <c r="AE1430" t="s">
        <v>7911</v>
      </c>
      <c r="AF1430" t="s">
        <v>7912</v>
      </c>
      <c r="AG1430" t="s">
        <v>6025</v>
      </c>
      <c r="AH1430" t="s">
        <v>7892</v>
      </c>
      <c r="AI1430" t="s">
        <v>5468</v>
      </c>
      <c r="AJ1430" t="s">
        <v>7888</v>
      </c>
      <c r="AK1430" t="s">
        <v>3705</v>
      </c>
      <c r="AL1430" t="s">
        <v>202</v>
      </c>
      <c r="AM1430" t="s">
        <v>7893</v>
      </c>
      <c r="AN1430">
        <v>0</v>
      </c>
      <c r="AO1430" t="s">
        <v>7897</v>
      </c>
      <c r="AQ1430" t="s">
        <v>510</v>
      </c>
      <c r="AR1430" t="s">
        <v>511</v>
      </c>
    </row>
    <row r="1431" spans="1:44" x14ac:dyDescent="0.2">
      <c r="A1431" t="s">
        <v>7913</v>
      </c>
      <c r="B1431">
        <v>3008</v>
      </c>
      <c r="C1431" t="s">
        <v>7914</v>
      </c>
      <c r="D1431" t="s">
        <v>1352</v>
      </c>
      <c r="E1431" t="s">
        <v>1353</v>
      </c>
      <c r="F1431" t="s">
        <v>6019</v>
      </c>
      <c r="G1431" t="s">
        <v>7892</v>
      </c>
      <c r="H1431" t="s">
        <v>77</v>
      </c>
      <c r="I1431" t="s">
        <v>7893</v>
      </c>
      <c r="L1431" t="s">
        <v>230</v>
      </c>
      <c r="M1431" t="s">
        <v>194</v>
      </c>
      <c r="N1431" t="s">
        <v>195</v>
      </c>
      <c r="O1431" s="31">
        <v>43983</v>
      </c>
      <c r="Q1431">
        <v>561940</v>
      </c>
      <c r="R1431">
        <v>381</v>
      </c>
      <c r="S1431" s="31">
        <v>45036</v>
      </c>
      <c r="T1431">
        <v>96.4</v>
      </c>
      <c r="V1431">
        <v>367.60833333333335</v>
      </c>
      <c r="W1431">
        <v>96.4</v>
      </c>
      <c r="X1431" s="31">
        <v>44661</v>
      </c>
      <c r="Y1431">
        <v>0</v>
      </c>
      <c r="Z1431">
        <v>500</v>
      </c>
      <c r="AA1431">
        <v>0</v>
      </c>
      <c r="AB1431" t="s">
        <v>161</v>
      </c>
      <c r="AC1431">
        <v>15</v>
      </c>
      <c r="AD1431" t="s">
        <v>161</v>
      </c>
      <c r="AE1431" t="s">
        <v>7915</v>
      </c>
      <c r="AF1431" t="s">
        <v>7916</v>
      </c>
      <c r="AG1431" t="s">
        <v>6025</v>
      </c>
      <c r="AH1431" t="s">
        <v>7892</v>
      </c>
      <c r="AI1431" t="s">
        <v>3569</v>
      </c>
      <c r="AJ1431" t="s">
        <v>7917</v>
      </c>
      <c r="AK1431" t="s">
        <v>201</v>
      </c>
      <c r="AL1431" t="s">
        <v>7918</v>
      </c>
      <c r="AO1431" t="s">
        <v>7897</v>
      </c>
      <c r="AQ1431" t="s">
        <v>510</v>
      </c>
    </row>
    <row r="1432" spans="1:44" x14ac:dyDescent="0.2">
      <c r="A1432" t="s">
        <v>7919</v>
      </c>
      <c r="B1432">
        <v>3010</v>
      </c>
      <c r="C1432" t="s">
        <v>7920</v>
      </c>
      <c r="D1432" t="s">
        <v>818</v>
      </c>
      <c r="E1432" t="s">
        <v>819</v>
      </c>
      <c r="F1432" t="s">
        <v>6019</v>
      </c>
      <c r="G1432" t="s">
        <v>6150</v>
      </c>
      <c r="H1432" t="s">
        <v>77</v>
      </c>
      <c r="I1432" t="s">
        <v>36</v>
      </c>
      <c r="J1432" t="s">
        <v>7921</v>
      </c>
      <c r="L1432" t="s">
        <v>159</v>
      </c>
      <c r="M1432" t="s">
        <v>194</v>
      </c>
      <c r="N1432" t="s">
        <v>195</v>
      </c>
      <c r="O1432" s="31">
        <v>38083</v>
      </c>
      <c r="Q1432">
        <v>135060</v>
      </c>
      <c r="R1432">
        <v>85744.8</v>
      </c>
      <c r="S1432" s="31">
        <v>45059</v>
      </c>
      <c r="T1432">
        <v>85342</v>
      </c>
      <c r="V1432">
        <v>416.68965517241685</v>
      </c>
      <c r="W1432">
        <v>81037.899999999994</v>
      </c>
      <c r="X1432" s="31">
        <v>44695</v>
      </c>
      <c r="Y1432">
        <v>0</v>
      </c>
      <c r="Z1432">
        <v>5000</v>
      </c>
      <c r="AA1432">
        <v>0</v>
      </c>
      <c r="AB1432" t="s">
        <v>161</v>
      </c>
      <c r="AC1432">
        <v>80000</v>
      </c>
      <c r="AD1432">
        <v>42536.633000000002</v>
      </c>
      <c r="AE1432" t="s">
        <v>7922</v>
      </c>
      <c r="AF1432" t="s">
        <v>7923</v>
      </c>
      <c r="AG1432" t="s">
        <v>6025</v>
      </c>
      <c r="AH1432" t="s">
        <v>6150</v>
      </c>
      <c r="AI1432" t="s">
        <v>6912</v>
      </c>
      <c r="AJ1432" t="s">
        <v>6913</v>
      </c>
      <c r="AK1432" t="s">
        <v>201</v>
      </c>
      <c r="AL1432" t="s">
        <v>796</v>
      </c>
      <c r="AM1432" t="s">
        <v>45</v>
      </c>
      <c r="AN1432" t="s">
        <v>577</v>
      </c>
      <c r="AO1432" t="s">
        <v>6155</v>
      </c>
      <c r="AQ1432" t="s">
        <v>510</v>
      </c>
      <c r="AR1432" t="s">
        <v>511</v>
      </c>
    </row>
    <row r="1433" spans="1:44" x14ac:dyDescent="0.2">
      <c r="A1433" t="s">
        <v>7924</v>
      </c>
      <c r="B1433">
        <v>3010</v>
      </c>
      <c r="C1433" t="s">
        <v>7925</v>
      </c>
      <c r="D1433" t="s">
        <v>818</v>
      </c>
      <c r="E1433" t="s">
        <v>819</v>
      </c>
      <c r="F1433" t="s">
        <v>6019</v>
      </c>
      <c r="G1433" t="s">
        <v>7926</v>
      </c>
      <c r="H1433" t="s">
        <v>77</v>
      </c>
      <c r="I1433" t="s">
        <v>158</v>
      </c>
      <c r="J1433" t="s">
        <v>7927</v>
      </c>
      <c r="L1433" t="s">
        <v>230</v>
      </c>
      <c r="M1433" t="s">
        <v>554</v>
      </c>
      <c r="N1433" t="s">
        <v>555</v>
      </c>
      <c r="O1433" s="31">
        <v>38071</v>
      </c>
      <c r="P1433" s="31">
        <v>42940</v>
      </c>
      <c r="R1433" t="s">
        <v>161</v>
      </c>
      <c r="S1433" s="31">
        <v>45060</v>
      </c>
      <c r="T1433" t="s">
        <v>161</v>
      </c>
      <c r="V1433" t="s">
        <v>161</v>
      </c>
      <c r="W1433" t="s">
        <v>161</v>
      </c>
      <c r="X1433" s="31">
        <v>44695</v>
      </c>
      <c r="Y1433">
        <v>0</v>
      </c>
      <c r="AA1433">
        <v>0</v>
      </c>
      <c r="AB1433" t="s">
        <v>161</v>
      </c>
      <c r="AC1433">
        <v>15</v>
      </c>
      <c r="AD1433">
        <v>43803.633000000002</v>
      </c>
      <c r="AE1433" t="s">
        <v>7928</v>
      </c>
      <c r="AF1433" t="s">
        <v>7929</v>
      </c>
      <c r="AG1433" t="s">
        <v>6025</v>
      </c>
      <c r="AH1433" t="s">
        <v>7926</v>
      </c>
      <c r="AI1433" t="s">
        <v>161</v>
      </c>
      <c r="AJ1433" t="s">
        <v>1633</v>
      </c>
      <c r="AK1433" t="s">
        <v>559</v>
      </c>
      <c r="AL1433" t="s">
        <v>796</v>
      </c>
      <c r="AQ1433" t="s">
        <v>510</v>
      </c>
      <c r="AR1433" t="s">
        <v>511</v>
      </c>
    </row>
    <row r="1434" spans="1:44" x14ac:dyDescent="0.2">
      <c r="A1434" t="s">
        <v>7930</v>
      </c>
      <c r="B1434">
        <v>3022</v>
      </c>
      <c r="C1434" t="s">
        <v>7931</v>
      </c>
      <c r="D1434" t="s">
        <v>474</v>
      </c>
      <c r="E1434" t="s">
        <v>475</v>
      </c>
      <c r="F1434" t="s">
        <v>6019</v>
      </c>
      <c r="G1434" t="s">
        <v>6150</v>
      </c>
      <c r="H1434" t="s">
        <v>77</v>
      </c>
      <c r="I1434" t="s">
        <v>36</v>
      </c>
      <c r="J1434" t="s">
        <v>7932</v>
      </c>
      <c r="L1434" t="s">
        <v>159</v>
      </c>
      <c r="M1434" t="s">
        <v>490</v>
      </c>
      <c r="N1434" t="s">
        <v>1589</v>
      </c>
      <c r="O1434" s="31">
        <v>38473</v>
      </c>
      <c r="Q1434">
        <v>138047</v>
      </c>
      <c r="R1434">
        <v>64114.9</v>
      </c>
      <c r="S1434" s="31">
        <v>45059</v>
      </c>
      <c r="T1434">
        <v>64114.9</v>
      </c>
      <c r="V1434" t="s">
        <v>161</v>
      </c>
      <c r="W1434">
        <v>64114.9</v>
      </c>
      <c r="X1434" s="31">
        <v>44695</v>
      </c>
      <c r="Y1434">
        <v>0</v>
      </c>
      <c r="Z1434">
        <v>4750</v>
      </c>
      <c r="AA1434">
        <v>0</v>
      </c>
      <c r="AB1434" t="s">
        <v>161</v>
      </c>
      <c r="AC1434">
        <v>80000</v>
      </c>
      <c r="AD1434">
        <v>43170.633000000002</v>
      </c>
      <c r="AE1434" t="s">
        <v>7933</v>
      </c>
      <c r="AF1434" t="s">
        <v>7934</v>
      </c>
      <c r="AG1434" t="s">
        <v>6025</v>
      </c>
      <c r="AH1434" t="s">
        <v>6150</v>
      </c>
      <c r="AI1434" t="s">
        <v>161</v>
      </c>
      <c r="AJ1434" t="s">
        <v>4814</v>
      </c>
      <c r="AK1434" t="s">
        <v>201</v>
      </c>
      <c r="AL1434" t="s">
        <v>796</v>
      </c>
      <c r="AO1434" t="s">
        <v>6155</v>
      </c>
      <c r="AQ1434" t="s">
        <v>510</v>
      </c>
      <c r="AR1434" t="s">
        <v>511</v>
      </c>
    </row>
    <row r="1435" spans="1:44" x14ac:dyDescent="0.2">
      <c r="A1435" t="s">
        <v>7935</v>
      </c>
      <c r="B1435">
        <v>3016</v>
      </c>
      <c r="C1435" t="s">
        <v>7936</v>
      </c>
      <c r="D1435" t="s">
        <v>497</v>
      </c>
      <c r="E1435" t="s">
        <v>498</v>
      </c>
      <c r="F1435" t="s">
        <v>6019</v>
      </c>
      <c r="G1435" t="s">
        <v>7937</v>
      </c>
      <c r="H1435" t="s">
        <v>77</v>
      </c>
      <c r="I1435" t="s">
        <v>6769</v>
      </c>
      <c r="J1435" t="s">
        <v>7938</v>
      </c>
      <c r="L1435" t="s">
        <v>230</v>
      </c>
      <c r="M1435" t="s">
        <v>554</v>
      </c>
      <c r="N1435" t="s">
        <v>1493</v>
      </c>
      <c r="O1435" s="31">
        <v>38714</v>
      </c>
      <c r="P1435" s="31">
        <v>43649</v>
      </c>
      <c r="R1435" t="s">
        <v>161</v>
      </c>
      <c r="S1435" s="31">
        <v>45060</v>
      </c>
      <c r="T1435" t="s">
        <v>161</v>
      </c>
      <c r="V1435" t="s">
        <v>161</v>
      </c>
      <c r="W1435" t="s">
        <v>161</v>
      </c>
      <c r="X1435" s="31">
        <v>44695</v>
      </c>
      <c r="Y1435">
        <v>0</v>
      </c>
      <c r="AA1435">
        <v>0</v>
      </c>
      <c r="AB1435" t="s">
        <v>161</v>
      </c>
      <c r="AC1435">
        <v>15</v>
      </c>
      <c r="AD1435" t="s">
        <v>161</v>
      </c>
      <c r="AE1435" t="s">
        <v>7939</v>
      </c>
      <c r="AF1435" t="s">
        <v>7940</v>
      </c>
      <c r="AG1435" t="s">
        <v>6025</v>
      </c>
      <c r="AH1435" t="s">
        <v>161</v>
      </c>
      <c r="AI1435" t="s">
        <v>161</v>
      </c>
      <c r="AJ1435" t="s">
        <v>1835</v>
      </c>
      <c r="AK1435" t="s">
        <v>559</v>
      </c>
      <c r="AL1435" t="s">
        <v>202</v>
      </c>
      <c r="AO1435" t="s">
        <v>161</v>
      </c>
      <c r="AQ1435" t="s">
        <v>510</v>
      </c>
      <c r="AR1435" t="s">
        <v>511</v>
      </c>
    </row>
    <row r="1436" spans="1:44" x14ac:dyDescent="0.2">
      <c r="A1436" t="s">
        <v>7941</v>
      </c>
      <c r="B1436">
        <v>3010</v>
      </c>
      <c r="C1436" t="s">
        <v>7942</v>
      </c>
      <c r="D1436" t="s">
        <v>818</v>
      </c>
      <c r="E1436" t="s">
        <v>819</v>
      </c>
      <c r="F1436" t="s">
        <v>6019</v>
      </c>
      <c r="G1436" t="s">
        <v>6324</v>
      </c>
      <c r="H1436" t="s">
        <v>77</v>
      </c>
      <c r="I1436" t="s">
        <v>36</v>
      </c>
      <c r="J1436" t="s">
        <v>6483</v>
      </c>
      <c r="L1436" t="s">
        <v>230</v>
      </c>
      <c r="M1436" t="s">
        <v>554</v>
      </c>
      <c r="N1436" t="s">
        <v>555</v>
      </c>
      <c r="O1436" s="31">
        <v>38819</v>
      </c>
      <c r="P1436" s="31">
        <v>42346</v>
      </c>
      <c r="R1436" t="s">
        <v>161</v>
      </c>
      <c r="S1436" s="31">
        <v>45060</v>
      </c>
      <c r="T1436" t="s">
        <v>161</v>
      </c>
      <c r="V1436" t="s">
        <v>161</v>
      </c>
      <c r="W1436" t="s">
        <v>161</v>
      </c>
      <c r="X1436" s="31">
        <v>44695</v>
      </c>
      <c r="Y1436">
        <v>0</v>
      </c>
      <c r="AA1436">
        <v>0</v>
      </c>
      <c r="AB1436" t="s">
        <v>161</v>
      </c>
      <c r="AC1436">
        <v>80000</v>
      </c>
      <c r="AD1436">
        <v>43803.633000000002</v>
      </c>
      <c r="AE1436" t="s">
        <v>7943</v>
      </c>
      <c r="AF1436" t="s">
        <v>7944</v>
      </c>
      <c r="AG1436" t="s">
        <v>6025</v>
      </c>
      <c r="AH1436" t="s">
        <v>6324</v>
      </c>
      <c r="AI1436" t="s">
        <v>161</v>
      </c>
      <c r="AJ1436" t="s">
        <v>1633</v>
      </c>
      <c r="AK1436" t="s">
        <v>559</v>
      </c>
      <c r="AL1436" t="s">
        <v>796</v>
      </c>
      <c r="AQ1436" t="s">
        <v>510</v>
      </c>
      <c r="AR1436" t="s">
        <v>511</v>
      </c>
    </row>
    <row r="1437" spans="1:44" x14ac:dyDescent="0.2">
      <c r="A1437" t="s">
        <v>7945</v>
      </c>
      <c r="B1437">
        <v>3018</v>
      </c>
      <c r="C1437" t="s">
        <v>7946</v>
      </c>
      <c r="D1437" t="s">
        <v>1444</v>
      </c>
      <c r="E1437" t="s">
        <v>1445</v>
      </c>
      <c r="F1437" t="s">
        <v>6019</v>
      </c>
      <c r="G1437" t="s">
        <v>7675</v>
      </c>
      <c r="H1437" t="s">
        <v>77</v>
      </c>
      <c r="I1437" t="s">
        <v>6244</v>
      </c>
      <c r="J1437" t="s">
        <v>7947</v>
      </c>
      <c r="L1437" t="s">
        <v>159</v>
      </c>
      <c r="M1437" t="s">
        <v>554</v>
      </c>
      <c r="N1437" t="s">
        <v>555</v>
      </c>
      <c r="O1437" s="31">
        <v>37058</v>
      </c>
      <c r="P1437" s="31">
        <v>40825</v>
      </c>
      <c r="R1437" t="s">
        <v>161</v>
      </c>
      <c r="S1437" s="31">
        <v>45060</v>
      </c>
      <c r="T1437" t="s">
        <v>161</v>
      </c>
      <c r="U1437" s="31">
        <v>44784</v>
      </c>
      <c r="V1437" t="s">
        <v>161</v>
      </c>
      <c r="W1437" t="s">
        <v>161</v>
      </c>
      <c r="X1437" s="31">
        <v>44695</v>
      </c>
      <c r="Y1437">
        <v>3.5</v>
      </c>
      <c r="AA1437">
        <v>1304.6000000000058</v>
      </c>
      <c r="AB1437">
        <v>1.0976625</v>
      </c>
      <c r="AC1437">
        <v>15</v>
      </c>
      <c r="AD1437">
        <v>44369.272538279998</v>
      </c>
      <c r="AE1437" t="s">
        <v>7948</v>
      </c>
      <c r="AF1437" t="s">
        <v>7949</v>
      </c>
      <c r="AG1437" t="s">
        <v>6025</v>
      </c>
      <c r="AH1437" t="s">
        <v>161</v>
      </c>
      <c r="AI1437" t="s">
        <v>161</v>
      </c>
      <c r="AJ1437" t="s">
        <v>1507</v>
      </c>
      <c r="AK1437" t="s">
        <v>559</v>
      </c>
      <c r="AL1437" t="s">
        <v>511</v>
      </c>
      <c r="AQ1437" t="s">
        <v>510</v>
      </c>
      <c r="AR1437" t="s">
        <v>511</v>
      </c>
    </row>
    <row r="1438" spans="1:44" x14ac:dyDescent="0.2">
      <c r="A1438" t="s">
        <v>7950</v>
      </c>
      <c r="B1438">
        <v>3018</v>
      </c>
      <c r="C1438" t="s">
        <v>7951</v>
      </c>
      <c r="D1438" t="s">
        <v>1444</v>
      </c>
      <c r="E1438" t="s">
        <v>1445</v>
      </c>
      <c r="F1438" t="s">
        <v>6019</v>
      </c>
      <c r="G1438" t="s">
        <v>7721</v>
      </c>
      <c r="H1438" t="s">
        <v>6517</v>
      </c>
      <c r="I1438" t="s">
        <v>36</v>
      </c>
      <c r="J1438" t="s">
        <v>7952</v>
      </c>
      <c r="L1438" t="s">
        <v>230</v>
      </c>
      <c r="M1438" t="s">
        <v>554</v>
      </c>
      <c r="N1438" t="s">
        <v>555</v>
      </c>
      <c r="O1438" s="31">
        <v>38325</v>
      </c>
      <c r="P1438" s="31">
        <v>43711</v>
      </c>
      <c r="R1438" t="s">
        <v>161</v>
      </c>
      <c r="S1438" s="31">
        <v>45060</v>
      </c>
      <c r="T1438" t="s">
        <v>161</v>
      </c>
      <c r="V1438" t="s">
        <v>161</v>
      </c>
      <c r="W1438" t="s">
        <v>161</v>
      </c>
      <c r="X1438" s="31">
        <v>44695</v>
      </c>
      <c r="Y1438">
        <v>0</v>
      </c>
      <c r="AA1438">
        <v>0</v>
      </c>
      <c r="AB1438" t="s">
        <v>161</v>
      </c>
      <c r="AC1438">
        <v>15</v>
      </c>
      <c r="AD1438">
        <v>43923.937599999997</v>
      </c>
      <c r="AE1438" t="s">
        <v>7953</v>
      </c>
      <c r="AF1438" t="s">
        <v>7954</v>
      </c>
      <c r="AG1438" t="s">
        <v>6025</v>
      </c>
      <c r="AH1438" t="s">
        <v>7721</v>
      </c>
      <c r="AI1438" t="s">
        <v>161</v>
      </c>
      <c r="AJ1438" t="s">
        <v>1507</v>
      </c>
      <c r="AK1438" t="s">
        <v>559</v>
      </c>
      <c r="AL1438" t="s">
        <v>796</v>
      </c>
      <c r="AQ1438" t="s">
        <v>510</v>
      </c>
      <c r="AR1438" t="s">
        <v>511</v>
      </c>
    </row>
    <row r="1439" spans="1:44" x14ac:dyDescent="0.2">
      <c r="A1439" t="s">
        <v>7955</v>
      </c>
      <c r="B1439">
        <v>3018</v>
      </c>
      <c r="C1439" t="s">
        <v>7956</v>
      </c>
      <c r="D1439" t="s">
        <v>1444</v>
      </c>
      <c r="E1439" t="s">
        <v>1445</v>
      </c>
      <c r="F1439" t="s">
        <v>6019</v>
      </c>
      <c r="G1439" t="s">
        <v>7675</v>
      </c>
      <c r="H1439" t="s">
        <v>77</v>
      </c>
      <c r="I1439" t="s">
        <v>6244</v>
      </c>
      <c r="J1439" t="s">
        <v>7957</v>
      </c>
      <c r="L1439" t="s">
        <v>159</v>
      </c>
      <c r="M1439" t="s">
        <v>554</v>
      </c>
      <c r="N1439" t="s">
        <v>555</v>
      </c>
      <c r="O1439" s="31">
        <v>37692</v>
      </c>
      <c r="P1439" s="31">
        <v>40361</v>
      </c>
      <c r="R1439" t="s">
        <v>161</v>
      </c>
      <c r="S1439" s="31">
        <v>45060</v>
      </c>
      <c r="T1439" t="s">
        <v>161</v>
      </c>
      <c r="U1439" s="31">
        <v>44784</v>
      </c>
      <c r="V1439" t="s">
        <v>161</v>
      </c>
      <c r="W1439" t="s">
        <v>161</v>
      </c>
      <c r="X1439" s="31">
        <v>44695</v>
      </c>
      <c r="Y1439">
        <v>3.1</v>
      </c>
      <c r="AA1439">
        <v>1163.7999999999993</v>
      </c>
      <c r="AB1439">
        <v>0.69068324160424677</v>
      </c>
      <c r="AC1439">
        <v>15</v>
      </c>
      <c r="AD1439">
        <v>46626.633000000002</v>
      </c>
      <c r="AE1439" t="s">
        <v>7958</v>
      </c>
      <c r="AF1439" t="s">
        <v>7959</v>
      </c>
      <c r="AG1439" t="s">
        <v>6025</v>
      </c>
      <c r="AH1439" t="s">
        <v>161</v>
      </c>
      <c r="AI1439" t="s">
        <v>161</v>
      </c>
      <c r="AJ1439" t="s">
        <v>1507</v>
      </c>
      <c r="AK1439" t="s">
        <v>559</v>
      </c>
      <c r="AL1439" t="s">
        <v>511</v>
      </c>
      <c r="AQ1439" t="s">
        <v>510</v>
      </c>
      <c r="AR1439" t="s">
        <v>511</v>
      </c>
    </row>
    <row r="1440" spans="1:44" x14ac:dyDescent="0.2">
      <c r="A1440" t="s">
        <v>7960</v>
      </c>
      <c r="B1440">
        <v>3018</v>
      </c>
      <c r="C1440" t="s">
        <v>7961</v>
      </c>
      <c r="D1440" t="s">
        <v>1444</v>
      </c>
      <c r="E1440" t="s">
        <v>1445</v>
      </c>
      <c r="F1440" t="s">
        <v>6019</v>
      </c>
      <c r="G1440" t="s">
        <v>6324</v>
      </c>
      <c r="H1440" t="s">
        <v>77</v>
      </c>
      <c r="I1440" t="s">
        <v>36</v>
      </c>
      <c r="J1440" t="s">
        <v>7788</v>
      </c>
      <c r="L1440" t="s">
        <v>230</v>
      </c>
      <c r="M1440" t="s">
        <v>554</v>
      </c>
      <c r="N1440" t="s">
        <v>555</v>
      </c>
      <c r="O1440" s="31">
        <v>38052</v>
      </c>
      <c r="P1440" s="31">
        <v>42356</v>
      </c>
      <c r="R1440" t="s">
        <v>161</v>
      </c>
      <c r="S1440" s="31">
        <v>45060</v>
      </c>
      <c r="T1440" t="s">
        <v>161</v>
      </c>
      <c r="U1440" s="31">
        <v>44784</v>
      </c>
      <c r="V1440" t="s">
        <v>161</v>
      </c>
      <c r="W1440" t="s">
        <v>161</v>
      </c>
      <c r="X1440" s="31">
        <v>44695</v>
      </c>
      <c r="Y1440">
        <v>1.5</v>
      </c>
      <c r="AA1440">
        <v>567</v>
      </c>
      <c r="AB1440">
        <v>0.67845391359486928</v>
      </c>
      <c r="AC1440">
        <v>80000</v>
      </c>
      <c r="AD1440">
        <v>46693.633000000002</v>
      </c>
      <c r="AE1440" t="s">
        <v>7962</v>
      </c>
      <c r="AF1440" t="s">
        <v>7963</v>
      </c>
      <c r="AG1440" t="s">
        <v>6025</v>
      </c>
      <c r="AH1440" t="s">
        <v>6324</v>
      </c>
      <c r="AI1440" t="s">
        <v>161</v>
      </c>
      <c r="AJ1440" t="s">
        <v>1507</v>
      </c>
      <c r="AK1440" t="s">
        <v>559</v>
      </c>
      <c r="AL1440" t="s">
        <v>796</v>
      </c>
      <c r="AQ1440" t="s">
        <v>510</v>
      </c>
      <c r="AR1440" t="s">
        <v>511</v>
      </c>
    </row>
    <row r="1441" spans="1:44" x14ac:dyDescent="0.2">
      <c r="A1441" t="s">
        <v>7964</v>
      </c>
      <c r="B1441">
        <v>3018</v>
      </c>
      <c r="C1441" t="s">
        <v>7965</v>
      </c>
      <c r="D1441" t="s">
        <v>1444</v>
      </c>
      <c r="E1441" t="s">
        <v>1445</v>
      </c>
      <c r="F1441" t="s">
        <v>6019</v>
      </c>
      <c r="G1441" t="s">
        <v>6731</v>
      </c>
      <c r="H1441" t="s">
        <v>6517</v>
      </c>
      <c r="I1441" t="s">
        <v>36</v>
      </c>
      <c r="J1441" t="s">
        <v>7966</v>
      </c>
      <c r="L1441" t="s">
        <v>230</v>
      </c>
      <c r="M1441" t="s">
        <v>554</v>
      </c>
      <c r="N1441" t="s">
        <v>555</v>
      </c>
      <c r="O1441" s="31">
        <v>38325</v>
      </c>
      <c r="P1441" s="31">
        <v>42368</v>
      </c>
      <c r="R1441" t="s">
        <v>161</v>
      </c>
      <c r="S1441" s="31">
        <v>45060</v>
      </c>
      <c r="T1441" t="s">
        <v>161</v>
      </c>
      <c r="U1441" s="31">
        <v>44784</v>
      </c>
      <c r="V1441" t="s">
        <v>161</v>
      </c>
      <c r="W1441" t="s">
        <v>161</v>
      </c>
      <c r="X1441" s="31">
        <v>44695</v>
      </c>
      <c r="Y1441">
        <v>16.3</v>
      </c>
      <c r="AA1441">
        <v>5953.8999999999942</v>
      </c>
      <c r="AB1441">
        <v>0.76520250000000001</v>
      </c>
      <c r="AC1441">
        <v>15</v>
      </c>
      <c r="AD1441">
        <v>46083.439406060003</v>
      </c>
      <c r="AE1441" t="s">
        <v>7967</v>
      </c>
      <c r="AF1441" t="s">
        <v>7968</v>
      </c>
      <c r="AG1441" t="s">
        <v>6025</v>
      </c>
      <c r="AH1441" t="s">
        <v>6731</v>
      </c>
      <c r="AI1441" t="s">
        <v>161</v>
      </c>
      <c r="AJ1441" t="s">
        <v>1507</v>
      </c>
      <c r="AK1441" t="s">
        <v>559</v>
      </c>
      <c r="AL1441" t="s">
        <v>796</v>
      </c>
      <c r="AQ1441" t="s">
        <v>510</v>
      </c>
      <c r="AR1441" t="s">
        <v>511</v>
      </c>
    </row>
    <row r="1442" spans="1:44" x14ac:dyDescent="0.2">
      <c r="A1442" t="s">
        <v>7969</v>
      </c>
      <c r="B1442">
        <v>3018</v>
      </c>
      <c r="C1442" t="s">
        <v>7970</v>
      </c>
      <c r="D1442" t="s">
        <v>1444</v>
      </c>
      <c r="E1442" t="s">
        <v>1445</v>
      </c>
      <c r="F1442" t="s">
        <v>6019</v>
      </c>
      <c r="G1442" t="s">
        <v>6150</v>
      </c>
      <c r="H1442" t="s">
        <v>77</v>
      </c>
      <c r="I1442" t="s">
        <v>36</v>
      </c>
      <c r="J1442" t="s">
        <v>7971</v>
      </c>
      <c r="L1442" t="s">
        <v>159</v>
      </c>
      <c r="M1442" t="s">
        <v>194</v>
      </c>
      <c r="N1442" t="s">
        <v>1589</v>
      </c>
      <c r="O1442" s="31">
        <v>38296</v>
      </c>
      <c r="Q1442">
        <v>136170</v>
      </c>
      <c r="R1442">
        <v>87813</v>
      </c>
      <c r="S1442" s="31">
        <v>45059</v>
      </c>
      <c r="T1442">
        <v>87813</v>
      </c>
      <c r="U1442" s="31">
        <v>44784</v>
      </c>
      <c r="V1442" t="s">
        <v>161</v>
      </c>
      <c r="W1442">
        <v>87527.1</v>
      </c>
      <c r="X1442" s="31">
        <v>44695</v>
      </c>
      <c r="Y1442">
        <v>5</v>
      </c>
      <c r="Z1442">
        <v>5000</v>
      </c>
      <c r="AA1442">
        <v>1852.6000000000004</v>
      </c>
      <c r="AB1442">
        <v>0.65070976646911727</v>
      </c>
      <c r="AC1442">
        <v>80000</v>
      </c>
      <c r="AD1442">
        <v>46853.633000000002</v>
      </c>
      <c r="AE1442" t="s">
        <v>7972</v>
      </c>
      <c r="AF1442" t="s">
        <v>7973</v>
      </c>
      <c r="AG1442" t="s">
        <v>6025</v>
      </c>
      <c r="AH1442" t="s">
        <v>6150</v>
      </c>
      <c r="AI1442" t="s">
        <v>7815</v>
      </c>
      <c r="AJ1442" t="s">
        <v>7816</v>
      </c>
      <c r="AK1442" t="s">
        <v>236</v>
      </c>
      <c r="AL1442" t="s">
        <v>796</v>
      </c>
      <c r="AM1442" t="s">
        <v>45</v>
      </c>
      <c r="AN1442" t="s">
        <v>577</v>
      </c>
      <c r="AO1442" t="s">
        <v>6155</v>
      </c>
      <c r="AQ1442" t="s">
        <v>510</v>
      </c>
      <c r="AR1442" t="s">
        <v>511</v>
      </c>
    </row>
    <row r="1443" spans="1:44" x14ac:dyDescent="0.2">
      <c r="A1443" t="s">
        <v>7974</v>
      </c>
      <c r="B1443">
        <v>3018</v>
      </c>
      <c r="C1443" t="s">
        <v>7975</v>
      </c>
      <c r="D1443" t="s">
        <v>1444</v>
      </c>
      <c r="E1443" t="s">
        <v>1445</v>
      </c>
      <c r="F1443" t="s">
        <v>6019</v>
      </c>
      <c r="G1443" t="s">
        <v>6184</v>
      </c>
      <c r="H1443" t="s">
        <v>77</v>
      </c>
      <c r="I1443" t="s">
        <v>36</v>
      </c>
      <c r="J1443" t="s">
        <v>7976</v>
      </c>
      <c r="L1443" t="s">
        <v>230</v>
      </c>
      <c r="M1443" t="s">
        <v>554</v>
      </c>
      <c r="N1443" t="s">
        <v>1493</v>
      </c>
      <c r="O1443" s="31">
        <v>41002</v>
      </c>
      <c r="P1443" s="31">
        <v>43909</v>
      </c>
      <c r="R1443" t="s">
        <v>161</v>
      </c>
      <c r="S1443" s="31">
        <v>45060</v>
      </c>
      <c r="T1443" t="s">
        <v>161</v>
      </c>
      <c r="U1443" s="31">
        <v>44784</v>
      </c>
      <c r="V1443" t="s">
        <v>161</v>
      </c>
      <c r="W1443" t="s">
        <v>161</v>
      </c>
      <c r="X1443" s="31">
        <v>44695</v>
      </c>
      <c r="Y1443">
        <v>0</v>
      </c>
      <c r="Z1443">
        <v>200</v>
      </c>
      <c r="AA1443">
        <v>0</v>
      </c>
      <c r="AB1443">
        <v>0.58207950778962558</v>
      </c>
      <c r="AC1443">
        <v>8</v>
      </c>
      <c r="AD1443">
        <v>46708.633000000002</v>
      </c>
      <c r="AE1443" t="s">
        <v>7977</v>
      </c>
      <c r="AF1443" t="s">
        <v>7978</v>
      </c>
      <c r="AG1443" t="s">
        <v>6025</v>
      </c>
      <c r="AH1443" t="s">
        <v>161</v>
      </c>
      <c r="AI1443" t="s">
        <v>161</v>
      </c>
      <c r="AJ1443" t="s">
        <v>1507</v>
      </c>
      <c r="AK1443" t="s">
        <v>559</v>
      </c>
      <c r="AL1443" t="s">
        <v>796</v>
      </c>
      <c r="AM1443" t="s">
        <v>36</v>
      </c>
      <c r="AN1443" t="s">
        <v>6189</v>
      </c>
      <c r="AQ1443" t="s">
        <v>510</v>
      </c>
      <c r="AR1443" t="s">
        <v>511</v>
      </c>
    </row>
    <row r="1444" spans="1:44" x14ac:dyDescent="0.2">
      <c r="A1444" t="s">
        <v>7979</v>
      </c>
      <c r="B1444">
        <v>3072</v>
      </c>
      <c r="C1444" t="s">
        <v>7980</v>
      </c>
      <c r="D1444" t="s">
        <v>5461</v>
      </c>
      <c r="E1444" t="s">
        <v>5462</v>
      </c>
      <c r="F1444" t="s">
        <v>6019</v>
      </c>
      <c r="G1444" t="s">
        <v>6158</v>
      </c>
      <c r="H1444" t="s">
        <v>77</v>
      </c>
      <c r="I1444" t="s">
        <v>158</v>
      </c>
      <c r="J1444" t="s">
        <v>7981</v>
      </c>
      <c r="K1444" t="s">
        <v>6231</v>
      </c>
      <c r="L1444" t="s">
        <v>230</v>
      </c>
      <c r="M1444" t="s">
        <v>194</v>
      </c>
      <c r="N1444" t="s">
        <v>195</v>
      </c>
      <c r="O1444" s="31">
        <v>41148</v>
      </c>
      <c r="Q1444">
        <v>271523</v>
      </c>
      <c r="R1444">
        <v>9833</v>
      </c>
      <c r="S1444" s="31">
        <v>45022</v>
      </c>
      <c r="T1444">
        <v>9833</v>
      </c>
      <c r="U1444" s="31">
        <v>44784</v>
      </c>
      <c r="V1444" t="s">
        <v>161</v>
      </c>
      <c r="W1444">
        <v>8579.1</v>
      </c>
      <c r="X1444" s="31">
        <v>44695</v>
      </c>
      <c r="Y1444">
        <v>3.3</v>
      </c>
      <c r="Z1444">
        <v>1200</v>
      </c>
      <c r="AA1444">
        <v>1228</v>
      </c>
      <c r="AB1444">
        <v>0.63409978365041053</v>
      </c>
      <c r="AC1444">
        <v>15</v>
      </c>
      <c r="AD1444">
        <v>46913.633000000002</v>
      </c>
      <c r="AE1444" t="s">
        <v>7982</v>
      </c>
      <c r="AF1444" t="s">
        <v>7983</v>
      </c>
      <c r="AG1444" t="s">
        <v>6025</v>
      </c>
      <c r="AH1444" t="s">
        <v>6158</v>
      </c>
      <c r="AI1444" t="s">
        <v>5468</v>
      </c>
      <c r="AJ1444" t="s">
        <v>7888</v>
      </c>
      <c r="AK1444" t="s">
        <v>3705</v>
      </c>
      <c r="AL1444" t="s">
        <v>202</v>
      </c>
      <c r="AM1444" t="s">
        <v>203</v>
      </c>
      <c r="AN1444" t="s">
        <v>6165</v>
      </c>
      <c r="AO1444" t="s">
        <v>6234</v>
      </c>
      <c r="AQ1444" t="s">
        <v>510</v>
      </c>
      <c r="AR1444" t="s">
        <v>511</v>
      </c>
    </row>
    <row r="1445" spans="1:44" x14ac:dyDescent="0.2">
      <c r="A1445" t="s">
        <v>7984</v>
      </c>
      <c r="B1445">
        <v>3072</v>
      </c>
      <c r="C1445" t="s">
        <v>7985</v>
      </c>
      <c r="D1445" t="s">
        <v>5461</v>
      </c>
      <c r="E1445" t="s">
        <v>5462</v>
      </c>
      <c r="F1445" t="s">
        <v>6019</v>
      </c>
      <c r="G1445" t="s">
        <v>6211</v>
      </c>
      <c r="H1445" t="s">
        <v>77</v>
      </c>
      <c r="I1445" t="s">
        <v>158</v>
      </c>
      <c r="J1445" t="s">
        <v>7986</v>
      </c>
      <c r="K1445" t="s">
        <v>6213</v>
      </c>
      <c r="L1445" t="s">
        <v>230</v>
      </c>
      <c r="M1445" t="s">
        <v>194</v>
      </c>
      <c r="N1445" t="s">
        <v>195</v>
      </c>
      <c r="O1445" s="31">
        <v>41215</v>
      </c>
      <c r="Q1445">
        <v>289437</v>
      </c>
      <c r="R1445">
        <v>5585.9</v>
      </c>
      <c r="S1445" s="31">
        <v>45059</v>
      </c>
      <c r="T1445">
        <v>5550.7</v>
      </c>
      <c r="U1445" s="31">
        <v>44784</v>
      </c>
      <c r="V1445">
        <v>36.413793103448086</v>
      </c>
      <c r="W1445">
        <v>5016.8</v>
      </c>
      <c r="X1445" s="31">
        <v>44695</v>
      </c>
      <c r="Y1445">
        <v>7</v>
      </c>
      <c r="Z1445">
        <v>700</v>
      </c>
      <c r="AA1445">
        <v>2563</v>
      </c>
      <c r="AB1445">
        <v>0.67078776767854309</v>
      </c>
      <c r="AC1445">
        <v>15</v>
      </c>
      <c r="AD1445">
        <v>46697.633000000002</v>
      </c>
      <c r="AE1445" t="s">
        <v>7987</v>
      </c>
      <c r="AF1445" t="s">
        <v>7988</v>
      </c>
      <c r="AG1445" t="s">
        <v>6025</v>
      </c>
      <c r="AH1445" t="s">
        <v>6211</v>
      </c>
      <c r="AI1445" t="s">
        <v>5468</v>
      </c>
      <c r="AJ1445" t="s">
        <v>7888</v>
      </c>
      <c r="AK1445" t="s">
        <v>3705</v>
      </c>
      <c r="AL1445" t="s">
        <v>796</v>
      </c>
      <c r="AM1445" t="s">
        <v>203</v>
      </c>
      <c r="AN1445" t="s">
        <v>2092</v>
      </c>
      <c r="AO1445" t="s">
        <v>6217</v>
      </c>
      <c r="AQ1445" t="s">
        <v>510</v>
      </c>
      <c r="AR1445" t="s">
        <v>511</v>
      </c>
    </row>
    <row r="1446" spans="1:44" x14ac:dyDescent="0.2">
      <c r="A1446" t="s">
        <v>7989</v>
      </c>
      <c r="B1446">
        <v>3010</v>
      </c>
      <c r="C1446" t="s">
        <v>7990</v>
      </c>
      <c r="D1446" t="s">
        <v>818</v>
      </c>
      <c r="E1446" t="s">
        <v>819</v>
      </c>
      <c r="F1446" t="s">
        <v>6019</v>
      </c>
      <c r="G1446" t="s">
        <v>6042</v>
      </c>
      <c r="H1446" t="s">
        <v>77</v>
      </c>
      <c r="I1446" t="s">
        <v>158</v>
      </c>
      <c r="J1446" t="s">
        <v>7991</v>
      </c>
      <c r="K1446" t="s">
        <v>6850</v>
      </c>
      <c r="L1446" t="s">
        <v>230</v>
      </c>
      <c r="M1446" t="s">
        <v>194</v>
      </c>
      <c r="N1446" t="s">
        <v>195</v>
      </c>
      <c r="O1446" s="31">
        <v>41389</v>
      </c>
      <c r="Q1446">
        <v>314986</v>
      </c>
      <c r="R1446">
        <v>63414.1</v>
      </c>
      <c r="S1446" s="31">
        <v>45059</v>
      </c>
      <c r="T1446">
        <v>62914</v>
      </c>
      <c r="U1446" s="31">
        <v>44784</v>
      </c>
      <c r="V1446">
        <v>517.34482758620538</v>
      </c>
      <c r="W1446">
        <v>57258.7</v>
      </c>
      <c r="X1446" s="31">
        <v>44695</v>
      </c>
      <c r="Y1446">
        <v>1.5</v>
      </c>
      <c r="Z1446">
        <v>6000</v>
      </c>
      <c r="AA1446">
        <v>553</v>
      </c>
      <c r="AB1446">
        <v>0.64030571129696034</v>
      </c>
      <c r="AC1446">
        <v>80000</v>
      </c>
      <c r="AD1446">
        <v>46849.633000000002</v>
      </c>
      <c r="AE1446" t="s">
        <v>7992</v>
      </c>
      <c r="AF1446" t="s">
        <v>7993</v>
      </c>
      <c r="AG1446" t="s">
        <v>6025</v>
      </c>
      <c r="AH1446" t="s">
        <v>6042</v>
      </c>
      <c r="AI1446" t="s">
        <v>7994</v>
      </c>
      <c r="AJ1446" t="s">
        <v>7995</v>
      </c>
      <c r="AK1446" t="s">
        <v>201</v>
      </c>
      <c r="AL1446" t="s">
        <v>796</v>
      </c>
      <c r="AM1446" t="s">
        <v>203</v>
      </c>
      <c r="AN1446" t="s">
        <v>549</v>
      </c>
      <c r="AO1446" t="s">
        <v>6855</v>
      </c>
      <c r="AQ1446" t="s">
        <v>510</v>
      </c>
      <c r="AR1446" t="s">
        <v>511</v>
      </c>
    </row>
    <row r="1447" spans="1:44" x14ac:dyDescent="0.2">
      <c r="A1447" t="s">
        <v>7996</v>
      </c>
      <c r="B1447">
        <v>3010</v>
      </c>
      <c r="C1447" t="s">
        <v>7997</v>
      </c>
      <c r="D1447" t="s">
        <v>818</v>
      </c>
      <c r="E1447" t="s">
        <v>819</v>
      </c>
      <c r="F1447" t="s">
        <v>6019</v>
      </c>
      <c r="G1447" t="s">
        <v>6211</v>
      </c>
      <c r="H1447" t="s">
        <v>77</v>
      </c>
      <c r="I1447" t="s">
        <v>158</v>
      </c>
      <c r="J1447" t="s">
        <v>7998</v>
      </c>
      <c r="K1447" t="s">
        <v>6213</v>
      </c>
      <c r="L1447" t="s">
        <v>230</v>
      </c>
      <c r="M1447" t="s">
        <v>194</v>
      </c>
      <c r="N1447" t="s">
        <v>195</v>
      </c>
      <c r="O1447" s="31">
        <v>41375</v>
      </c>
      <c r="Q1447">
        <v>287448</v>
      </c>
      <c r="R1447">
        <v>8392.2000000000007</v>
      </c>
      <c r="S1447" s="31">
        <v>45059</v>
      </c>
      <c r="T1447">
        <v>8138.8</v>
      </c>
      <c r="U1447" s="31">
        <v>44784</v>
      </c>
      <c r="V1447">
        <v>262.1379310344833</v>
      </c>
      <c r="W1447">
        <v>6422.2</v>
      </c>
      <c r="X1447" s="31">
        <v>44695</v>
      </c>
      <c r="Y1447">
        <v>0</v>
      </c>
      <c r="Z1447">
        <v>2000</v>
      </c>
      <c r="AA1447">
        <v>0</v>
      </c>
      <c r="AB1447">
        <v>0.17778157434527916</v>
      </c>
      <c r="AC1447">
        <v>15</v>
      </c>
      <c r="AD1447">
        <v>46849.633000000002</v>
      </c>
      <c r="AE1447" t="s">
        <v>7999</v>
      </c>
      <c r="AF1447" t="s">
        <v>8000</v>
      </c>
      <c r="AG1447" t="s">
        <v>6025</v>
      </c>
      <c r="AH1447" t="s">
        <v>6211</v>
      </c>
      <c r="AI1447" t="s">
        <v>7994</v>
      </c>
      <c r="AJ1447" t="s">
        <v>8001</v>
      </c>
      <c r="AK1447" t="s">
        <v>201</v>
      </c>
      <c r="AL1447" t="s">
        <v>796</v>
      </c>
      <c r="AM1447" t="s">
        <v>203</v>
      </c>
      <c r="AN1447" t="s">
        <v>2092</v>
      </c>
      <c r="AO1447" t="s">
        <v>6217</v>
      </c>
      <c r="AQ1447" t="s">
        <v>510</v>
      </c>
      <c r="AR1447" t="s">
        <v>511</v>
      </c>
    </row>
    <row r="1448" spans="1:44" x14ac:dyDescent="0.2">
      <c r="A1448" t="s">
        <v>8002</v>
      </c>
      <c r="B1448">
        <v>3010</v>
      </c>
      <c r="C1448" t="s">
        <v>8003</v>
      </c>
      <c r="D1448" t="s">
        <v>818</v>
      </c>
      <c r="E1448" t="s">
        <v>819</v>
      </c>
      <c r="F1448" t="s">
        <v>6019</v>
      </c>
      <c r="G1448" t="s">
        <v>6158</v>
      </c>
      <c r="H1448" t="s">
        <v>77</v>
      </c>
      <c r="I1448" t="s">
        <v>158</v>
      </c>
      <c r="J1448" t="s">
        <v>8004</v>
      </c>
      <c r="K1448" t="s">
        <v>6231</v>
      </c>
      <c r="L1448" t="s">
        <v>230</v>
      </c>
      <c r="M1448" t="s">
        <v>194</v>
      </c>
      <c r="N1448" t="s">
        <v>195</v>
      </c>
      <c r="O1448" s="31">
        <v>41230</v>
      </c>
      <c r="Q1448">
        <v>264765</v>
      </c>
      <c r="R1448">
        <v>5360</v>
      </c>
      <c r="S1448" s="31">
        <v>44419</v>
      </c>
      <c r="T1448">
        <v>5360</v>
      </c>
      <c r="U1448" s="31">
        <v>44754</v>
      </c>
      <c r="V1448" t="s">
        <v>161</v>
      </c>
      <c r="W1448">
        <v>5360</v>
      </c>
      <c r="X1448" s="31">
        <v>44419</v>
      </c>
      <c r="Y1448">
        <v>0.1</v>
      </c>
      <c r="Z1448">
        <v>750</v>
      </c>
      <c r="AA1448">
        <v>65</v>
      </c>
      <c r="AB1448">
        <v>0.63154440167830184</v>
      </c>
      <c r="AC1448">
        <v>15</v>
      </c>
      <c r="AD1448">
        <v>46918.633000000002</v>
      </c>
      <c r="AE1448" t="s">
        <v>8005</v>
      </c>
      <c r="AF1448" t="s">
        <v>8006</v>
      </c>
      <c r="AG1448" t="s">
        <v>6025</v>
      </c>
      <c r="AH1448" t="s">
        <v>6158</v>
      </c>
      <c r="AI1448" t="s">
        <v>8007</v>
      </c>
      <c r="AJ1448" t="s">
        <v>8008</v>
      </c>
      <c r="AK1448" t="s">
        <v>201</v>
      </c>
      <c r="AL1448" t="s">
        <v>796</v>
      </c>
      <c r="AM1448" t="s">
        <v>203</v>
      </c>
      <c r="AN1448" t="s">
        <v>6165</v>
      </c>
      <c r="AO1448" t="s">
        <v>6234</v>
      </c>
      <c r="AQ1448" t="s">
        <v>510</v>
      </c>
      <c r="AR1448" t="s">
        <v>511</v>
      </c>
    </row>
    <row r="1449" spans="1:44" x14ac:dyDescent="0.2">
      <c r="A1449" t="s">
        <v>8009</v>
      </c>
      <c r="B1449">
        <v>3010</v>
      </c>
      <c r="C1449" t="s">
        <v>8010</v>
      </c>
      <c r="D1449" t="s">
        <v>818</v>
      </c>
      <c r="E1449" t="s">
        <v>819</v>
      </c>
      <c r="F1449" t="s">
        <v>6019</v>
      </c>
      <c r="G1449" t="s">
        <v>6344</v>
      </c>
      <c r="H1449" t="s">
        <v>77</v>
      </c>
      <c r="I1449" t="s">
        <v>36</v>
      </c>
      <c r="J1449" t="s">
        <v>8011</v>
      </c>
      <c r="L1449" t="s">
        <v>230</v>
      </c>
      <c r="M1449" t="s">
        <v>194</v>
      </c>
      <c r="N1449" t="s">
        <v>195</v>
      </c>
      <c r="O1449" s="31">
        <v>41435</v>
      </c>
      <c r="Q1449">
        <v>305851</v>
      </c>
      <c r="R1449">
        <v>16689.599999999999</v>
      </c>
      <c r="S1449" s="31">
        <v>44973</v>
      </c>
      <c r="T1449">
        <v>16689.599999999999</v>
      </c>
      <c r="U1449" s="31">
        <v>44784</v>
      </c>
      <c r="V1449" t="s">
        <v>161</v>
      </c>
      <c r="W1449">
        <v>15294</v>
      </c>
      <c r="X1449" s="31">
        <v>44447</v>
      </c>
      <c r="Y1449">
        <v>16.3</v>
      </c>
      <c r="Z1449">
        <v>1800</v>
      </c>
      <c r="AA1449">
        <v>5972.5</v>
      </c>
      <c r="AB1449">
        <v>0.76329125000000009</v>
      </c>
      <c r="AC1449">
        <v>15</v>
      </c>
      <c r="AD1449">
        <v>46092.746994790003</v>
      </c>
      <c r="AE1449" t="s">
        <v>8012</v>
      </c>
      <c r="AF1449" t="s">
        <v>8013</v>
      </c>
      <c r="AG1449" t="s">
        <v>6025</v>
      </c>
      <c r="AH1449" t="s">
        <v>6344</v>
      </c>
      <c r="AI1449" t="s">
        <v>8007</v>
      </c>
      <c r="AJ1449" t="s">
        <v>8014</v>
      </c>
      <c r="AK1449" t="s">
        <v>201</v>
      </c>
      <c r="AL1449" t="s">
        <v>796</v>
      </c>
      <c r="AM1449" t="s">
        <v>36</v>
      </c>
      <c r="AN1449" t="s">
        <v>6436</v>
      </c>
      <c r="AO1449" t="s">
        <v>6349</v>
      </c>
      <c r="AQ1449" t="s">
        <v>510</v>
      </c>
      <c r="AR1449" t="s">
        <v>511</v>
      </c>
    </row>
    <row r="1450" spans="1:44" x14ac:dyDescent="0.2">
      <c r="A1450" t="s">
        <v>8015</v>
      </c>
      <c r="B1450">
        <v>3018</v>
      </c>
      <c r="C1450" t="s">
        <v>8016</v>
      </c>
      <c r="D1450" t="s">
        <v>1444</v>
      </c>
      <c r="E1450" t="s">
        <v>1445</v>
      </c>
      <c r="F1450" t="s">
        <v>6019</v>
      </c>
      <c r="G1450" t="s">
        <v>6211</v>
      </c>
      <c r="H1450" t="s">
        <v>77</v>
      </c>
      <c r="I1450" t="s">
        <v>158</v>
      </c>
      <c r="J1450" t="s">
        <v>8017</v>
      </c>
      <c r="K1450" t="s">
        <v>6213</v>
      </c>
      <c r="L1450" t="s">
        <v>230</v>
      </c>
      <c r="M1450" t="s">
        <v>194</v>
      </c>
      <c r="N1450" t="s">
        <v>195</v>
      </c>
      <c r="O1450" s="31">
        <v>41219</v>
      </c>
      <c r="Q1450">
        <v>287648</v>
      </c>
      <c r="R1450">
        <v>44400</v>
      </c>
      <c r="S1450" s="31">
        <v>45051</v>
      </c>
      <c r="T1450">
        <v>43916</v>
      </c>
      <c r="U1450" s="31">
        <v>44784</v>
      </c>
      <c r="V1450">
        <v>337.67441860465118</v>
      </c>
      <c r="W1450">
        <v>40709</v>
      </c>
      <c r="X1450" s="31">
        <v>44631</v>
      </c>
      <c r="Y1450">
        <v>1.2</v>
      </c>
      <c r="Z1450">
        <v>3000</v>
      </c>
      <c r="AA1450">
        <v>468</v>
      </c>
      <c r="AB1450">
        <v>0.50601249999999998</v>
      </c>
      <c r="AC1450">
        <v>15</v>
      </c>
      <c r="AD1450">
        <v>53953.254063625005</v>
      </c>
      <c r="AE1450" t="s">
        <v>8018</v>
      </c>
      <c r="AF1450" t="s">
        <v>8019</v>
      </c>
      <c r="AG1450" t="s">
        <v>6025</v>
      </c>
      <c r="AH1450" t="s">
        <v>6211</v>
      </c>
      <c r="AI1450" t="s">
        <v>5058</v>
      </c>
      <c r="AJ1450" t="s">
        <v>8020</v>
      </c>
      <c r="AK1450" t="s">
        <v>236</v>
      </c>
      <c r="AL1450" t="s">
        <v>796</v>
      </c>
      <c r="AM1450" t="s">
        <v>203</v>
      </c>
      <c r="AN1450" t="s">
        <v>2092</v>
      </c>
      <c r="AO1450" t="s">
        <v>6217</v>
      </c>
      <c r="AQ1450" t="s">
        <v>1075</v>
      </c>
      <c r="AR1450" t="s">
        <v>8021</v>
      </c>
    </row>
    <row r="1451" spans="1:44" x14ac:dyDescent="0.2">
      <c r="A1451" t="s">
        <v>8022</v>
      </c>
      <c r="B1451">
        <v>3018</v>
      </c>
      <c r="C1451" t="s">
        <v>8023</v>
      </c>
      <c r="D1451" t="s">
        <v>1444</v>
      </c>
      <c r="E1451" t="s">
        <v>1445</v>
      </c>
      <c r="F1451" t="s">
        <v>6019</v>
      </c>
      <c r="G1451" t="s">
        <v>6625</v>
      </c>
      <c r="H1451" t="s">
        <v>77</v>
      </c>
      <c r="I1451" t="s">
        <v>36</v>
      </c>
      <c r="J1451" t="s">
        <v>8024</v>
      </c>
      <c r="L1451" t="s">
        <v>230</v>
      </c>
      <c r="M1451" t="s">
        <v>194</v>
      </c>
      <c r="N1451" t="s">
        <v>195</v>
      </c>
      <c r="O1451" s="31">
        <v>41371</v>
      </c>
      <c r="Q1451">
        <v>284202</v>
      </c>
      <c r="R1451">
        <v>15556</v>
      </c>
      <c r="S1451" s="31">
        <v>45048</v>
      </c>
      <c r="T1451">
        <v>15332</v>
      </c>
      <c r="U1451" s="31">
        <v>44784</v>
      </c>
      <c r="V1451">
        <v>60.540540540540533</v>
      </c>
      <c r="W1451">
        <v>14818</v>
      </c>
      <c r="X1451" s="31">
        <v>44683</v>
      </c>
      <c r="Y1451">
        <v>0.4</v>
      </c>
      <c r="Z1451">
        <v>1000</v>
      </c>
      <c r="AA1451">
        <v>178.80000000000018</v>
      </c>
      <c r="AB1451">
        <v>0.68192193198558826</v>
      </c>
      <c r="AC1451">
        <v>15</v>
      </c>
      <c r="AD1451">
        <v>46679.633000000002</v>
      </c>
      <c r="AE1451" t="s">
        <v>8025</v>
      </c>
      <c r="AF1451" t="s">
        <v>8026</v>
      </c>
      <c r="AG1451" t="s">
        <v>6025</v>
      </c>
      <c r="AH1451" t="s">
        <v>6625</v>
      </c>
      <c r="AI1451" t="s">
        <v>5058</v>
      </c>
      <c r="AJ1451" t="s">
        <v>8027</v>
      </c>
      <c r="AK1451" t="s">
        <v>236</v>
      </c>
      <c r="AL1451" t="s">
        <v>796</v>
      </c>
      <c r="AM1451" t="s">
        <v>36</v>
      </c>
      <c r="AN1451" t="s">
        <v>6226</v>
      </c>
      <c r="AO1451" t="s">
        <v>6630</v>
      </c>
      <c r="AQ1451" t="s">
        <v>510</v>
      </c>
      <c r="AR1451" t="s">
        <v>511</v>
      </c>
    </row>
    <row r="1452" spans="1:44" x14ac:dyDescent="0.2">
      <c r="A1452" t="s">
        <v>8028</v>
      </c>
      <c r="B1452">
        <v>3018</v>
      </c>
      <c r="C1452" t="s">
        <v>8029</v>
      </c>
      <c r="D1452" t="s">
        <v>1444</v>
      </c>
      <c r="E1452" t="s">
        <v>1445</v>
      </c>
      <c r="F1452" t="s">
        <v>6019</v>
      </c>
      <c r="G1452" t="s">
        <v>6625</v>
      </c>
      <c r="H1452" t="s">
        <v>6517</v>
      </c>
      <c r="I1452" t="s">
        <v>36</v>
      </c>
      <c r="J1452" t="s">
        <v>8030</v>
      </c>
      <c r="L1452" t="s">
        <v>230</v>
      </c>
      <c r="M1452" t="s">
        <v>554</v>
      </c>
      <c r="N1452" t="s">
        <v>555</v>
      </c>
      <c r="O1452" s="31">
        <v>41371</v>
      </c>
      <c r="P1452" s="31">
        <v>42043</v>
      </c>
      <c r="Q1452">
        <v>284203</v>
      </c>
      <c r="R1452">
        <v>2746</v>
      </c>
      <c r="S1452" s="31">
        <v>42345</v>
      </c>
      <c r="T1452">
        <v>2746</v>
      </c>
      <c r="U1452" s="31">
        <v>44784</v>
      </c>
      <c r="V1452" t="s">
        <v>161</v>
      </c>
      <c r="W1452">
        <v>2746</v>
      </c>
      <c r="X1452" s="31">
        <v>42345</v>
      </c>
      <c r="Y1452">
        <v>2.2999999999999998</v>
      </c>
      <c r="Z1452">
        <v>1000</v>
      </c>
      <c r="AA1452">
        <v>856</v>
      </c>
      <c r="AB1452">
        <v>0.68119182285070012</v>
      </c>
      <c r="AC1452">
        <v>15</v>
      </c>
      <c r="AD1452">
        <v>46678.633000000002</v>
      </c>
      <c r="AE1452" t="s">
        <v>8031</v>
      </c>
      <c r="AF1452" t="s">
        <v>8032</v>
      </c>
      <c r="AG1452" t="s">
        <v>6025</v>
      </c>
      <c r="AH1452" t="s">
        <v>6625</v>
      </c>
      <c r="AI1452" t="s">
        <v>161</v>
      </c>
      <c r="AJ1452" t="s">
        <v>1507</v>
      </c>
      <c r="AK1452" t="s">
        <v>559</v>
      </c>
      <c r="AL1452" t="s">
        <v>796</v>
      </c>
      <c r="AM1452" t="s">
        <v>36</v>
      </c>
      <c r="AN1452" t="s">
        <v>6226</v>
      </c>
      <c r="AO1452" t="s">
        <v>6630</v>
      </c>
      <c r="AQ1452" t="s">
        <v>510</v>
      </c>
      <c r="AR1452" t="s">
        <v>511</v>
      </c>
    </row>
    <row r="1453" spans="1:44" x14ac:dyDescent="0.2">
      <c r="A1453" t="s">
        <v>8033</v>
      </c>
      <c r="B1453">
        <v>3018</v>
      </c>
      <c r="C1453" t="s">
        <v>8034</v>
      </c>
      <c r="D1453" t="s">
        <v>1444</v>
      </c>
      <c r="E1453" t="s">
        <v>1445</v>
      </c>
      <c r="F1453" t="s">
        <v>6019</v>
      </c>
      <c r="G1453" t="s">
        <v>6625</v>
      </c>
      <c r="H1453" t="s">
        <v>6517</v>
      </c>
      <c r="I1453" t="s">
        <v>36</v>
      </c>
      <c r="J1453" t="s">
        <v>8035</v>
      </c>
      <c r="L1453" t="s">
        <v>230</v>
      </c>
      <c r="M1453" t="s">
        <v>194</v>
      </c>
      <c r="N1453" t="s">
        <v>195</v>
      </c>
      <c r="O1453" s="31">
        <v>41440</v>
      </c>
      <c r="Q1453">
        <v>284204</v>
      </c>
      <c r="R1453">
        <v>8202</v>
      </c>
      <c r="S1453" s="31">
        <v>45013</v>
      </c>
      <c r="T1453">
        <v>8202</v>
      </c>
      <c r="U1453" s="31">
        <v>44784</v>
      </c>
      <c r="V1453" t="s">
        <v>161</v>
      </c>
      <c r="W1453">
        <v>8035</v>
      </c>
      <c r="X1453" s="31">
        <v>44564</v>
      </c>
      <c r="Y1453">
        <v>15.5</v>
      </c>
      <c r="Z1453">
        <v>1000</v>
      </c>
      <c r="AA1453">
        <v>5692.3999999999942</v>
      </c>
      <c r="AB1453">
        <v>0.52670249999999996</v>
      </c>
      <c r="AC1453">
        <v>15</v>
      </c>
      <c r="AD1453">
        <v>47454.446838610907</v>
      </c>
      <c r="AE1453" t="s">
        <v>8036</v>
      </c>
      <c r="AF1453" t="s">
        <v>8037</v>
      </c>
      <c r="AG1453" t="s">
        <v>6025</v>
      </c>
      <c r="AH1453" t="s">
        <v>6625</v>
      </c>
      <c r="AI1453" t="s">
        <v>5058</v>
      </c>
      <c r="AJ1453" t="s">
        <v>8027</v>
      </c>
      <c r="AK1453" t="s">
        <v>236</v>
      </c>
      <c r="AL1453" t="s">
        <v>796</v>
      </c>
      <c r="AM1453" t="s">
        <v>36</v>
      </c>
      <c r="AN1453" t="s">
        <v>6226</v>
      </c>
      <c r="AO1453" t="s">
        <v>6630</v>
      </c>
      <c r="AQ1453" t="s">
        <v>510</v>
      </c>
      <c r="AR1453" t="s">
        <v>511</v>
      </c>
    </row>
    <row r="1454" spans="1:44" x14ac:dyDescent="0.2">
      <c r="A1454" t="s">
        <v>8038</v>
      </c>
      <c r="B1454">
        <v>3010</v>
      </c>
      <c r="C1454" t="s">
        <v>8039</v>
      </c>
      <c r="D1454" t="s">
        <v>818</v>
      </c>
      <c r="E1454" t="s">
        <v>819</v>
      </c>
      <c r="F1454" t="s">
        <v>6019</v>
      </c>
      <c r="G1454" t="s">
        <v>6042</v>
      </c>
      <c r="H1454" t="s">
        <v>77</v>
      </c>
      <c r="I1454" t="s">
        <v>158</v>
      </c>
      <c r="J1454" t="s">
        <v>8040</v>
      </c>
      <c r="K1454" t="s">
        <v>6850</v>
      </c>
      <c r="L1454" t="s">
        <v>230</v>
      </c>
      <c r="M1454" t="s">
        <v>194</v>
      </c>
      <c r="N1454" t="s">
        <v>195</v>
      </c>
      <c r="O1454" s="31">
        <v>41379</v>
      </c>
      <c r="Q1454">
        <v>309419</v>
      </c>
      <c r="R1454">
        <v>63084.6</v>
      </c>
      <c r="S1454" s="31">
        <v>45059</v>
      </c>
      <c r="T1454">
        <v>62645.1</v>
      </c>
      <c r="U1454" s="31">
        <v>44784</v>
      </c>
      <c r="V1454">
        <v>454.65517241379308</v>
      </c>
      <c r="W1454">
        <v>57200.3</v>
      </c>
      <c r="X1454" s="31">
        <v>44695</v>
      </c>
      <c r="Y1454">
        <v>9.3000000000000007</v>
      </c>
      <c r="Z1454">
        <v>6000</v>
      </c>
      <c r="AA1454">
        <v>3400</v>
      </c>
      <c r="AB1454">
        <v>0.48522500000000002</v>
      </c>
      <c r="AC1454">
        <v>80000</v>
      </c>
      <c r="AD1454">
        <v>48256.534284533336</v>
      </c>
      <c r="AE1454" t="s">
        <v>8041</v>
      </c>
      <c r="AF1454" t="s">
        <v>8042</v>
      </c>
      <c r="AG1454" t="s">
        <v>6025</v>
      </c>
      <c r="AH1454" t="s">
        <v>6042</v>
      </c>
      <c r="AI1454" t="s">
        <v>7994</v>
      </c>
      <c r="AJ1454" t="s">
        <v>7995</v>
      </c>
      <c r="AK1454" t="s">
        <v>201</v>
      </c>
      <c r="AL1454" t="s">
        <v>796</v>
      </c>
      <c r="AM1454" t="s">
        <v>203</v>
      </c>
      <c r="AN1454" t="s">
        <v>549</v>
      </c>
      <c r="AO1454" t="s">
        <v>6855</v>
      </c>
      <c r="AQ1454" t="s">
        <v>510</v>
      </c>
      <c r="AR1454" t="s">
        <v>511</v>
      </c>
    </row>
    <row r="1455" spans="1:44" x14ac:dyDescent="0.2">
      <c r="A1455" t="s">
        <v>8043</v>
      </c>
      <c r="B1455">
        <v>3072</v>
      </c>
      <c r="C1455" t="s">
        <v>8044</v>
      </c>
      <c r="D1455" t="s">
        <v>5461</v>
      </c>
      <c r="E1455" t="s">
        <v>5462</v>
      </c>
      <c r="F1455" t="s">
        <v>6019</v>
      </c>
      <c r="G1455" t="s">
        <v>6489</v>
      </c>
      <c r="H1455" t="s">
        <v>77</v>
      </c>
      <c r="I1455" t="s">
        <v>158</v>
      </c>
      <c r="J1455" t="s">
        <v>8045</v>
      </c>
      <c r="K1455" t="s">
        <v>6491</v>
      </c>
      <c r="L1455" t="s">
        <v>230</v>
      </c>
      <c r="M1455" t="s">
        <v>194</v>
      </c>
      <c r="N1455" t="s">
        <v>195</v>
      </c>
      <c r="O1455" s="31">
        <v>39358</v>
      </c>
      <c r="Q1455">
        <v>148124</v>
      </c>
      <c r="R1455">
        <v>40755</v>
      </c>
      <c r="S1455" s="31">
        <v>45053</v>
      </c>
      <c r="T1455">
        <v>40684</v>
      </c>
      <c r="U1455" s="31">
        <v>44683</v>
      </c>
      <c r="V1455">
        <v>81.92307692307692</v>
      </c>
      <c r="W1455">
        <v>40209.1</v>
      </c>
      <c r="X1455" s="31">
        <v>44695</v>
      </c>
      <c r="Y1455">
        <v>13.7</v>
      </c>
      <c r="Z1455">
        <v>1600</v>
      </c>
      <c r="AA1455">
        <v>5016.8999999999978</v>
      </c>
      <c r="AB1455">
        <v>0.40576624999999999</v>
      </c>
      <c r="AC1455">
        <v>80000</v>
      </c>
      <c r="AD1455">
        <v>48412.627874628</v>
      </c>
      <c r="AE1455" t="s">
        <v>8046</v>
      </c>
      <c r="AF1455" t="s">
        <v>8047</v>
      </c>
      <c r="AG1455" t="s">
        <v>6025</v>
      </c>
      <c r="AH1455" t="s">
        <v>6489</v>
      </c>
      <c r="AI1455" t="s">
        <v>5468</v>
      </c>
      <c r="AJ1455" t="s">
        <v>7888</v>
      </c>
      <c r="AK1455" t="s">
        <v>3705</v>
      </c>
      <c r="AL1455" t="s">
        <v>796</v>
      </c>
      <c r="AM1455" t="s">
        <v>203</v>
      </c>
      <c r="AN1455">
        <v>3508</v>
      </c>
      <c r="AO1455" t="s">
        <v>6496</v>
      </c>
      <c r="AQ1455" t="s">
        <v>510</v>
      </c>
      <c r="AR1455" t="s">
        <v>511</v>
      </c>
    </row>
    <row r="1456" spans="1:44" x14ac:dyDescent="0.2">
      <c r="A1456" t="s">
        <v>8048</v>
      </c>
      <c r="B1456">
        <v>3072</v>
      </c>
      <c r="C1456" t="s">
        <v>8049</v>
      </c>
      <c r="D1456" t="s">
        <v>5461</v>
      </c>
      <c r="E1456" t="s">
        <v>5462</v>
      </c>
      <c r="F1456" t="s">
        <v>6019</v>
      </c>
      <c r="G1456" t="s">
        <v>6211</v>
      </c>
      <c r="H1456" t="s">
        <v>77</v>
      </c>
      <c r="I1456" t="s">
        <v>158</v>
      </c>
      <c r="J1456" t="s">
        <v>8050</v>
      </c>
      <c r="K1456" t="s">
        <v>6213</v>
      </c>
      <c r="L1456" t="s">
        <v>230</v>
      </c>
      <c r="M1456" t="s">
        <v>194</v>
      </c>
      <c r="N1456" t="s">
        <v>195</v>
      </c>
      <c r="O1456" s="31">
        <v>41201</v>
      </c>
      <c r="Q1456">
        <v>287286</v>
      </c>
      <c r="R1456">
        <v>6744</v>
      </c>
      <c r="S1456" s="31">
        <v>45053</v>
      </c>
      <c r="T1456">
        <v>6627</v>
      </c>
      <c r="U1456" s="31">
        <v>44752</v>
      </c>
      <c r="V1456">
        <v>97.5</v>
      </c>
      <c r="W1456">
        <v>6312.1</v>
      </c>
      <c r="X1456" s="31">
        <v>44670</v>
      </c>
      <c r="Y1456">
        <v>9.1</v>
      </c>
      <c r="Z1456">
        <v>726</v>
      </c>
      <c r="AA1456">
        <v>3326</v>
      </c>
      <c r="AB1456">
        <v>0.45648749999999999</v>
      </c>
      <c r="AC1456">
        <v>15</v>
      </c>
      <c r="AD1456">
        <v>48099.219219639999</v>
      </c>
      <c r="AE1456" t="s">
        <v>8051</v>
      </c>
      <c r="AF1456" t="s">
        <v>8052</v>
      </c>
      <c r="AG1456" t="s">
        <v>6025</v>
      </c>
      <c r="AH1456" t="s">
        <v>6211</v>
      </c>
      <c r="AI1456" t="s">
        <v>5468</v>
      </c>
      <c r="AJ1456" t="s">
        <v>7888</v>
      </c>
      <c r="AK1456" t="s">
        <v>3705</v>
      </c>
      <c r="AL1456" t="s">
        <v>796</v>
      </c>
      <c r="AM1456" t="s">
        <v>203</v>
      </c>
      <c r="AN1456" t="s">
        <v>2092</v>
      </c>
      <c r="AO1456" t="s">
        <v>6217</v>
      </c>
      <c r="AQ1456" t="s">
        <v>510</v>
      </c>
      <c r="AR1456" t="s">
        <v>511</v>
      </c>
    </row>
    <row r="1457" spans="1:45" x14ac:dyDescent="0.2">
      <c r="A1457" t="s">
        <v>8053</v>
      </c>
      <c r="B1457">
        <v>3072</v>
      </c>
      <c r="C1457" t="s">
        <v>8054</v>
      </c>
      <c r="D1457" t="s">
        <v>5461</v>
      </c>
      <c r="E1457" t="s">
        <v>5462</v>
      </c>
      <c r="F1457" t="s">
        <v>6019</v>
      </c>
      <c r="G1457" t="s">
        <v>6211</v>
      </c>
      <c r="H1457" t="s">
        <v>77</v>
      </c>
      <c r="I1457" t="s">
        <v>158</v>
      </c>
      <c r="J1457" t="s">
        <v>8055</v>
      </c>
      <c r="K1457" t="s">
        <v>6213</v>
      </c>
      <c r="L1457" t="s">
        <v>230</v>
      </c>
      <c r="M1457" t="s">
        <v>194</v>
      </c>
      <c r="N1457" t="s">
        <v>195</v>
      </c>
      <c r="O1457" s="31">
        <v>41200</v>
      </c>
      <c r="Q1457">
        <v>287288</v>
      </c>
      <c r="R1457">
        <v>5560</v>
      </c>
      <c r="S1457" s="31">
        <v>45053</v>
      </c>
      <c r="T1457">
        <v>5522</v>
      </c>
      <c r="U1457" s="31">
        <v>44752</v>
      </c>
      <c r="V1457">
        <v>31.666666666666668</v>
      </c>
      <c r="W1457">
        <v>5057.8</v>
      </c>
      <c r="X1457" s="31">
        <v>44695</v>
      </c>
      <c r="Y1457">
        <v>14.7</v>
      </c>
      <c r="Z1457">
        <v>500</v>
      </c>
      <c r="AA1457">
        <v>5389.7000000000007</v>
      </c>
      <c r="AB1457">
        <v>0.29799999999999999</v>
      </c>
      <c r="AC1457">
        <v>15</v>
      </c>
      <c r="AD1457">
        <v>49042.400390399998</v>
      </c>
      <c r="AE1457" t="s">
        <v>8056</v>
      </c>
      <c r="AF1457" t="s">
        <v>8057</v>
      </c>
      <c r="AG1457" t="s">
        <v>6025</v>
      </c>
      <c r="AH1457" t="s">
        <v>6211</v>
      </c>
      <c r="AI1457" t="s">
        <v>5468</v>
      </c>
      <c r="AJ1457" t="s">
        <v>7888</v>
      </c>
      <c r="AK1457" t="s">
        <v>3705</v>
      </c>
      <c r="AL1457" t="s">
        <v>796</v>
      </c>
      <c r="AM1457" t="s">
        <v>203</v>
      </c>
      <c r="AN1457" t="s">
        <v>2092</v>
      </c>
      <c r="AO1457" t="s">
        <v>6217</v>
      </c>
      <c r="AQ1457" t="s">
        <v>510</v>
      </c>
      <c r="AR1457" t="s">
        <v>511</v>
      </c>
    </row>
    <row r="1458" spans="1:45" x14ac:dyDescent="0.2">
      <c r="A1458" t="s">
        <v>8058</v>
      </c>
      <c r="B1458">
        <v>3018</v>
      </c>
      <c r="C1458" t="s">
        <v>8059</v>
      </c>
      <c r="D1458" t="s">
        <v>1444</v>
      </c>
      <c r="E1458" t="s">
        <v>1445</v>
      </c>
      <c r="F1458" t="s">
        <v>6019</v>
      </c>
      <c r="G1458" t="s">
        <v>6243</v>
      </c>
      <c r="H1458" t="s">
        <v>77</v>
      </c>
      <c r="I1458" t="s">
        <v>6244</v>
      </c>
      <c r="J1458" t="s">
        <v>8060</v>
      </c>
      <c r="L1458" t="s">
        <v>159</v>
      </c>
      <c r="M1458" t="s">
        <v>194</v>
      </c>
      <c r="N1458" t="s">
        <v>195</v>
      </c>
      <c r="O1458" s="31">
        <v>41926</v>
      </c>
      <c r="Q1458">
        <v>351681</v>
      </c>
      <c r="R1458">
        <v>43899.1</v>
      </c>
      <c r="S1458" s="31">
        <v>45059</v>
      </c>
      <c r="T1458">
        <v>43545.4</v>
      </c>
      <c r="V1458">
        <v>365.89655172413489</v>
      </c>
      <c r="W1458">
        <v>38483.5</v>
      </c>
      <c r="X1458" s="31">
        <v>44695</v>
      </c>
      <c r="Y1458">
        <v>0</v>
      </c>
      <c r="Z1458">
        <v>5500</v>
      </c>
      <c r="AA1458">
        <v>0</v>
      </c>
      <c r="AB1458" t="s">
        <v>161</v>
      </c>
      <c r="AC1458">
        <v>80000</v>
      </c>
      <c r="AD1458" t="s">
        <v>161</v>
      </c>
      <c r="AE1458" t="s">
        <v>8061</v>
      </c>
      <c r="AF1458" t="s">
        <v>8062</v>
      </c>
      <c r="AG1458" t="s">
        <v>6025</v>
      </c>
      <c r="AH1458" t="s">
        <v>6243</v>
      </c>
      <c r="AI1458" t="s">
        <v>8063</v>
      </c>
      <c r="AJ1458" t="s">
        <v>8064</v>
      </c>
      <c r="AK1458" t="s">
        <v>236</v>
      </c>
      <c r="AL1458" t="s">
        <v>796</v>
      </c>
      <c r="AM1458" t="s">
        <v>96</v>
      </c>
      <c r="AN1458" t="s">
        <v>1723</v>
      </c>
      <c r="AO1458" t="s">
        <v>6249</v>
      </c>
      <c r="AQ1458" t="s">
        <v>1075</v>
      </c>
      <c r="AR1458" t="s">
        <v>8065</v>
      </c>
      <c r="AS1458">
        <v>43941</v>
      </c>
    </row>
    <row r="1459" spans="1:45" x14ac:dyDescent="0.2">
      <c r="A1459" t="s">
        <v>8066</v>
      </c>
      <c r="B1459">
        <v>3018</v>
      </c>
      <c r="C1459" t="s">
        <v>8067</v>
      </c>
      <c r="D1459" t="s">
        <v>1444</v>
      </c>
      <c r="E1459" t="s">
        <v>1445</v>
      </c>
      <c r="F1459" t="s">
        <v>6019</v>
      </c>
      <c r="G1459" t="s">
        <v>6313</v>
      </c>
      <c r="H1459" t="s">
        <v>77</v>
      </c>
      <c r="I1459" t="s">
        <v>36</v>
      </c>
      <c r="J1459" t="s">
        <v>8068</v>
      </c>
      <c r="L1459" t="s">
        <v>230</v>
      </c>
      <c r="M1459" t="s">
        <v>194</v>
      </c>
      <c r="N1459" t="s">
        <v>195</v>
      </c>
      <c r="O1459" s="31">
        <v>41936</v>
      </c>
      <c r="Q1459">
        <v>354262</v>
      </c>
      <c r="R1459">
        <v>40087</v>
      </c>
      <c r="S1459" s="31">
        <v>45041</v>
      </c>
      <c r="T1459">
        <v>39736</v>
      </c>
      <c r="U1459" s="31">
        <v>44784</v>
      </c>
      <c r="V1459">
        <v>388.60714285714289</v>
      </c>
      <c r="W1459">
        <v>36369</v>
      </c>
      <c r="X1459" s="31">
        <v>44691</v>
      </c>
      <c r="Y1459">
        <v>0</v>
      </c>
      <c r="Z1459">
        <v>4500</v>
      </c>
      <c r="AA1459">
        <v>0</v>
      </c>
      <c r="AB1459">
        <v>0.27689388940635368</v>
      </c>
      <c r="AC1459">
        <v>80000</v>
      </c>
      <c r="AD1459">
        <v>48469.633000000002</v>
      </c>
      <c r="AE1459" t="s">
        <v>8069</v>
      </c>
      <c r="AF1459" t="s">
        <v>8070</v>
      </c>
      <c r="AG1459" t="s">
        <v>6025</v>
      </c>
      <c r="AH1459" t="s">
        <v>6317</v>
      </c>
      <c r="AI1459" t="s">
        <v>7808</v>
      </c>
      <c r="AJ1459" t="s">
        <v>8071</v>
      </c>
      <c r="AK1459" t="s">
        <v>236</v>
      </c>
      <c r="AL1459" t="s">
        <v>796</v>
      </c>
      <c r="AM1459" t="s">
        <v>36</v>
      </c>
      <c r="AN1459" t="s">
        <v>6319</v>
      </c>
      <c r="AO1459" t="s">
        <v>6320</v>
      </c>
      <c r="AQ1459" t="s">
        <v>510</v>
      </c>
      <c r="AR1459" t="s">
        <v>511</v>
      </c>
    </row>
    <row r="1460" spans="1:45" x14ac:dyDescent="0.2">
      <c r="A1460" t="s">
        <v>8072</v>
      </c>
      <c r="B1460">
        <v>3010</v>
      </c>
      <c r="C1460" t="s">
        <v>8073</v>
      </c>
      <c r="D1460" t="s">
        <v>818</v>
      </c>
      <c r="E1460" t="s">
        <v>819</v>
      </c>
      <c r="F1460" t="s">
        <v>6019</v>
      </c>
      <c r="G1460" t="s">
        <v>6194</v>
      </c>
      <c r="H1460" t="s">
        <v>77</v>
      </c>
      <c r="I1460" t="s">
        <v>36</v>
      </c>
      <c r="J1460" t="s">
        <v>8074</v>
      </c>
      <c r="L1460" t="s">
        <v>159</v>
      </c>
      <c r="M1460" t="s">
        <v>194</v>
      </c>
      <c r="N1460" t="s">
        <v>195</v>
      </c>
      <c r="O1460" s="31">
        <v>42767</v>
      </c>
      <c r="Q1460">
        <v>398230</v>
      </c>
      <c r="R1460">
        <v>33971.199999999997</v>
      </c>
      <c r="S1460" s="31">
        <v>45059</v>
      </c>
      <c r="T1460">
        <v>33700.800000000003</v>
      </c>
      <c r="V1460">
        <v>279.72413793102851</v>
      </c>
      <c r="W1460">
        <v>29230.799999999999</v>
      </c>
      <c r="X1460" s="31">
        <v>44695</v>
      </c>
      <c r="Y1460">
        <v>0</v>
      </c>
      <c r="Z1460">
        <v>5000</v>
      </c>
      <c r="AA1460">
        <v>0</v>
      </c>
      <c r="AB1460" t="s">
        <v>161</v>
      </c>
      <c r="AC1460">
        <v>80000</v>
      </c>
      <c r="AD1460" t="s">
        <v>161</v>
      </c>
      <c r="AE1460" t="s">
        <v>8075</v>
      </c>
      <c r="AF1460" t="s">
        <v>8076</v>
      </c>
      <c r="AG1460" t="s">
        <v>6025</v>
      </c>
      <c r="AH1460" t="s">
        <v>6194</v>
      </c>
      <c r="AI1460" t="s">
        <v>6912</v>
      </c>
      <c r="AJ1460" t="s">
        <v>6913</v>
      </c>
      <c r="AK1460" t="s">
        <v>201</v>
      </c>
      <c r="AL1460" t="s">
        <v>796</v>
      </c>
      <c r="AM1460" t="s">
        <v>45</v>
      </c>
      <c r="AN1460" t="s">
        <v>6200</v>
      </c>
      <c r="AO1460" t="s">
        <v>6201</v>
      </c>
      <c r="AQ1460" t="s">
        <v>510</v>
      </c>
      <c r="AR1460" t="s">
        <v>511</v>
      </c>
    </row>
    <row r="1461" spans="1:45" x14ac:dyDescent="0.2">
      <c r="A1461" t="s">
        <v>8077</v>
      </c>
      <c r="B1461">
        <v>3018</v>
      </c>
      <c r="C1461" t="s">
        <v>8078</v>
      </c>
      <c r="D1461" t="s">
        <v>1444</v>
      </c>
      <c r="E1461" t="s">
        <v>1445</v>
      </c>
      <c r="F1461" t="s">
        <v>6019</v>
      </c>
      <c r="G1461" t="s">
        <v>6313</v>
      </c>
      <c r="H1461" t="s">
        <v>77</v>
      </c>
      <c r="I1461" t="s">
        <v>36</v>
      </c>
      <c r="J1461" t="s">
        <v>8079</v>
      </c>
      <c r="L1461" t="s">
        <v>230</v>
      </c>
      <c r="M1461" t="s">
        <v>194</v>
      </c>
      <c r="N1461" t="s">
        <v>195</v>
      </c>
      <c r="O1461" s="31">
        <v>41939</v>
      </c>
      <c r="Q1461">
        <v>354263</v>
      </c>
      <c r="R1461">
        <v>38390</v>
      </c>
      <c r="S1461" s="31">
        <v>45048</v>
      </c>
      <c r="T1461">
        <v>37551</v>
      </c>
      <c r="U1461" s="31">
        <v>44752</v>
      </c>
      <c r="V1461">
        <v>441.57894736842104</v>
      </c>
      <c r="W1461">
        <v>34428</v>
      </c>
      <c r="X1461" s="31">
        <v>44685</v>
      </c>
      <c r="Y1461">
        <v>5.4</v>
      </c>
      <c r="Z1461">
        <v>5000</v>
      </c>
      <c r="AA1461">
        <v>1976.4</v>
      </c>
      <c r="AB1461">
        <v>0.18435255655927307</v>
      </c>
      <c r="AC1461">
        <v>80000</v>
      </c>
      <c r="AD1461">
        <v>49369.633000000002</v>
      </c>
      <c r="AE1461" t="s">
        <v>8080</v>
      </c>
      <c r="AF1461" t="s">
        <v>8081</v>
      </c>
      <c r="AG1461" t="s">
        <v>6025</v>
      </c>
      <c r="AH1461" t="s">
        <v>6317</v>
      </c>
      <c r="AI1461" t="s">
        <v>7808</v>
      </c>
      <c r="AJ1461" t="s">
        <v>8071</v>
      </c>
      <c r="AK1461" t="s">
        <v>236</v>
      </c>
      <c r="AL1461" t="s">
        <v>796</v>
      </c>
      <c r="AM1461" t="s">
        <v>36</v>
      </c>
      <c r="AN1461" t="s">
        <v>6319</v>
      </c>
      <c r="AO1461" t="s">
        <v>6320</v>
      </c>
      <c r="AQ1461" t="s">
        <v>510</v>
      </c>
      <c r="AR1461" t="s">
        <v>511</v>
      </c>
    </row>
    <row r="1462" spans="1:45" x14ac:dyDescent="0.2">
      <c r="A1462" t="s">
        <v>8082</v>
      </c>
      <c r="B1462">
        <v>3022</v>
      </c>
      <c r="C1462" t="s">
        <v>8083</v>
      </c>
      <c r="D1462" t="s">
        <v>474</v>
      </c>
      <c r="E1462" t="s">
        <v>475</v>
      </c>
      <c r="F1462" t="s">
        <v>6019</v>
      </c>
      <c r="G1462" t="s">
        <v>6194</v>
      </c>
      <c r="H1462" t="s">
        <v>77</v>
      </c>
      <c r="I1462" t="s">
        <v>36</v>
      </c>
      <c r="J1462">
        <v>60069</v>
      </c>
      <c r="L1462" t="s">
        <v>159</v>
      </c>
      <c r="M1462" t="s">
        <v>194</v>
      </c>
      <c r="N1462" t="s">
        <v>195</v>
      </c>
      <c r="O1462" s="31">
        <v>43435</v>
      </c>
      <c r="Q1462">
        <v>416390</v>
      </c>
      <c r="R1462">
        <v>25504.6</v>
      </c>
      <c r="S1462" s="31">
        <v>45059</v>
      </c>
      <c r="T1462">
        <v>25212.6</v>
      </c>
      <c r="U1462" s="31">
        <v>44761</v>
      </c>
      <c r="V1462">
        <v>302.06896551724139</v>
      </c>
      <c r="W1462">
        <v>20164.900000000001</v>
      </c>
      <c r="X1462" s="31">
        <v>44695</v>
      </c>
      <c r="Y1462">
        <v>1.8</v>
      </c>
      <c r="Z1462">
        <v>5500</v>
      </c>
      <c r="AA1462">
        <v>658</v>
      </c>
      <c r="AB1462">
        <v>0.53498746858933599</v>
      </c>
      <c r="AC1462">
        <v>80000</v>
      </c>
      <c r="AD1462">
        <v>47483.633000000002</v>
      </c>
      <c r="AE1462" t="s">
        <v>8084</v>
      </c>
      <c r="AF1462" t="s">
        <v>8085</v>
      </c>
      <c r="AG1462" t="s">
        <v>6025</v>
      </c>
      <c r="AH1462" t="s">
        <v>6194</v>
      </c>
      <c r="AI1462" t="s">
        <v>8086</v>
      </c>
      <c r="AJ1462" t="s">
        <v>8087</v>
      </c>
      <c r="AK1462" t="s">
        <v>201</v>
      </c>
      <c r="AL1462" t="s">
        <v>796</v>
      </c>
      <c r="AM1462" t="s">
        <v>45</v>
      </c>
      <c r="AN1462" t="s">
        <v>6200</v>
      </c>
      <c r="AO1462" t="s">
        <v>6201</v>
      </c>
      <c r="AQ1462" t="s">
        <v>510</v>
      </c>
      <c r="AR1462" t="s">
        <v>511</v>
      </c>
    </row>
    <row r="1463" spans="1:45" x14ac:dyDescent="0.2">
      <c r="A1463" t="s">
        <v>8088</v>
      </c>
      <c r="B1463">
        <v>3018</v>
      </c>
      <c r="C1463" t="s">
        <v>8089</v>
      </c>
      <c r="D1463" t="s">
        <v>1444</v>
      </c>
      <c r="E1463" t="s">
        <v>1445</v>
      </c>
      <c r="F1463" t="s">
        <v>6019</v>
      </c>
      <c r="G1463" t="s">
        <v>6252</v>
      </c>
      <c r="H1463" t="s">
        <v>77</v>
      </c>
      <c r="I1463" t="s">
        <v>36</v>
      </c>
      <c r="L1463" t="s">
        <v>230</v>
      </c>
      <c r="M1463" t="s">
        <v>160</v>
      </c>
      <c r="N1463" t="s">
        <v>160</v>
      </c>
      <c r="O1463" s="31">
        <v>45981.729787234042</v>
      </c>
      <c r="R1463" t="s">
        <v>161</v>
      </c>
      <c r="S1463" s="31">
        <v>45060</v>
      </c>
      <c r="T1463" t="s">
        <v>161</v>
      </c>
      <c r="U1463" s="31">
        <v>44761</v>
      </c>
      <c r="V1463" t="s">
        <v>161</v>
      </c>
      <c r="W1463" t="s">
        <v>161</v>
      </c>
      <c r="X1463" s="31">
        <v>44695</v>
      </c>
      <c r="Y1463">
        <v>11.8</v>
      </c>
      <c r="AA1463">
        <v>4327.5</v>
      </c>
      <c r="AB1463">
        <v>0.96333999999999997</v>
      </c>
      <c r="AC1463">
        <v>80000</v>
      </c>
      <c r="AD1463">
        <v>45104.797280639999</v>
      </c>
      <c r="AE1463" t="s">
        <v>8090</v>
      </c>
      <c r="AF1463" t="s">
        <v>8091</v>
      </c>
      <c r="AG1463" t="s">
        <v>6025</v>
      </c>
      <c r="AH1463" t="s">
        <v>6252</v>
      </c>
      <c r="AI1463" t="s">
        <v>161</v>
      </c>
      <c r="AJ1463" t="s">
        <v>161</v>
      </c>
      <c r="AK1463" t="s">
        <v>161</v>
      </c>
      <c r="AL1463" t="s">
        <v>796</v>
      </c>
      <c r="AO1463" t="s">
        <v>161</v>
      </c>
      <c r="AQ1463" t="s">
        <v>510</v>
      </c>
      <c r="AR1463" t="s">
        <v>511</v>
      </c>
    </row>
    <row r="1464" spans="1:45" x14ac:dyDescent="0.2">
      <c r="A1464" t="s">
        <v>8092</v>
      </c>
      <c r="B1464">
        <v>3022</v>
      </c>
      <c r="C1464" t="s">
        <v>8093</v>
      </c>
      <c r="D1464" t="s">
        <v>474</v>
      </c>
      <c r="E1464" t="s">
        <v>475</v>
      </c>
      <c r="F1464" t="s">
        <v>6019</v>
      </c>
      <c r="G1464" t="s">
        <v>6297</v>
      </c>
      <c r="H1464" t="s">
        <v>77</v>
      </c>
      <c r="I1464" t="s">
        <v>36</v>
      </c>
      <c r="J1464" t="s">
        <v>8094</v>
      </c>
      <c r="L1464" t="s">
        <v>230</v>
      </c>
      <c r="M1464" t="s">
        <v>194</v>
      </c>
      <c r="N1464" t="s">
        <v>195</v>
      </c>
      <c r="O1464" s="31">
        <v>42991</v>
      </c>
      <c r="Q1464">
        <v>403840</v>
      </c>
      <c r="R1464">
        <v>825</v>
      </c>
      <c r="S1464" s="31">
        <v>44508</v>
      </c>
      <c r="T1464">
        <v>825</v>
      </c>
      <c r="V1464" t="s">
        <v>161</v>
      </c>
      <c r="W1464">
        <v>825</v>
      </c>
      <c r="X1464" s="31">
        <v>44508</v>
      </c>
      <c r="Y1464">
        <v>0</v>
      </c>
      <c r="Z1464">
        <v>220</v>
      </c>
      <c r="AA1464">
        <v>0</v>
      </c>
      <c r="AB1464" t="s">
        <v>161</v>
      </c>
      <c r="AC1464">
        <v>15</v>
      </c>
      <c r="AD1464" t="s">
        <v>161</v>
      </c>
      <c r="AE1464" t="s">
        <v>8095</v>
      </c>
      <c r="AF1464" t="s">
        <v>8096</v>
      </c>
      <c r="AG1464" t="s">
        <v>6025</v>
      </c>
      <c r="AH1464" t="s">
        <v>6297</v>
      </c>
      <c r="AI1464" t="s">
        <v>8097</v>
      </c>
      <c r="AJ1464" t="s">
        <v>8098</v>
      </c>
      <c r="AK1464" t="s">
        <v>201</v>
      </c>
      <c r="AL1464" t="s">
        <v>796</v>
      </c>
      <c r="AM1464" t="s">
        <v>36</v>
      </c>
      <c r="AN1464" t="s">
        <v>6189</v>
      </c>
      <c r="AO1464" t="s">
        <v>6302</v>
      </c>
      <c r="AQ1464" t="s">
        <v>510</v>
      </c>
      <c r="AR1464" t="s">
        <v>511</v>
      </c>
    </row>
    <row r="1465" spans="1:45" x14ac:dyDescent="0.2">
      <c r="A1465" t="s">
        <v>8099</v>
      </c>
      <c r="B1465">
        <v>3018</v>
      </c>
      <c r="C1465" t="s">
        <v>8100</v>
      </c>
      <c r="D1465" t="s">
        <v>1444</v>
      </c>
      <c r="E1465" t="s">
        <v>1445</v>
      </c>
      <c r="F1465" t="s">
        <v>6019</v>
      </c>
      <c r="G1465" t="s">
        <v>6252</v>
      </c>
      <c r="H1465" t="s">
        <v>77</v>
      </c>
      <c r="I1465" t="s">
        <v>36</v>
      </c>
      <c r="L1465" t="s">
        <v>230</v>
      </c>
      <c r="M1465" t="s">
        <v>160</v>
      </c>
      <c r="N1465" t="s">
        <v>160</v>
      </c>
      <c r="O1465" s="31">
        <v>47731.031914893618</v>
      </c>
      <c r="R1465" t="s">
        <v>161</v>
      </c>
      <c r="S1465" s="31">
        <v>45060</v>
      </c>
      <c r="T1465" t="s">
        <v>161</v>
      </c>
      <c r="U1465" s="31">
        <v>44752</v>
      </c>
      <c r="V1465" t="s">
        <v>161</v>
      </c>
      <c r="W1465" t="s">
        <v>161</v>
      </c>
      <c r="X1465" s="31">
        <v>44695</v>
      </c>
      <c r="Y1465">
        <v>0.5</v>
      </c>
      <c r="AA1465">
        <v>200</v>
      </c>
      <c r="AB1465">
        <v>0.98053656815486623</v>
      </c>
      <c r="AC1465">
        <v>80000</v>
      </c>
      <c r="AD1465">
        <v>45002.633000000002</v>
      </c>
      <c r="AE1465" t="s">
        <v>8101</v>
      </c>
      <c r="AF1465" t="s">
        <v>8102</v>
      </c>
      <c r="AG1465" t="s">
        <v>6025</v>
      </c>
      <c r="AH1465" t="s">
        <v>6252</v>
      </c>
      <c r="AI1465" t="s">
        <v>161</v>
      </c>
      <c r="AJ1465" t="s">
        <v>161</v>
      </c>
      <c r="AK1465" t="s">
        <v>161</v>
      </c>
      <c r="AL1465" t="s">
        <v>796</v>
      </c>
      <c r="AO1465" t="s">
        <v>161</v>
      </c>
      <c r="AQ1465" t="s">
        <v>510</v>
      </c>
      <c r="AR1465" t="s">
        <v>511</v>
      </c>
    </row>
    <row r="1466" spans="1:45" x14ac:dyDescent="0.2">
      <c r="A1466" t="s">
        <v>8103</v>
      </c>
      <c r="B1466">
        <v>3018</v>
      </c>
      <c r="C1466" t="s">
        <v>8104</v>
      </c>
      <c r="D1466" t="s">
        <v>1444</v>
      </c>
      <c r="E1466" t="s">
        <v>1445</v>
      </c>
      <c r="F1466" t="s">
        <v>6019</v>
      </c>
      <c r="G1466" t="s">
        <v>6297</v>
      </c>
      <c r="H1466" t="s">
        <v>77</v>
      </c>
      <c r="I1466" t="s">
        <v>36</v>
      </c>
      <c r="J1466" t="s">
        <v>8105</v>
      </c>
      <c r="L1466" t="s">
        <v>230</v>
      </c>
      <c r="M1466" t="s">
        <v>194</v>
      </c>
      <c r="N1466" t="s">
        <v>195</v>
      </c>
      <c r="O1466" s="31">
        <v>43891</v>
      </c>
      <c r="Q1466">
        <v>447750</v>
      </c>
      <c r="R1466">
        <v>2242</v>
      </c>
      <c r="S1466" s="31">
        <v>45007</v>
      </c>
      <c r="T1466">
        <v>2242</v>
      </c>
      <c r="V1466" t="s">
        <v>161</v>
      </c>
      <c r="W1466">
        <v>5</v>
      </c>
      <c r="X1466" s="31">
        <v>43916</v>
      </c>
      <c r="Y1466">
        <v>0</v>
      </c>
      <c r="Z1466">
        <v>500</v>
      </c>
      <c r="AA1466">
        <v>0</v>
      </c>
      <c r="AB1466" t="s">
        <v>161</v>
      </c>
      <c r="AC1466">
        <v>15</v>
      </c>
      <c r="AD1466">
        <v>48822.937599999997</v>
      </c>
      <c r="AE1466" t="s">
        <v>8106</v>
      </c>
      <c r="AF1466" t="s">
        <v>8107</v>
      </c>
      <c r="AG1466" t="s">
        <v>6025</v>
      </c>
      <c r="AH1466" t="s">
        <v>6297</v>
      </c>
      <c r="AI1466" t="s">
        <v>8108</v>
      </c>
      <c r="AJ1466" t="s">
        <v>8109</v>
      </c>
      <c r="AK1466" t="s">
        <v>3705</v>
      </c>
      <c r="AL1466" t="s">
        <v>796</v>
      </c>
      <c r="AM1466" t="s">
        <v>36</v>
      </c>
      <c r="AN1466" t="s">
        <v>6189</v>
      </c>
      <c r="AO1466" t="s">
        <v>6302</v>
      </c>
      <c r="AQ1466" t="s">
        <v>510</v>
      </c>
      <c r="AR1466" t="s">
        <v>511</v>
      </c>
    </row>
    <row r="1467" spans="1:45" x14ac:dyDescent="0.2">
      <c r="A1467" t="s">
        <v>8110</v>
      </c>
      <c r="B1467">
        <v>3072</v>
      </c>
      <c r="C1467" t="s">
        <v>8111</v>
      </c>
      <c r="D1467" t="s">
        <v>5461</v>
      </c>
      <c r="E1467" t="s">
        <v>5462</v>
      </c>
      <c r="F1467" t="s">
        <v>6019</v>
      </c>
      <c r="G1467" t="s">
        <v>8112</v>
      </c>
      <c r="H1467" t="s">
        <v>77</v>
      </c>
      <c r="I1467" t="s">
        <v>158</v>
      </c>
      <c r="J1467" t="s">
        <v>8113</v>
      </c>
      <c r="K1467" t="s">
        <v>8114</v>
      </c>
      <c r="L1467" t="s">
        <v>230</v>
      </c>
      <c r="M1467" t="s">
        <v>194</v>
      </c>
      <c r="N1467" t="s">
        <v>195</v>
      </c>
      <c r="O1467" s="31">
        <v>42005</v>
      </c>
      <c r="Q1467">
        <v>377524</v>
      </c>
      <c r="R1467">
        <v>8217</v>
      </c>
      <c r="S1467" s="31">
        <v>45019</v>
      </c>
      <c r="T1467">
        <v>8217</v>
      </c>
      <c r="U1467" s="31">
        <v>44784</v>
      </c>
      <c r="V1467" t="s">
        <v>161</v>
      </c>
      <c r="W1467">
        <v>7421.5</v>
      </c>
      <c r="X1467" s="31">
        <v>44695</v>
      </c>
      <c r="Y1467">
        <v>0</v>
      </c>
      <c r="Z1467">
        <v>5000</v>
      </c>
      <c r="AA1467">
        <v>0</v>
      </c>
      <c r="AB1467">
        <v>0.89858181776366464</v>
      </c>
      <c r="AC1467">
        <v>15</v>
      </c>
      <c r="AD1467">
        <v>45002.633000000002</v>
      </c>
      <c r="AE1467" t="s">
        <v>8115</v>
      </c>
      <c r="AF1467" t="s">
        <v>8116</v>
      </c>
      <c r="AG1467" t="s">
        <v>6025</v>
      </c>
      <c r="AH1467" t="s">
        <v>8112</v>
      </c>
      <c r="AI1467" t="s">
        <v>5468</v>
      </c>
      <c r="AJ1467" t="s">
        <v>7888</v>
      </c>
      <c r="AK1467" t="s">
        <v>3705</v>
      </c>
      <c r="AL1467" t="s">
        <v>796</v>
      </c>
      <c r="AM1467" t="s">
        <v>203</v>
      </c>
      <c r="AN1467" t="s">
        <v>6165</v>
      </c>
      <c r="AO1467" t="s">
        <v>8117</v>
      </c>
      <c r="AQ1467" t="s">
        <v>510</v>
      </c>
      <c r="AR1467" t="s">
        <v>511</v>
      </c>
    </row>
    <row r="1468" spans="1:45" x14ac:dyDescent="0.2">
      <c r="A1468" t="s">
        <v>8118</v>
      </c>
      <c r="B1468">
        <v>3021</v>
      </c>
      <c r="C1468" t="s">
        <v>8119</v>
      </c>
      <c r="D1468" t="s">
        <v>54</v>
      </c>
      <c r="E1468" t="s">
        <v>770</v>
      </c>
      <c r="F1468" t="s">
        <v>6019</v>
      </c>
      <c r="G1468" t="s">
        <v>6489</v>
      </c>
      <c r="H1468" t="s">
        <v>77</v>
      </c>
      <c r="I1468" t="s">
        <v>158</v>
      </c>
      <c r="J1468" t="s">
        <v>8120</v>
      </c>
      <c r="K1468" t="s">
        <v>6491</v>
      </c>
      <c r="L1468" t="s">
        <v>230</v>
      </c>
      <c r="M1468" t="s">
        <v>194</v>
      </c>
      <c r="N1468" t="s">
        <v>1589</v>
      </c>
      <c r="O1468" s="31">
        <v>39490</v>
      </c>
      <c r="Q1468">
        <v>148258</v>
      </c>
      <c r="R1468">
        <v>79114.600000000006</v>
      </c>
      <c r="S1468" s="31">
        <v>45059</v>
      </c>
      <c r="T1468">
        <v>78534.5</v>
      </c>
      <c r="U1468" s="31">
        <v>44761</v>
      </c>
      <c r="V1468">
        <v>600.103448275868</v>
      </c>
      <c r="W1468">
        <v>74396</v>
      </c>
      <c r="X1468" s="31">
        <v>44695</v>
      </c>
      <c r="Y1468">
        <v>2.4</v>
      </c>
      <c r="Z1468">
        <v>6800</v>
      </c>
      <c r="AA1468">
        <v>895</v>
      </c>
      <c r="AB1468">
        <v>0.55068481498943256</v>
      </c>
      <c r="AC1468">
        <v>80000</v>
      </c>
      <c r="AD1468">
        <v>47361.633000000002</v>
      </c>
      <c r="AE1468" t="s">
        <v>8121</v>
      </c>
      <c r="AF1468" t="s">
        <v>8122</v>
      </c>
      <c r="AG1468" t="s">
        <v>6025</v>
      </c>
      <c r="AH1468" t="s">
        <v>6489</v>
      </c>
      <c r="AI1468" t="s">
        <v>6494</v>
      </c>
      <c r="AJ1468" t="s">
        <v>6495</v>
      </c>
      <c r="AK1468" t="s">
        <v>236</v>
      </c>
      <c r="AL1468" t="s">
        <v>202</v>
      </c>
      <c r="AM1468" t="s">
        <v>203</v>
      </c>
      <c r="AN1468">
        <v>3508</v>
      </c>
      <c r="AO1468" t="s">
        <v>6496</v>
      </c>
      <c r="AQ1468" t="s">
        <v>1075</v>
      </c>
      <c r="AR1468" t="s">
        <v>8123</v>
      </c>
    </row>
    <row r="1469" spans="1:45" x14ac:dyDescent="0.2">
      <c r="A1469" t="s">
        <v>8124</v>
      </c>
      <c r="B1469">
        <v>3018</v>
      </c>
      <c r="C1469" t="s">
        <v>8125</v>
      </c>
      <c r="D1469" t="s">
        <v>1444</v>
      </c>
      <c r="E1469" t="s">
        <v>1445</v>
      </c>
      <c r="F1469" t="s">
        <v>6019</v>
      </c>
      <c r="G1469" t="s">
        <v>6252</v>
      </c>
      <c r="H1469" t="s">
        <v>77</v>
      </c>
      <c r="I1469" t="s">
        <v>36</v>
      </c>
      <c r="L1469" t="s">
        <v>230</v>
      </c>
      <c r="M1469" t="s">
        <v>160</v>
      </c>
      <c r="N1469" t="s">
        <v>160</v>
      </c>
      <c r="O1469" s="31">
        <v>45790.103928571429</v>
      </c>
      <c r="R1469" t="s">
        <v>161</v>
      </c>
      <c r="S1469" s="31">
        <v>45060</v>
      </c>
      <c r="T1469" t="s">
        <v>161</v>
      </c>
      <c r="U1469" s="31">
        <v>44761</v>
      </c>
      <c r="V1469" t="s">
        <v>161</v>
      </c>
      <c r="W1469" t="s">
        <v>161</v>
      </c>
      <c r="X1469" s="31">
        <v>44695</v>
      </c>
      <c r="Y1469">
        <v>5.8</v>
      </c>
      <c r="AA1469">
        <v>2140</v>
      </c>
      <c r="AB1469">
        <v>0.62698121958525044</v>
      </c>
      <c r="AC1469">
        <v>80000</v>
      </c>
      <c r="AD1469">
        <v>46963.633000000002</v>
      </c>
      <c r="AE1469" t="s">
        <v>8126</v>
      </c>
      <c r="AF1469" t="s">
        <v>8127</v>
      </c>
      <c r="AG1469" t="s">
        <v>6025</v>
      </c>
      <c r="AH1469" t="s">
        <v>6252</v>
      </c>
      <c r="AI1469" t="s">
        <v>161</v>
      </c>
      <c r="AJ1469" t="s">
        <v>161</v>
      </c>
      <c r="AK1469" t="s">
        <v>161</v>
      </c>
      <c r="AL1469" t="s">
        <v>796</v>
      </c>
      <c r="AO1469" t="s">
        <v>161</v>
      </c>
      <c r="AQ1469" t="s">
        <v>510</v>
      </c>
      <c r="AR1469" t="s">
        <v>511</v>
      </c>
    </row>
    <row r="1470" spans="1:45" x14ac:dyDescent="0.2">
      <c r="A1470" t="s">
        <v>8128</v>
      </c>
      <c r="B1470">
        <v>3022</v>
      </c>
      <c r="C1470" t="s">
        <v>8129</v>
      </c>
      <c r="D1470" t="s">
        <v>474</v>
      </c>
      <c r="E1470" t="s">
        <v>475</v>
      </c>
      <c r="F1470" t="s">
        <v>6019</v>
      </c>
      <c r="G1470" t="s">
        <v>6444</v>
      </c>
      <c r="H1470" t="s">
        <v>77</v>
      </c>
      <c r="I1470" t="s">
        <v>158</v>
      </c>
      <c r="J1470" t="s">
        <v>8130</v>
      </c>
      <c r="K1470" t="s">
        <v>6452</v>
      </c>
      <c r="L1470" t="s">
        <v>230</v>
      </c>
      <c r="M1470" t="s">
        <v>194</v>
      </c>
      <c r="N1470" t="s">
        <v>195</v>
      </c>
      <c r="O1470" s="31">
        <v>39524</v>
      </c>
      <c r="Q1470">
        <v>148101</v>
      </c>
      <c r="R1470">
        <v>7156</v>
      </c>
      <c r="S1470" s="31">
        <v>44896</v>
      </c>
      <c r="T1470">
        <v>7156</v>
      </c>
      <c r="U1470" s="31">
        <v>44761</v>
      </c>
      <c r="V1470" t="s">
        <v>161</v>
      </c>
      <c r="W1470">
        <v>6956</v>
      </c>
      <c r="X1470" s="31">
        <v>44448</v>
      </c>
      <c r="Y1470">
        <v>0.3</v>
      </c>
      <c r="Z1470">
        <v>700</v>
      </c>
      <c r="AA1470">
        <v>136</v>
      </c>
      <c r="AB1470">
        <v>0.63629011105507516</v>
      </c>
      <c r="AC1470">
        <v>15</v>
      </c>
      <c r="AD1470">
        <v>46872.633000000002</v>
      </c>
      <c r="AE1470" t="s">
        <v>8131</v>
      </c>
      <c r="AF1470" t="s">
        <v>8132</v>
      </c>
      <c r="AG1470" t="s">
        <v>6025</v>
      </c>
      <c r="AH1470" t="s">
        <v>6444</v>
      </c>
      <c r="AI1470" t="s">
        <v>8097</v>
      </c>
      <c r="AJ1470" t="s">
        <v>8133</v>
      </c>
      <c r="AK1470" t="s">
        <v>201</v>
      </c>
      <c r="AL1470" t="s">
        <v>796</v>
      </c>
      <c r="AM1470" t="s">
        <v>203</v>
      </c>
      <c r="AN1470" t="s">
        <v>6456</v>
      </c>
      <c r="AQ1470" t="s">
        <v>510</v>
      </c>
      <c r="AR1470" t="s">
        <v>511</v>
      </c>
    </row>
    <row r="1471" spans="1:45" x14ac:dyDescent="0.2">
      <c r="A1471" t="s">
        <v>8134</v>
      </c>
      <c r="B1471">
        <v>3010</v>
      </c>
      <c r="C1471" t="s">
        <v>8135</v>
      </c>
      <c r="D1471" t="s">
        <v>818</v>
      </c>
      <c r="E1471" t="s">
        <v>819</v>
      </c>
      <c r="F1471" t="s">
        <v>6019</v>
      </c>
      <c r="G1471" t="s">
        <v>7214</v>
      </c>
      <c r="H1471" t="s">
        <v>77</v>
      </c>
      <c r="I1471" t="s">
        <v>36</v>
      </c>
      <c r="L1471" t="s">
        <v>230</v>
      </c>
      <c r="M1471" t="s">
        <v>160</v>
      </c>
      <c r="N1471" t="s">
        <v>160</v>
      </c>
      <c r="O1471" s="31">
        <v>45901</v>
      </c>
      <c r="R1471" t="s">
        <v>161</v>
      </c>
      <c r="S1471" s="31">
        <v>45060</v>
      </c>
      <c r="T1471" t="s">
        <v>161</v>
      </c>
      <c r="U1471" s="31">
        <v>44761</v>
      </c>
      <c r="V1471" t="s">
        <v>161</v>
      </c>
      <c r="W1471" t="s">
        <v>161</v>
      </c>
      <c r="X1471" s="31">
        <v>44695</v>
      </c>
      <c r="Y1471">
        <v>0.9</v>
      </c>
      <c r="AA1471">
        <v>355</v>
      </c>
      <c r="AB1471">
        <v>0.76843986446984114</v>
      </c>
      <c r="AC1471">
        <v>8</v>
      </c>
      <c r="AD1471">
        <v>46166.633000000002</v>
      </c>
      <c r="AE1471" t="s">
        <v>8136</v>
      </c>
      <c r="AF1471" t="s">
        <v>8137</v>
      </c>
      <c r="AG1471" t="s">
        <v>6025</v>
      </c>
      <c r="AH1471" t="s">
        <v>7214</v>
      </c>
      <c r="AI1471" t="s">
        <v>161</v>
      </c>
      <c r="AJ1471" t="s">
        <v>161</v>
      </c>
      <c r="AK1471" t="s">
        <v>161</v>
      </c>
      <c r="AL1471" t="s">
        <v>796</v>
      </c>
      <c r="AO1471" t="s">
        <v>161</v>
      </c>
    </row>
    <row r="1472" spans="1:45" x14ac:dyDescent="0.2">
      <c r="A1472" t="s">
        <v>8138</v>
      </c>
      <c r="B1472">
        <v>3010</v>
      </c>
      <c r="C1472" t="s">
        <v>8139</v>
      </c>
      <c r="D1472" t="s">
        <v>818</v>
      </c>
      <c r="E1472" t="s">
        <v>819</v>
      </c>
      <c r="F1472" t="s">
        <v>6019</v>
      </c>
      <c r="G1472" t="s">
        <v>6444</v>
      </c>
      <c r="H1472" t="s">
        <v>77</v>
      </c>
      <c r="I1472" t="s">
        <v>158</v>
      </c>
      <c r="J1472" t="s">
        <v>8140</v>
      </c>
      <c r="K1472" t="s">
        <v>6452</v>
      </c>
      <c r="L1472" t="s">
        <v>230</v>
      </c>
      <c r="M1472" t="s">
        <v>194</v>
      </c>
      <c r="N1472" t="s">
        <v>195</v>
      </c>
      <c r="O1472" s="31">
        <v>39524</v>
      </c>
      <c r="Q1472">
        <v>166542</v>
      </c>
      <c r="R1472">
        <v>2777</v>
      </c>
      <c r="S1472" s="31">
        <v>44447</v>
      </c>
      <c r="T1472">
        <v>2777</v>
      </c>
      <c r="U1472" s="31">
        <v>44784</v>
      </c>
      <c r="V1472" t="s">
        <v>161</v>
      </c>
      <c r="W1472">
        <v>2777</v>
      </c>
      <c r="X1472" s="31">
        <v>44447</v>
      </c>
      <c r="Y1472">
        <v>5.9</v>
      </c>
      <c r="Z1472">
        <v>500</v>
      </c>
      <c r="AA1472">
        <v>2163</v>
      </c>
      <c r="AB1472">
        <v>0.7684375</v>
      </c>
      <c r="AC1472">
        <v>15</v>
      </c>
      <c r="AD1472">
        <v>47095.370584999997</v>
      </c>
      <c r="AE1472" t="s">
        <v>8141</v>
      </c>
      <c r="AF1472" t="s">
        <v>8142</v>
      </c>
      <c r="AG1472" t="s">
        <v>6025</v>
      </c>
      <c r="AH1472" t="s">
        <v>6444</v>
      </c>
      <c r="AI1472" t="s">
        <v>7994</v>
      </c>
      <c r="AJ1472" t="s">
        <v>8143</v>
      </c>
      <c r="AK1472" t="s">
        <v>201</v>
      </c>
      <c r="AL1472" t="s">
        <v>796</v>
      </c>
      <c r="AM1472" t="s">
        <v>203</v>
      </c>
      <c r="AN1472" t="s">
        <v>6456</v>
      </c>
      <c r="AQ1472" t="s">
        <v>510</v>
      </c>
      <c r="AR1472" t="s">
        <v>511</v>
      </c>
    </row>
    <row r="1473" spans="1:45" x14ac:dyDescent="0.2">
      <c r="A1473" t="s">
        <v>8144</v>
      </c>
      <c r="B1473">
        <v>3018</v>
      </c>
      <c r="C1473" t="s">
        <v>8145</v>
      </c>
      <c r="D1473" t="s">
        <v>1444</v>
      </c>
      <c r="E1473" t="s">
        <v>1445</v>
      </c>
      <c r="F1473" t="s">
        <v>6019</v>
      </c>
      <c r="G1473" t="s">
        <v>6625</v>
      </c>
      <c r="H1473" t="s">
        <v>77</v>
      </c>
      <c r="I1473" t="s">
        <v>36</v>
      </c>
      <c r="J1473" t="s">
        <v>8146</v>
      </c>
      <c r="L1473" t="s">
        <v>230</v>
      </c>
      <c r="M1473" t="s">
        <v>194</v>
      </c>
      <c r="N1473" t="s">
        <v>195</v>
      </c>
      <c r="O1473" s="31">
        <v>41883</v>
      </c>
      <c r="Q1473">
        <v>349894</v>
      </c>
      <c r="R1473">
        <v>11603</v>
      </c>
      <c r="S1473" s="31">
        <v>45045</v>
      </c>
      <c r="T1473">
        <v>11330</v>
      </c>
      <c r="U1473" s="31">
        <v>44784</v>
      </c>
      <c r="V1473">
        <v>96.170454545454533</v>
      </c>
      <c r="W1473">
        <v>10512</v>
      </c>
      <c r="X1473" s="31">
        <v>44650</v>
      </c>
      <c r="Y1473">
        <v>3.7</v>
      </c>
      <c r="Z1473">
        <v>1000</v>
      </c>
      <c r="AA1473">
        <v>1357</v>
      </c>
      <c r="AB1473">
        <v>0.33420745649507821</v>
      </c>
      <c r="AC1473">
        <v>15</v>
      </c>
      <c r="AD1473">
        <v>48518.633000000002</v>
      </c>
      <c r="AE1473" t="s">
        <v>8147</v>
      </c>
      <c r="AF1473" t="s">
        <v>8148</v>
      </c>
      <c r="AG1473" t="s">
        <v>6025</v>
      </c>
      <c r="AH1473" t="s">
        <v>6625</v>
      </c>
      <c r="AI1473" t="s">
        <v>5058</v>
      </c>
      <c r="AJ1473" t="s">
        <v>8027</v>
      </c>
      <c r="AK1473" t="s">
        <v>236</v>
      </c>
      <c r="AL1473" t="s">
        <v>796</v>
      </c>
      <c r="AM1473" t="s">
        <v>36</v>
      </c>
      <c r="AN1473" t="s">
        <v>6226</v>
      </c>
      <c r="AO1473" t="s">
        <v>6630</v>
      </c>
      <c r="AQ1473" t="s">
        <v>1075</v>
      </c>
      <c r="AR1473" t="s">
        <v>8149</v>
      </c>
    </row>
    <row r="1474" spans="1:45" x14ac:dyDescent="0.2">
      <c r="A1474" t="s">
        <v>8150</v>
      </c>
      <c r="B1474">
        <v>3018</v>
      </c>
      <c r="C1474" t="s">
        <v>8151</v>
      </c>
      <c r="D1474" t="s">
        <v>1444</v>
      </c>
      <c r="E1474" t="s">
        <v>1445</v>
      </c>
      <c r="F1474" t="s">
        <v>6019</v>
      </c>
      <c r="G1474" t="s">
        <v>6211</v>
      </c>
      <c r="H1474" t="s">
        <v>77</v>
      </c>
      <c r="I1474" t="s">
        <v>158</v>
      </c>
      <c r="J1474" t="s">
        <v>8152</v>
      </c>
      <c r="K1474" t="s">
        <v>6213</v>
      </c>
      <c r="L1474" t="s">
        <v>230</v>
      </c>
      <c r="M1474" t="s">
        <v>194</v>
      </c>
      <c r="N1474" t="s">
        <v>195</v>
      </c>
      <c r="O1474" s="31">
        <v>41485</v>
      </c>
      <c r="Q1474">
        <v>324620</v>
      </c>
      <c r="R1474">
        <v>38304</v>
      </c>
      <c r="S1474" s="31">
        <v>45016</v>
      </c>
      <c r="T1474">
        <v>38304</v>
      </c>
      <c r="U1474" s="31">
        <v>44784</v>
      </c>
      <c r="V1474" t="s">
        <v>161</v>
      </c>
      <c r="W1474">
        <v>35699</v>
      </c>
      <c r="X1474" s="31">
        <v>44640</v>
      </c>
      <c r="Y1474">
        <v>0.6</v>
      </c>
      <c r="Z1474">
        <v>3000</v>
      </c>
      <c r="AA1474">
        <v>252</v>
      </c>
      <c r="AB1474">
        <v>1.157108899245487</v>
      </c>
      <c r="AC1474">
        <v>15</v>
      </c>
      <c r="AD1474">
        <v>44451.937599999997</v>
      </c>
      <c r="AE1474" t="s">
        <v>8153</v>
      </c>
      <c r="AF1474" t="s">
        <v>8154</v>
      </c>
      <c r="AG1474" t="s">
        <v>6025</v>
      </c>
      <c r="AH1474" t="s">
        <v>6211</v>
      </c>
      <c r="AI1474" t="s">
        <v>5058</v>
      </c>
      <c r="AJ1474" t="s">
        <v>8020</v>
      </c>
      <c r="AK1474" t="s">
        <v>236</v>
      </c>
      <c r="AL1474" t="s">
        <v>796</v>
      </c>
      <c r="AM1474" t="s">
        <v>203</v>
      </c>
      <c r="AN1474" t="s">
        <v>2092</v>
      </c>
      <c r="AO1474" t="s">
        <v>6217</v>
      </c>
      <c r="AQ1474" t="s">
        <v>1075</v>
      </c>
      <c r="AR1474" t="s">
        <v>8155</v>
      </c>
    </row>
    <row r="1475" spans="1:45" x14ac:dyDescent="0.2">
      <c r="A1475" t="s">
        <v>8156</v>
      </c>
      <c r="B1475">
        <v>3010</v>
      </c>
      <c r="C1475" t="s">
        <v>8157</v>
      </c>
      <c r="D1475" t="s">
        <v>818</v>
      </c>
      <c r="E1475" t="s">
        <v>819</v>
      </c>
      <c r="F1475" t="s">
        <v>6019</v>
      </c>
      <c r="G1475" t="s">
        <v>8158</v>
      </c>
      <c r="H1475" t="s">
        <v>77</v>
      </c>
      <c r="I1475" t="s">
        <v>36</v>
      </c>
      <c r="J1475" t="s">
        <v>8159</v>
      </c>
      <c r="L1475" t="s">
        <v>230</v>
      </c>
      <c r="M1475" t="s">
        <v>194</v>
      </c>
      <c r="N1475" t="s">
        <v>195</v>
      </c>
      <c r="O1475" s="31">
        <v>41394</v>
      </c>
      <c r="Q1475">
        <v>316340</v>
      </c>
      <c r="R1475">
        <v>1655</v>
      </c>
      <c r="S1475" s="31">
        <v>44880</v>
      </c>
      <c r="T1475">
        <v>1655</v>
      </c>
      <c r="U1475" s="31">
        <v>44784</v>
      </c>
      <c r="V1475" t="s">
        <v>161</v>
      </c>
      <c r="W1475">
        <v>1519</v>
      </c>
      <c r="X1475" s="31">
        <v>44446</v>
      </c>
      <c r="Y1475">
        <v>14.2</v>
      </c>
      <c r="Z1475">
        <v>220</v>
      </c>
      <c r="AA1475">
        <v>5194.3000000000029</v>
      </c>
      <c r="AB1475">
        <v>0.53126874999999996</v>
      </c>
      <c r="AC1475">
        <v>15</v>
      </c>
      <c r="AD1475">
        <v>47430.188115763638</v>
      </c>
      <c r="AE1475" t="s">
        <v>8160</v>
      </c>
      <c r="AF1475" t="s">
        <v>8161</v>
      </c>
      <c r="AG1475" t="s">
        <v>6025</v>
      </c>
      <c r="AH1475" t="s">
        <v>8158</v>
      </c>
      <c r="AI1475" t="s">
        <v>8007</v>
      </c>
      <c r="AJ1475" t="s">
        <v>8162</v>
      </c>
      <c r="AK1475" t="s">
        <v>201</v>
      </c>
      <c r="AL1475" t="s">
        <v>796</v>
      </c>
      <c r="AM1475" t="s">
        <v>36</v>
      </c>
      <c r="AN1475" t="s">
        <v>8163</v>
      </c>
      <c r="AO1475" t="s">
        <v>8164</v>
      </c>
      <c r="AQ1475" t="s">
        <v>510</v>
      </c>
      <c r="AR1475" t="s">
        <v>511</v>
      </c>
    </row>
    <row r="1476" spans="1:45" x14ac:dyDescent="0.2">
      <c r="A1476" t="s">
        <v>8165</v>
      </c>
      <c r="B1476">
        <v>3018</v>
      </c>
      <c r="C1476" t="s">
        <v>8166</v>
      </c>
      <c r="D1476" t="s">
        <v>1444</v>
      </c>
      <c r="E1476" t="s">
        <v>1445</v>
      </c>
      <c r="F1476" t="s">
        <v>6019</v>
      </c>
      <c r="G1476" t="s">
        <v>6625</v>
      </c>
      <c r="H1476" t="s">
        <v>6517</v>
      </c>
      <c r="I1476" t="s">
        <v>36</v>
      </c>
      <c r="J1476" t="s">
        <v>8167</v>
      </c>
      <c r="L1476" t="s">
        <v>230</v>
      </c>
      <c r="M1476" t="s">
        <v>194</v>
      </c>
      <c r="N1476" t="s">
        <v>195</v>
      </c>
      <c r="O1476" s="31">
        <v>40688</v>
      </c>
      <c r="Q1476">
        <v>231501</v>
      </c>
      <c r="R1476">
        <v>10414</v>
      </c>
      <c r="S1476" s="31">
        <v>44940</v>
      </c>
      <c r="T1476">
        <v>10414</v>
      </c>
      <c r="V1476" t="s">
        <v>161</v>
      </c>
      <c r="W1476">
        <v>10114</v>
      </c>
      <c r="X1476" s="31">
        <v>44645</v>
      </c>
      <c r="Y1476">
        <v>0</v>
      </c>
      <c r="Z1476">
        <v>1000</v>
      </c>
      <c r="AA1476">
        <v>0</v>
      </c>
      <c r="AB1476" t="s">
        <v>161</v>
      </c>
      <c r="AC1476">
        <v>15</v>
      </c>
      <c r="AD1476">
        <v>27394.633000000002</v>
      </c>
      <c r="AE1476" t="s">
        <v>8168</v>
      </c>
      <c r="AF1476" t="s">
        <v>8169</v>
      </c>
      <c r="AG1476" t="s">
        <v>6025</v>
      </c>
      <c r="AH1476" t="s">
        <v>6625</v>
      </c>
      <c r="AI1476" t="s">
        <v>5058</v>
      </c>
      <c r="AJ1476" t="s">
        <v>8027</v>
      </c>
      <c r="AK1476" t="s">
        <v>236</v>
      </c>
      <c r="AL1476" t="s">
        <v>796</v>
      </c>
      <c r="AM1476" t="s">
        <v>36</v>
      </c>
      <c r="AN1476" t="s">
        <v>6226</v>
      </c>
      <c r="AO1476" t="s">
        <v>6630</v>
      </c>
      <c r="AQ1476" t="s">
        <v>510</v>
      </c>
      <c r="AR1476" t="s">
        <v>511</v>
      </c>
    </row>
    <row r="1477" spans="1:45" x14ac:dyDescent="0.2">
      <c r="A1477" t="s">
        <v>8170</v>
      </c>
      <c r="B1477">
        <v>3022</v>
      </c>
      <c r="C1477" t="s">
        <v>8171</v>
      </c>
      <c r="D1477" t="s">
        <v>474</v>
      </c>
      <c r="E1477" t="s">
        <v>475</v>
      </c>
      <c r="F1477" t="s">
        <v>6019</v>
      </c>
      <c r="G1477" t="s">
        <v>6313</v>
      </c>
      <c r="H1477" t="s">
        <v>77</v>
      </c>
      <c r="I1477" t="s">
        <v>36</v>
      </c>
      <c r="J1477" t="s">
        <v>8172</v>
      </c>
      <c r="L1477" t="s">
        <v>230</v>
      </c>
      <c r="M1477" t="s">
        <v>194</v>
      </c>
      <c r="N1477" t="s">
        <v>195</v>
      </c>
      <c r="O1477" s="31">
        <v>39482</v>
      </c>
      <c r="Q1477">
        <v>163056</v>
      </c>
      <c r="R1477">
        <v>61475</v>
      </c>
      <c r="S1477" s="31">
        <v>44840</v>
      </c>
      <c r="T1477">
        <v>61475</v>
      </c>
      <c r="U1477" s="31">
        <v>44756</v>
      </c>
      <c r="V1477" t="s">
        <v>161</v>
      </c>
      <c r="W1477">
        <v>59707</v>
      </c>
      <c r="X1477" s="31">
        <v>44691</v>
      </c>
      <c r="Y1477">
        <v>10.1</v>
      </c>
      <c r="Z1477">
        <v>3000</v>
      </c>
      <c r="AA1477">
        <v>3701.3</v>
      </c>
      <c r="AB1477">
        <v>4.6266250000000002E-2</v>
      </c>
      <c r="AC1477">
        <v>80000</v>
      </c>
      <c r="AD1477">
        <v>50006.819099116365</v>
      </c>
      <c r="AE1477" t="s">
        <v>8173</v>
      </c>
      <c r="AF1477" t="s">
        <v>8174</v>
      </c>
      <c r="AG1477" t="s">
        <v>6025</v>
      </c>
      <c r="AH1477" t="s">
        <v>6317</v>
      </c>
      <c r="AI1477" t="s">
        <v>8086</v>
      </c>
      <c r="AJ1477" t="s">
        <v>8175</v>
      </c>
      <c r="AK1477" t="s">
        <v>201</v>
      </c>
      <c r="AL1477" t="s">
        <v>796</v>
      </c>
      <c r="AM1477" t="s">
        <v>36</v>
      </c>
      <c r="AN1477" t="s">
        <v>6319</v>
      </c>
      <c r="AO1477" t="s">
        <v>6503</v>
      </c>
      <c r="AQ1477" t="s">
        <v>510</v>
      </c>
      <c r="AR1477" t="s">
        <v>511</v>
      </c>
    </row>
    <row r="1478" spans="1:45" x14ac:dyDescent="0.2">
      <c r="A1478" t="s">
        <v>8176</v>
      </c>
      <c r="B1478">
        <v>3018</v>
      </c>
      <c r="C1478" t="s">
        <v>8177</v>
      </c>
      <c r="D1478" t="s">
        <v>1444</v>
      </c>
      <c r="E1478" t="s">
        <v>1445</v>
      </c>
      <c r="F1478" t="s">
        <v>6019</v>
      </c>
      <c r="G1478" t="s">
        <v>6097</v>
      </c>
      <c r="H1478" t="s">
        <v>77</v>
      </c>
      <c r="I1478" t="s">
        <v>158</v>
      </c>
      <c r="J1478" t="s">
        <v>8178</v>
      </c>
      <c r="K1478" t="s">
        <v>6099</v>
      </c>
      <c r="L1478" t="s">
        <v>230</v>
      </c>
      <c r="M1478" t="s">
        <v>194</v>
      </c>
      <c r="N1478" t="s">
        <v>195</v>
      </c>
      <c r="O1478" s="31">
        <v>43040</v>
      </c>
      <c r="Q1478">
        <v>415548</v>
      </c>
      <c r="R1478">
        <v>6214</v>
      </c>
      <c r="S1478" s="31">
        <v>44939</v>
      </c>
      <c r="T1478">
        <v>6214</v>
      </c>
      <c r="V1478" t="s">
        <v>161</v>
      </c>
      <c r="W1478">
        <v>4770</v>
      </c>
      <c r="X1478" s="31">
        <v>44645</v>
      </c>
      <c r="Y1478">
        <v>0</v>
      </c>
      <c r="Z1478">
        <v>2000</v>
      </c>
      <c r="AA1478">
        <v>0</v>
      </c>
      <c r="AB1478" t="s">
        <v>161</v>
      </c>
      <c r="AC1478">
        <v>15</v>
      </c>
      <c r="AD1478">
        <v>63203.11</v>
      </c>
      <c r="AE1478" t="s">
        <v>8179</v>
      </c>
      <c r="AF1478" t="s">
        <v>8180</v>
      </c>
      <c r="AG1478" t="s">
        <v>6025</v>
      </c>
      <c r="AH1478" t="s">
        <v>6097</v>
      </c>
      <c r="AI1478" t="s">
        <v>5058</v>
      </c>
      <c r="AJ1478" t="s">
        <v>8181</v>
      </c>
      <c r="AK1478" t="s">
        <v>236</v>
      </c>
      <c r="AL1478" t="s">
        <v>796</v>
      </c>
      <c r="AM1478" t="s">
        <v>203</v>
      </c>
      <c r="AN1478" t="s">
        <v>6068</v>
      </c>
      <c r="AO1478" t="s">
        <v>6103</v>
      </c>
      <c r="AQ1478" t="s">
        <v>510</v>
      </c>
      <c r="AR1478" t="s">
        <v>8182</v>
      </c>
    </row>
    <row r="1479" spans="1:45" x14ac:dyDescent="0.2">
      <c r="A1479" t="s">
        <v>8183</v>
      </c>
      <c r="B1479">
        <v>3018</v>
      </c>
      <c r="C1479" t="s">
        <v>8184</v>
      </c>
      <c r="D1479" t="s">
        <v>1444</v>
      </c>
      <c r="E1479" t="s">
        <v>1445</v>
      </c>
      <c r="F1479" t="s">
        <v>6019</v>
      </c>
      <c r="G1479" t="s">
        <v>6184</v>
      </c>
      <c r="H1479" t="s">
        <v>77</v>
      </c>
      <c r="I1479" t="s">
        <v>36</v>
      </c>
      <c r="J1479" t="s">
        <v>8185</v>
      </c>
      <c r="L1479" t="s">
        <v>230</v>
      </c>
      <c r="M1479" t="s">
        <v>194</v>
      </c>
      <c r="N1479" t="s">
        <v>1589</v>
      </c>
      <c r="O1479" s="31">
        <v>41530</v>
      </c>
      <c r="Q1479">
        <v>323065</v>
      </c>
      <c r="R1479">
        <v>3091</v>
      </c>
      <c r="S1479" s="31">
        <v>45044</v>
      </c>
      <c r="T1479">
        <v>3083</v>
      </c>
      <c r="V1479">
        <v>8.2666666666666657</v>
      </c>
      <c r="W1479">
        <v>2779</v>
      </c>
      <c r="X1479" s="31">
        <v>44665</v>
      </c>
      <c r="Y1479">
        <v>0</v>
      </c>
      <c r="Z1479">
        <v>400</v>
      </c>
      <c r="AA1479">
        <v>0</v>
      </c>
      <c r="AB1479" t="s">
        <v>161</v>
      </c>
      <c r="AC1479">
        <v>8</v>
      </c>
      <c r="AD1479">
        <v>52160.633000000002</v>
      </c>
      <c r="AE1479" t="s">
        <v>8186</v>
      </c>
      <c r="AF1479" t="s">
        <v>8187</v>
      </c>
      <c r="AG1479" t="s">
        <v>6025</v>
      </c>
      <c r="AH1479" t="s">
        <v>6184</v>
      </c>
      <c r="AI1479" t="s">
        <v>8108</v>
      </c>
      <c r="AJ1479" t="s">
        <v>8188</v>
      </c>
      <c r="AK1479" t="s">
        <v>3705</v>
      </c>
      <c r="AL1479" t="s">
        <v>796</v>
      </c>
      <c r="AM1479" t="s">
        <v>36</v>
      </c>
      <c r="AN1479" t="s">
        <v>6189</v>
      </c>
      <c r="AO1479" t="s">
        <v>6190</v>
      </c>
      <c r="AQ1479" t="s">
        <v>510</v>
      </c>
      <c r="AR1479" t="s">
        <v>511</v>
      </c>
    </row>
    <row r="1480" spans="1:45" x14ac:dyDescent="0.2">
      <c r="A1480" t="s">
        <v>8189</v>
      </c>
      <c r="B1480">
        <v>3018</v>
      </c>
      <c r="C1480" t="s">
        <v>8190</v>
      </c>
      <c r="D1480" t="s">
        <v>1444</v>
      </c>
      <c r="E1480" t="s">
        <v>1445</v>
      </c>
      <c r="F1480" t="s">
        <v>6019</v>
      </c>
      <c r="G1480" t="s">
        <v>6243</v>
      </c>
      <c r="H1480" t="s">
        <v>77</v>
      </c>
      <c r="I1480" t="s">
        <v>6244</v>
      </c>
      <c r="J1480" t="s">
        <v>8191</v>
      </c>
      <c r="L1480" t="s">
        <v>159</v>
      </c>
      <c r="M1480" t="s">
        <v>194</v>
      </c>
      <c r="N1480" t="s">
        <v>195</v>
      </c>
      <c r="O1480" s="31">
        <v>41941</v>
      </c>
      <c r="Q1480">
        <v>357937</v>
      </c>
      <c r="R1480">
        <v>44244.4</v>
      </c>
      <c r="S1480" s="31">
        <v>45059</v>
      </c>
      <c r="T1480">
        <v>43739.1</v>
      </c>
      <c r="V1480">
        <v>522.72413793103749</v>
      </c>
      <c r="W1480">
        <v>39275.300000000003</v>
      </c>
      <c r="X1480" s="31">
        <v>44695</v>
      </c>
      <c r="Y1480">
        <v>0</v>
      </c>
      <c r="Z1480">
        <v>5500</v>
      </c>
      <c r="AA1480">
        <v>0</v>
      </c>
      <c r="AB1480" t="s">
        <v>161</v>
      </c>
      <c r="AC1480">
        <v>80000</v>
      </c>
      <c r="AD1480">
        <v>52438.633000000002</v>
      </c>
      <c r="AE1480" t="s">
        <v>8192</v>
      </c>
      <c r="AF1480" t="s">
        <v>8193</v>
      </c>
      <c r="AG1480" t="s">
        <v>6025</v>
      </c>
      <c r="AH1480" t="s">
        <v>6243</v>
      </c>
      <c r="AI1480" t="s">
        <v>8063</v>
      </c>
      <c r="AJ1480" t="s">
        <v>8064</v>
      </c>
      <c r="AK1480" t="s">
        <v>236</v>
      </c>
      <c r="AL1480" t="s">
        <v>796</v>
      </c>
      <c r="AM1480" t="s">
        <v>96</v>
      </c>
      <c r="AN1480" t="s">
        <v>1723</v>
      </c>
      <c r="AO1480" t="s">
        <v>6249</v>
      </c>
      <c r="AQ1480" t="s">
        <v>1075</v>
      </c>
      <c r="AR1480" t="s">
        <v>8194</v>
      </c>
      <c r="AS1480">
        <v>43623</v>
      </c>
    </row>
    <row r="1481" spans="1:45" x14ac:dyDescent="0.2">
      <c r="A1481" t="s">
        <v>8195</v>
      </c>
      <c r="B1481">
        <v>3018</v>
      </c>
      <c r="C1481" t="s">
        <v>8196</v>
      </c>
      <c r="D1481" t="s">
        <v>1444</v>
      </c>
      <c r="E1481" t="s">
        <v>1445</v>
      </c>
      <c r="F1481" t="s">
        <v>6019</v>
      </c>
      <c r="G1481" t="s">
        <v>8197</v>
      </c>
      <c r="H1481" t="s">
        <v>77</v>
      </c>
      <c r="I1481" t="s">
        <v>36</v>
      </c>
      <c r="J1481" t="s">
        <v>511</v>
      </c>
      <c r="L1481" t="s">
        <v>230</v>
      </c>
      <c r="M1481" t="s">
        <v>554</v>
      </c>
      <c r="N1481" t="s">
        <v>195</v>
      </c>
      <c r="O1481" s="31">
        <v>21916</v>
      </c>
      <c r="R1481" t="s">
        <v>161</v>
      </c>
      <c r="S1481" s="31">
        <v>45060</v>
      </c>
      <c r="T1481" t="s">
        <v>161</v>
      </c>
      <c r="U1481" s="31">
        <v>44784</v>
      </c>
      <c r="V1481" t="s">
        <v>161</v>
      </c>
      <c r="W1481" t="s">
        <v>161</v>
      </c>
      <c r="X1481" s="31">
        <v>44695</v>
      </c>
      <c r="Y1481">
        <v>14.9</v>
      </c>
      <c r="AA1481">
        <v>5450</v>
      </c>
      <c r="AB1481">
        <v>0.80901750000000006</v>
      </c>
      <c r="AC1481" t="e">
        <v>#N/A</v>
      </c>
      <c r="AD1481">
        <v>45973.405458688889</v>
      </c>
      <c r="AE1481" t="s">
        <v>8198</v>
      </c>
      <c r="AF1481" t="s">
        <v>8199</v>
      </c>
      <c r="AG1481" t="s">
        <v>6025</v>
      </c>
      <c r="AH1481" t="s">
        <v>161</v>
      </c>
      <c r="AI1481" t="s">
        <v>7808</v>
      </c>
      <c r="AJ1481" t="s">
        <v>161</v>
      </c>
      <c r="AK1481" t="s">
        <v>201</v>
      </c>
      <c r="AL1481" t="s">
        <v>511</v>
      </c>
      <c r="AO1481" t="s">
        <v>161</v>
      </c>
      <c r="AQ1481" t="s">
        <v>510</v>
      </c>
      <c r="AR1481" t="s">
        <v>511</v>
      </c>
    </row>
    <row r="1482" spans="1:45" x14ac:dyDescent="0.2">
      <c r="A1482" t="s">
        <v>8200</v>
      </c>
      <c r="B1482">
        <v>3018</v>
      </c>
      <c r="C1482" t="s">
        <v>8201</v>
      </c>
      <c r="D1482" t="s">
        <v>1444</v>
      </c>
      <c r="E1482" t="s">
        <v>1445</v>
      </c>
      <c r="F1482" t="s">
        <v>6019</v>
      </c>
      <c r="G1482" t="s">
        <v>6243</v>
      </c>
      <c r="H1482" t="s">
        <v>77</v>
      </c>
      <c r="I1482" t="s">
        <v>36</v>
      </c>
      <c r="J1482">
        <v>2257</v>
      </c>
      <c r="L1482" t="s">
        <v>159</v>
      </c>
      <c r="M1482" t="s">
        <v>194</v>
      </c>
      <c r="N1482" t="s">
        <v>195</v>
      </c>
      <c r="O1482" s="31">
        <v>44652</v>
      </c>
      <c r="Q1482">
        <v>601255</v>
      </c>
      <c r="R1482">
        <v>5936.6</v>
      </c>
      <c r="S1482" s="31">
        <v>45059</v>
      </c>
      <c r="T1482">
        <v>5398.4</v>
      </c>
      <c r="U1482" s="31">
        <v>44756</v>
      </c>
      <c r="V1482">
        <v>556.75862068965591</v>
      </c>
      <c r="W1482" t="s">
        <v>161</v>
      </c>
      <c r="X1482" s="31">
        <v>44695</v>
      </c>
      <c r="Y1482">
        <v>2.9</v>
      </c>
      <c r="Z1482">
        <v>5500</v>
      </c>
      <c r="AA1482">
        <v>1091</v>
      </c>
      <c r="AB1482">
        <v>0.5601762337429792</v>
      </c>
      <c r="AC1482">
        <v>80000</v>
      </c>
      <c r="AD1482">
        <v>47341.633000000002</v>
      </c>
      <c r="AE1482" t="s">
        <v>8202</v>
      </c>
      <c r="AF1482" t="s">
        <v>8203</v>
      </c>
      <c r="AG1482" t="s">
        <v>6025</v>
      </c>
      <c r="AH1482" t="s">
        <v>6390</v>
      </c>
      <c r="AI1482" t="s">
        <v>8063</v>
      </c>
      <c r="AJ1482" t="s">
        <v>8064</v>
      </c>
      <c r="AK1482" t="s">
        <v>236</v>
      </c>
      <c r="AL1482" t="s">
        <v>796</v>
      </c>
      <c r="AO1482" t="s">
        <v>6391</v>
      </c>
      <c r="AQ1482" t="s">
        <v>510</v>
      </c>
      <c r="AR1482" t="s">
        <v>511</v>
      </c>
    </row>
    <row r="1483" spans="1:45" x14ac:dyDescent="0.2">
      <c r="A1483" t="s">
        <v>8204</v>
      </c>
      <c r="B1483">
        <v>3010</v>
      </c>
      <c r="C1483" t="s">
        <v>8205</v>
      </c>
      <c r="D1483" t="s">
        <v>818</v>
      </c>
      <c r="E1483" t="s">
        <v>819</v>
      </c>
      <c r="F1483" t="s">
        <v>6019</v>
      </c>
      <c r="G1483" t="s">
        <v>8206</v>
      </c>
      <c r="H1483" t="s">
        <v>77</v>
      </c>
      <c r="I1483" t="s">
        <v>158</v>
      </c>
      <c r="J1483" t="s">
        <v>8207</v>
      </c>
      <c r="L1483" t="s">
        <v>230</v>
      </c>
      <c r="M1483" t="s">
        <v>554</v>
      </c>
      <c r="N1483" t="s">
        <v>1493</v>
      </c>
      <c r="O1483" s="31">
        <v>39692</v>
      </c>
      <c r="P1483" s="31">
        <v>43319</v>
      </c>
      <c r="R1483" t="s">
        <v>161</v>
      </c>
      <c r="S1483" s="31">
        <v>45060</v>
      </c>
      <c r="T1483" t="s">
        <v>161</v>
      </c>
      <c r="U1483" s="31">
        <v>44784</v>
      </c>
      <c r="V1483" t="s">
        <v>161</v>
      </c>
      <c r="W1483" t="s">
        <v>161</v>
      </c>
      <c r="X1483" s="31">
        <v>44695</v>
      </c>
      <c r="Y1483">
        <v>13.6</v>
      </c>
      <c r="Z1483">
        <v>1600</v>
      </c>
      <c r="AA1483">
        <v>4997.7000000000007</v>
      </c>
      <c r="AB1483">
        <v>0.33015</v>
      </c>
      <c r="AC1483">
        <v>80000</v>
      </c>
      <c r="AD1483">
        <v>48854.519802720002</v>
      </c>
      <c r="AE1483" t="s">
        <v>8208</v>
      </c>
      <c r="AF1483" t="s">
        <v>8209</v>
      </c>
      <c r="AG1483" t="s">
        <v>6025</v>
      </c>
      <c r="AH1483" t="s">
        <v>8206</v>
      </c>
      <c r="AI1483" t="s">
        <v>8210</v>
      </c>
      <c r="AJ1483" t="s">
        <v>1633</v>
      </c>
      <c r="AK1483" t="s">
        <v>559</v>
      </c>
      <c r="AL1483" t="s">
        <v>796</v>
      </c>
      <c r="AM1483" t="s">
        <v>203</v>
      </c>
      <c r="AN1483">
        <v>3516</v>
      </c>
      <c r="AQ1483" t="s">
        <v>510</v>
      </c>
      <c r="AR1483" t="s">
        <v>511</v>
      </c>
    </row>
    <row r="1484" spans="1:45" x14ac:dyDescent="0.2">
      <c r="A1484" t="s">
        <v>8211</v>
      </c>
      <c r="B1484">
        <v>3018</v>
      </c>
      <c r="C1484" t="s">
        <v>8212</v>
      </c>
      <c r="D1484" t="s">
        <v>1444</v>
      </c>
      <c r="E1484" t="s">
        <v>1445</v>
      </c>
      <c r="F1484" t="s">
        <v>6019</v>
      </c>
      <c r="G1484" t="s">
        <v>6265</v>
      </c>
      <c r="H1484" t="s">
        <v>77</v>
      </c>
      <c r="I1484" t="s">
        <v>158</v>
      </c>
      <c r="J1484" t="s">
        <v>161</v>
      </c>
      <c r="L1484" t="s">
        <v>230</v>
      </c>
      <c r="M1484" t="s">
        <v>160</v>
      </c>
      <c r="N1484" t="s">
        <v>160</v>
      </c>
      <c r="O1484" s="31">
        <v>46682</v>
      </c>
      <c r="R1484" t="s">
        <v>161</v>
      </c>
      <c r="S1484" s="31">
        <v>45060</v>
      </c>
      <c r="T1484" t="s">
        <v>161</v>
      </c>
      <c r="U1484" s="31">
        <v>44784</v>
      </c>
      <c r="V1484" t="s">
        <v>161</v>
      </c>
      <c r="W1484" t="s">
        <v>161</v>
      </c>
      <c r="X1484" s="31">
        <v>44695</v>
      </c>
      <c r="Y1484">
        <v>0.6</v>
      </c>
      <c r="AA1484">
        <v>222</v>
      </c>
      <c r="AB1484">
        <v>0.81516684910268666</v>
      </c>
      <c r="AC1484">
        <v>15</v>
      </c>
      <c r="AD1484">
        <v>45703.633000000002</v>
      </c>
      <c r="AE1484" t="s">
        <v>8213</v>
      </c>
      <c r="AF1484" t="s">
        <v>8214</v>
      </c>
      <c r="AG1484" t="s">
        <v>6025</v>
      </c>
      <c r="AH1484" t="s">
        <v>6265</v>
      </c>
      <c r="AI1484" t="s">
        <v>161</v>
      </c>
      <c r="AJ1484" t="s">
        <v>161</v>
      </c>
      <c r="AK1484" t="s">
        <v>161</v>
      </c>
      <c r="AL1484" t="s">
        <v>796</v>
      </c>
      <c r="AO1484" t="s">
        <v>161</v>
      </c>
      <c r="AQ1484" t="s">
        <v>510</v>
      </c>
      <c r="AR1484" t="s">
        <v>511</v>
      </c>
    </row>
    <row r="1485" spans="1:45" x14ac:dyDescent="0.2">
      <c r="A1485" t="s">
        <v>8215</v>
      </c>
      <c r="B1485">
        <v>3018</v>
      </c>
      <c r="C1485" t="s">
        <v>8216</v>
      </c>
      <c r="D1485" t="s">
        <v>1444</v>
      </c>
      <c r="E1485" t="s">
        <v>1445</v>
      </c>
      <c r="F1485" t="s">
        <v>6019</v>
      </c>
      <c r="G1485" t="s">
        <v>6265</v>
      </c>
      <c r="H1485" t="s">
        <v>77</v>
      </c>
      <c r="I1485" t="s">
        <v>158</v>
      </c>
      <c r="J1485" t="s">
        <v>161</v>
      </c>
      <c r="L1485" t="s">
        <v>230</v>
      </c>
      <c r="M1485" t="s">
        <v>160</v>
      </c>
      <c r="N1485" t="s">
        <v>160</v>
      </c>
      <c r="O1485" s="31">
        <v>46960</v>
      </c>
      <c r="R1485" t="s">
        <v>161</v>
      </c>
      <c r="S1485" s="31">
        <v>45060</v>
      </c>
      <c r="T1485" t="s">
        <v>161</v>
      </c>
      <c r="V1485" t="s">
        <v>161</v>
      </c>
      <c r="W1485" t="s">
        <v>161</v>
      </c>
      <c r="X1485" s="31">
        <v>44695</v>
      </c>
      <c r="Y1485">
        <v>0</v>
      </c>
      <c r="AA1485">
        <v>0</v>
      </c>
      <c r="AB1485" t="s">
        <v>161</v>
      </c>
      <c r="AC1485">
        <v>15</v>
      </c>
      <c r="AD1485">
        <v>49928.633000000002</v>
      </c>
      <c r="AE1485" t="s">
        <v>8217</v>
      </c>
      <c r="AF1485" t="s">
        <v>8218</v>
      </c>
      <c r="AG1485" t="s">
        <v>6025</v>
      </c>
      <c r="AH1485" t="s">
        <v>6265</v>
      </c>
      <c r="AI1485" t="s">
        <v>161</v>
      </c>
      <c r="AJ1485" t="s">
        <v>161</v>
      </c>
      <c r="AK1485" t="s">
        <v>161</v>
      </c>
      <c r="AL1485" t="s">
        <v>796</v>
      </c>
      <c r="AO1485" t="s">
        <v>161</v>
      </c>
      <c r="AQ1485" t="s">
        <v>510</v>
      </c>
      <c r="AR1485" t="s">
        <v>511</v>
      </c>
    </row>
    <row r="1486" spans="1:45" x14ac:dyDescent="0.2">
      <c r="A1486" t="s">
        <v>8219</v>
      </c>
      <c r="B1486">
        <v>3010</v>
      </c>
      <c r="C1486" t="s">
        <v>8220</v>
      </c>
      <c r="D1486" t="s">
        <v>818</v>
      </c>
      <c r="E1486" t="s">
        <v>819</v>
      </c>
      <c r="F1486" t="s">
        <v>6019</v>
      </c>
      <c r="G1486" t="s">
        <v>6489</v>
      </c>
      <c r="H1486" t="s">
        <v>77</v>
      </c>
      <c r="I1486" t="s">
        <v>158</v>
      </c>
      <c r="J1486" t="s">
        <v>8221</v>
      </c>
      <c r="K1486" t="s">
        <v>6491</v>
      </c>
      <c r="L1486" t="s">
        <v>230</v>
      </c>
      <c r="M1486" t="s">
        <v>194</v>
      </c>
      <c r="N1486" t="s">
        <v>195</v>
      </c>
      <c r="O1486" s="31">
        <v>39640</v>
      </c>
      <c r="Q1486">
        <v>175111</v>
      </c>
      <c r="R1486">
        <v>66009.8</v>
      </c>
      <c r="S1486" s="31">
        <v>45059</v>
      </c>
      <c r="T1486">
        <v>65657.899999999994</v>
      </c>
      <c r="V1486">
        <v>364.03448275862968</v>
      </c>
      <c r="W1486">
        <v>61209.599999999999</v>
      </c>
      <c r="X1486" s="31">
        <v>44695</v>
      </c>
      <c r="Y1486">
        <v>0</v>
      </c>
      <c r="Z1486">
        <v>5400</v>
      </c>
      <c r="AA1486">
        <v>0</v>
      </c>
      <c r="AB1486" t="s">
        <v>161</v>
      </c>
      <c r="AC1486">
        <v>80000</v>
      </c>
      <c r="AD1486">
        <v>50461.633000000002</v>
      </c>
      <c r="AE1486" t="s">
        <v>8222</v>
      </c>
      <c r="AF1486" t="s">
        <v>8223</v>
      </c>
      <c r="AG1486" t="s">
        <v>6025</v>
      </c>
      <c r="AH1486" t="s">
        <v>6489</v>
      </c>
      <c r="AI1486" t="s">
        <v>7994</v>
      </c>
      <c r="AJ1486" t="s">
        <v>8224</v>
      </c>
      <c r="AK1486" t="s">
        <v>201</v>
      </c>
      <c r="AL1486" t="s">
        <v>796</v>
      </c>
      <c r="AM1486" t="s">
        <v>203</v>
      </c>
      <c r="AN1486">
        <v>3508</v>
      </c>
      <c r="AO1486" t="s">
        <v>6496</v>
      </c>
      <c r="AQ1486" t="s">
        <v>510</v>
      </c>
      <c r="AR1486" t="s">
        <v>511</v>
      </c>
    </row>
    <row r="1487" spans="1:45" x14ac:dyDescent="0.2">
      <c r="A1487" t="s">
        <v>8225</v>
      </c>
      <c r="B1487">
        <v>3072</v>
      </c>
      <c r="C1487" t="s">
        <v>8226</v>
      </c>
      <c r="D1487" t="s">
        <v>5461</v>
      </c>
      <c r="E1487" t="s">
        <v>5462</v>
      </c>
      <c r="F1487" t="s">
        <v>6019</v>
      </c>
      <c r="G1487" t="s">
        <v>6211</v>
      </c>
      <c r="H1487" t="s">
        <v>77</v>
      </c>
      <c r="I1487" t="s">
        <v>158</v>
      </c>
      <c r="J1487" t="s">
        <v>8227</v>
      </c>
      <c r="K1487" t="s">
        <v>6213</v>
      </c>
      <c r="L1487" t="s">
        <v>230</v>
      </c>
      <c r="M1487" t="s">
        <v>194</v>
      </c>
      <c r="N1487" t="s">
        <v>195</v>
      </c>
      <c r="O1487" s="31">
        <v>41863</v>
      </c>
      <c r="Q1487">
        <v>350770</v>
      </c>
      <c r="R1487">
        <v>6334</v>
      </c>
      <c r="S1487" s="31">
        <v>45039</v>
      </c>
      <c r="T1487">
        <v>6324</v>
      </c>
      <c r="U1487" s="31">
        <v>44784</v>
      </c>
      <c r="V1487">
        <v>18.235294117647058</v>
      </c>
      <c r="W1487">
        <v>5424.2</v>
      </c>
      <c r="X1487" s="31">
        <v>44695</v>
      </c>
      <c r="Y1487">
        <v>4.5999999999999996</v>
      </c>
      <c r="Z1487">
        <v>730</v>
      </c>
      <c r="AA1487">
        <v>1693.5</v>
      </c>
      <c r="AB1487">
        <v>0.92924640142896953</v>
      </c>
      <c r="AC1487">
        <v>15</v>
      </c>
      <c r="AD1487">
        <v>45327.633000000002</v>
      </c>
      <c r="AE1487" t="s">
        <v>8228</v>
      </c>
      <c r="AF1487" t="s">
        <v>8229</v>
      </c>
      <c r="AG1487" t="s">
        <v>6025</v>
      </c>
      <c r="AH1487" t="s">
        <v>6211</v>
      </c>
      <c r="AI1487" t="s">
        <v>5468</v>
      </c>
      <c r="AJ1487" t="s">
        <v>7888</v>
      </c>
      <c r="AK1487" t="s">
        <v>3705</v>
      </c>
      <c r="AL1487" t="s">
        <v>796</v>
      </c>
      <c r="AM1487" t="s">
        <v>203</v>
      </c>
      <c r="AN1487" t="s">
        <v>2092</v>
      </c>
      <c r="AO1487" t="s">
        <v>6217</v>
      </c>
      <c r="AQ1487" t="s">
        <v>510</v>
      </c>
      <c r="AR1487" t="s">
        <v>511</v>
      </c>
    </row>
    <row r="1488" spans="1:45" x14ac:dyDescent="0.2">
      <c r="A1488" t="s">
        <v>8230</v>
      </c>
      <c r="B1488">
        <v>3022</v>
      </c>
      <c r="C1488" t="s">
        <v>8231</v>
      </c>
      <c r="D1488" t="s">
        <v>474</v>
      </c>
      <c r="E1488" t="s">
        <v>475</v>
      </c>
      <c r="F1488" t="s">
        <v>6019</v>
      </c>
      <c r="G1488" t="s">
        <v>6194</v>
      </c>
      <c r="H1488" t="s">
        <v>77</v>
      </c>
      <c r="I1488" t="s">
        <v>36</v>
      </c>
      <c r="J1488" t="s">
        <v>8232</v>
      </c>
      <c r="L1488" t="s">
        <v>159</v>
      </c>
      <c r="M1488" t="s">
        <v>194</v>
      </c>
      <c r="N1488" t="s">
        <v>195</v>
      </c>
      <c r="O1488" s="31">
        <v>43023</v>
      </c>
      <c r="Q1488">
        <v>403843</v>
      </c>
      <c r="R1488">
        <v>27805.7</v>
      </c>
      <c r="S1488" s="31">
        <v>45059</v>
      </c>
      <c r="T1488">
        <v>27433.599999999999</v>
      </c>
      <c r="V1488">
        <v>384.93103448276088</v>
      </c>
      <c r="W1488">
        <v>23039.8</v>
      </c>
      <c r="X1488" s="31">
        <v>44695</v>
      </c>
      <c r="Y1488">
        <v>0</v>
      </c>
      <c r="Z1488">
        <v>5500</v>
      </c>
      <c r="AA1488">
        <v>0</v>
      </c>
      <c r="AB1488" t="s">
        <v>161</v>
      </c>
      <c r="AC1488">
        <v>80000</v>
      </c>
      <c r="AD1488">
        <v>50461.633000000002</v>
      </c>
      <c r="AE1488" t="s">
        <v>8233</v>
      </c>
      <c r="AF1488" t="s">
        <v>8234</v>
      </c>
      <c r="AG1488" t="s">
        <v>6025</v>
      </c>
      <c r="AH1488" t="s">
        <v>6194</v>
      </c>
      <c r="AI1488" t="s">
        <v>8086</v>
      </c>
      <c r="AJ1488" t="s">
        <v>8087</v>
      </c>
      <c r="AK1488" t="s">
        <v>201</v>
      </c>
      <c r="AL1488" t="s">
        <v>796</v>
      </c>
      <c r="AM1488" t="s">
        <v>45</v>
      </c>
      <c r="AN1488" t="s">
        <v>6200</v>
      </c>
      <c r="AO1488" t="s">
        <v>6201</v>
      </c>
      <c r="AQ1488" t="s">
        <v>510</v>
      </c>
      <c r="AR1488" t="s">
        <v>511</v>
      </c>
    </row>
    <row r="1489" spans="1:44" x14ac:dyDescent="0.2">
      <c r="A1489" t="s">
        <v>8235</v>
      </c>
      <c r="B1489">
        <v>3022</v>
      </c>
      <c r="C1489" t="s">
        <v>8236</v>
      </c>
      <c r="D1489" t="s">
        <v>474</v>
      </c>
      <c r="E1489" t="s">
        <v>475</v>
      </c>
      <c r="F1489" t="s">
        <v>6019</v>
      </c>
      <c r="G1489" t="s">
        <v>7824</v>
      </c>
      <c r="H1489" t="s">
        <v>77</v>
      </c>
      <c r="I1489" t="s">
        <v>158</v>
      </c>
      <c r="J1489" t="s">
        <v>8237</v>
      </c>
      <c r="K1489" t="s">
        <v>8238</v>
      </c>
      <c r="L1489" t="s">
        <v>230</v>
      </c>
      <c r="M1489" t="s">
        <v>194</v>
      </c>
      <c r="N1489" t="s">
        <v>195</v>
      </c>
      <c r="O1489" s="31">
        <v>40225</v>
      </c>
      <c r="Q1489">
        <v>189331</v>
      </c>
      <c r="R1489">
        <v>7962</v>
      </c>
      <c r="S1489" s="31">
        <v>44691</v>
      </c>
      <c r="T1489">
        <v>7962</v>
      </c>
      <c r="V1489" t="s">
        <v>161</v>
      </c>
      <c r="W1489">
        <v>7962</v>
      </c>
      <c r="X1489" s="31">
        <v>44691</v>
      </c>
      <c r="Y1489">
        <v>0</v>
      </c>
      <c r="Z1489">
        <v>700</v>
      </c>
      <c r="AA1489">
        <v>0</v>
      </c>
      <c r="AB1489" t="s">
        <v>161</v>
      </c>
      <c r="AC1489">
        <v>15</v>
      </c>
      <c r="AD1489">
        <v>50802.633000000002</v>
      </c>
      <c r="AE1489" t="s">
        <v>8239</v>
      </c>
      <c r="AF1489" t="s">
        <v>8240</v>
      </c>
      <c r="AG1489" t="s">
        <v>6025</v>
      </c>
      <c r="AH1489" t="s">
        <v>7824</v>
      </c>
      <c r="AI1489" t="s">
        <v>8097</v>
      </c>
      <c r="AJ1489" t="s">
        <v>8241</v>
      </c>
      <c r="AK1489" t="s">
        <v>201</v>
      </c>
      <c r="AL1489" t="s">
        <v>796</v>
      </c>
      <c r="AM1489" t="s">
        <v>203</v>
      </c>
      <c r="AN1489" t="s">
        <v>6572</v>
      </c>
      <c r="AO1489" t="s">
        <v>8242</v>
      </c>
      <c r="AQ1489" t="s">
        <v>510</v>
      </c>
      <c r="AR1489" t="s">
        <v>511</v>
      </c>
    </row>
    <row r="1490" spans="1:44" x14ac:dyDescent="0.2">
      <c r="A1490" t="s">
        <v>8243</v>
      </c>
      <c r="B1490">
        <v>3018</v>
      </c>
      <c r="C1490" t="s">
        <v>8244</v>
      </c>
      <c r="D1490" t="s">
        <v>1444</v>
      </c>
      <c r="E1490" t="s">
        <v>1445</v>
      </c>
      <c r="F1490" t="s">
        <v>6019</v>
      </c>
      <c r="G1490" t="s">
        <v>6274</v>
      </c>
      <c r="H1490" t="s">
        <v>77</v>
      </c>
      <c r="I1490" t="s">
        <v>36</v>
      </c>
      <c r="J1490" t="s">
        <v>8245</v>
      </c>
      <c r="L1490" t="s">
        <v>230</v>
      </c>
      <c r="M1490" t="s">
        <v>194</v>
      </c>
      <c r="N1490" t="s">
        <v>195</v>
      </c>
      <c r="O1490" s="31">
        <v>44450</v>
      </c>
      <c r="Q1490">
        <v>598122</v>
      </c>
      <c r="R1490" t="s">
        <v>161</v>
      </c>
      <c r="S1490" s="31">
        <v>45060</v>
      </c>
      <c r="T1490" t="s">
        <v>161</v>
      </c>
      <c r="V1490" t="s">
        <v>161</v>
      </c>
      <c r="W1490" t="s">
        <v>161</v>
      </c>
      <c r="X1490" s="31">
        <v>44695</v>
      </c>
      <c r="Y1490">
        <v>0</v>
      </c>
      <c r="Z1490">
        <v>599.04999999999995</v>
      </c>
      <c r="AA1490">
        <v>0</v>
      </c>
      <c r="AB1490" t="s">
        <v>161</v>
      </c>
      <c r="AC1490">
        <v>15</v>
      </c>
      <c r="AD1490" t="s">
        <v>161</v>
      </c>
      <c r="AE1490" t="s">
        <v>8246</v>
      </c>
      <c r="AF1490" t="s">
        <v>8247</v>
      </c>
      <c r="AG1490" t="s">
        <v>6025</v>
      </c>
      <c r="AH1490" t="s">
        <v>6278</v>
      </c>
      <c r="AI1490" t="s">
        <v>8108</v>
      </c>
      <c r="AJ1490" t="s">
        <v>8248</v>
      </c>
      <c r="AK1490" t="s">
        <v>3705</v>
      </c>
      <c r="AL1490" t="s">
        <v>796</v>
      </c>
      <c r="AM1490" t="s">
        <v>36</v>
      </c>
      <c r="AN1490" t="s">
        <v>6189</v>
      </c>
      <c r="AO1490" t="s">
        <v>6280</v>
      </c>
      <c r="AQ1490" t="s">
        <v>510</v>
      </c>
      <c r="AR1490" t="s">
        <v>511</v>
      </c>
    </row>
    <row r="1491" spans="1:44" x14ac:dyDescent="0.2">
      <c r="A1491" t="s">
        <v>8249</v>
      </c>
      <c r="B1491">
        <v>3022</v>
      </c>
      <c r="C1491" t="s">
        <v>8250</v>
      </c>
      <c r="D1491" t="s">
        <v>474</v>
      </c>
      <c r="E1491" t="s">
        <v>475</v>
      </c>
      <c r="F1491" t="s">
        <v>6019</v>
      </c>
      <c r="G1491" t="s">
        <v>6062</v>
      </c>
      <c r="H1491" t="s">
        <v>77</v>
      </c>
      <c r="I1491" t="s">
        <v>158</v>
      </c>
      <c r="J1491" t="s">
        <v>8251</v>
      </c>
      <c r="L1491" t="s">
        <v>230</v>
      </c>
      <c r="M1491" t="s">
        <v>194</v>
      </c>
      <c r="N1491" t="s">
        <v>195</v>
      </c>
      <c r="O1491" s="31">
        <v>44983</v>
      </c>
      <c r="Q1491">
        <v>618484</v>
      </c>
      <c r="R1491" t="s">
        <v>161</v>
      </c>
      <c r="S1491" s="31">
        <v>45060</v>
      </c>
      <c r="T1491" t="s">
        <v>161</v>
      </c>
      <c r="V1491" t="s">
        <v>161</v>
      </c>
      <c r="W1491" t="s">
        <v>161</v>
      </c>
      <c r="X1491" s="31">
        <v>44695</v>
      </c>
      <c r="Y1491">
        <v>0</v>
      </c>
      <c r="Z1491">
        <v>1342.0250000000001</v>
      </c>
      <c r="AA1491">
        <v>0</v>
      </c>
      <c r="AB1491" t="s">
        <v>161</v>
      </c>
      <c r="AC1491">
        <v>15</v>
      </c>
      <c r="AD1491" t="s">
        <v>161</v>
      </c>
      <c r="AE1491" t="s">
        <v>8252</v>
      </c>
      <c r="AF1491" t="s">
        <v>8253</v>
      </c>
      <c r="AG1491" t="s">
        <v>6025</v>
      </c>
      <c r="AH1491" t="s">
        <v>6062</v>
      </c>
      <c r="AI1491" t="s">
        <v>8097</v>
      </c>
      <c r="AJ1491" t="s">
        <v>8133</v>
      </c>
      <c r="AK1491" t="s">
        <v>201</v>
      </c>
      <c r="AL1491" t="s">
        <v>796</v>
      </c>
      <c r="AO1491" t="s">
        <v>161</v>
      </c>
      <c r="AQ1491" t="s">
        <v>510</v>
      </c>
      <c r="AR1491" t="s">
        <v>511</v>
      </c>
    </row>
    <row r="1492" spans="1:44" x14ac:dyDescent="0.2">
      <c r="A1492" t="s">
        <v>8254</v>
      </c>
      <c r="B1492">
        <v>3022</v>
      </c>
      <c r="C1492" t="s">
        <v>8255</v>
      </c>
      <c r="D1492" t="s">
        <v>474</v>
      </c>
      <c r="E1492" t="s">
        <v>475</v>
      </c>
      <c r="F1492" t="s">
        <v>6019</v>
      </c>
      <c r="G1492" t="s">
        <v>6211</v>
      </c>
      <c r="H1492" t="s">
        <v>77</v>
      </c>
      <c r="I1492" t="s">
        <v>158</v>
      </c>
      <c r="J1492" t="s">
        <v>8256</v>
      </c>
      <c r="K1492" t="s">
        <v>6508</v>
      </c>
      <c r="L1492" t="s">
        <v>230</v>
      </c>
      <c r="M1492" t="s">
        <v>554</v>
      </c>
      <c r="N1492" t="s">
        <v>1493</v>
      </c>
      <c r="O1492" s="31">
        <v>39849</v>
      </c>
      <c r="P1492" s="31">
        <v>44780</v>
      </c>
      <c r="Q1492">
        <v>178278</v>
      </c>
      <c r="R1492">
        <v>31323</v>
      </c>
      <c r="S1492" s="31">
        <v>44984</v>
      </c>
      <c r="T1492">
        <v>31323</v>
      </c>
      <c r="V1492" t="s">
        <v>161</v>
      </c>
      <c r="W1492">
        <v>30802.400000000001</v>
      </c>
      <c r="X1492" s="31">
        <v>44695</v>
      </c>
      <c r="Y1492">
        <v>0</v>
      </c>
      <c r="Z1492">
        <v>2500</v>
      </c>
      <c r="AA1492">
        <v>0</v>
      </c>
      <c r="AB1492" t="s">
        <v>161</v>
      </c>
      <c r="AC1492">
        <v>15</v>
      </c>
      <c r="AD1492" t="s">
        <v>161</v>
      </c>
      <c r="AE1492" t="s">
        <v>8257</v>
      </c>
      <c r="AF1492" t="s">
        <v>8258</v>
      </c>
      <c r="AG1492" t="s">
        <v>6025</v>
      </c>
      <c r="AH1492" t="s">
        <v>6211</v>
      </c>
      <c r="AI1492" t="s">
        <v>8097</v>
      </c>
      <c r="AJ1492" t="s">
        <v>4814</v>
      </c>
      <c r="AK1492" t="s">
        <v>559</v>
      </c>
      <c r="AL1492" t="s">
        <v>796</v>
      </c>
      <c r="AM1492" t="s">
        <v>203</v>
      </c>
      <c r="AN1492" t="s">
        <v>2092</v>
      </c>
      <c r="AO1492" t="s">
        <v>6512</v>
      </c>
      <c r="AQ1492" t="s">
        <v>510</v>
      </c>
      <c r="AR1492" t="s">
        <v>511</v>
      </c>
    </row>
    <row r="1493" spans="1:44" x14ac:dyDescent="0.2">
      <c r="A1493" t="s">
        <v>8259</v>
      </c>
      <c r="B1493">
        <v>3020</v>
      </c>
      <c r="C1493" t="s">
        <v>8260</v>
      </c>
      <c r="D1493" t="s">
        <v>5671</v>
      </c>
      <c r="E1493" t="s">
        <v>511</v>
      </c>
      <c r="F1493" t="s">
        <v>6019</v>
      </c>
      <c r="G1493" t="s">
        <v>6062</v>
      </c>
      <c r="H1493" t="s">
        <v>77</v>
      </c>
      <c r="I1493" t="s">
        <v>158</v>
      </c>
      <c r="L1493" t="s">
        <v>230</v>
      </c>
      <c r="M1493" t="s">
        <v>160</v>
      </c>
      <c r="N1493" t="s">
        <v>160</v>
      </c>
      <c r="O1493" s="31">
        <v>44983</v>
      </c>
      <c r="R1493" t="s">
        <v>161</v>
      </c>
      <c r="S1493" s="31">
        <v>45060</v>
      </c>
      <c r="T1493" t="s">
        <v>161</v>
      </c>
      <c r="V1493" t="s">
        <v>161</v>
      </c>
      <c r="W1493" t="s">
        <v>161</v>
      </c>
      <c r="X1493" s="31">
        <v>44695</v>
      </c>
      <c r="Y1493">
        <v>0</v>
      </c>
      <c r="AA1493">
        <v>0</v>
      </c>
      <c r="AB1493" t="s">
        <v>161</v>
      </c>
      <c r="AC1493">
        <v>15</v>
      </c>
      <c r="AD1493" t="s">
        <v>161</v>
      </c>
      <c r="AE1493" t="s">
        <v>8261</v>
      </c>
      <c r="AF1493" t="s">
        <v>8262</v>
      </c>
      <c r="AG1493" t="s">
        <v>6025</v>
      </c>
      <c r="AH1493" t="s">
        <v>6062</v>
      </c>
      <c r="AI1493" t="s">
        <v>161</v>
      </c>
      <c r="AJ1493" t="s">
        <v>161</v>
      </c>
      <c r="AK1493" t="s">
        <v>161</v>
      </c>
      <c r="AL1493" t="s">
        <v>796</v>
      </c>
      <c r="AO1493" t="s">
        <v>161</v>
      </c>
      <c r="AQ1493" t="s">
        <v>510</v>
      </c>
      <c r="AR1493" t="s">
        <v>511</v>
      </c>
    </row>
    <row r="1494" spans="1:44" x14ac:dyDescent="0.2">
      <c r="A1494" t="s">
        <v>8263</v>
      </c>
      <c r="B1494">
        <v>3020</v>
      </c>
      <c r="C1494" t="s">
        <v>8264</v>
      </c>
      <c r="D1494" t="s">
        <v>5671</v>
      </c>
      <c r="E1494" t="s">
        <v>511</v>
      </c>
      <c r="F1494" t="s">
        <v>6019</v>
      </c>
      <c r="G1494" t="s">
        <v>6265</v>
      </c>
      <c r="H1494" t="s">
        <v>77</v>
      </c>
      <c r="I1494" t="s">
        <v>158</v>
      </c>
      <c r="L1494" t="s">
        <v>230</v>
      </c>
      <c r="M1494" t="s">
        <v>160</v>
      </c>
      <c r="N1494" t="s">
        <v>160</v>
      </c>
      <c r="O1494" s="31">
        <v>45324</v>
      </c>
      <c r="R1494" t="s">
        <v>161</v>
      </c>
      <c r="S1494" s="31">
        <v>45060</v>
      </c>
      <c r="T1494" t="s">
        <v>161</v>
      </c>
      <c r="U1494" s="31">
        <v>44784</v>
      </c>
      <c r="V1494" t="s">
        <v>161</v>
      </c>
      <c r="W1494" t="s">
        <v>161</v>
      </c>
      <c r="X1494" s="31">
        <v>44695</v>
      </c>
      <c r="Y1494">
        <v>11.1</v>
      </c>
      <c r="AA1494">
        <v>4070.7000000000116</v>
      </c>
      <c r="AB1494">
        <v>0.92340750000000005</v>
      </c>
      <c r="AC1494">
        <v>15</v>
      </c>
      <c r="AD1494">
        <v>45387.597011256003</v>
      </c>
      <c r="AE1494" t="s">
        <v>8265</v>
      </c>
      <c r="AF1494" t="s">
        <v>8266</v>
      </c>
      <c r="AG1494" t="s">
        <v>6025</v>
      </c>
      <c r="AH1494" t="s">
        <v>6265</v>
      </c>
      <c r="AI1494" t="s">
        <v>161</v>
      </c>
      <c r="AJ1494" t="s">
        <v>161</v>
      </c>
      <c r="AK1494" t="s">
        <v>161</v>
      </c>
      <c r="AL1494" t="s">
        <v>796</v>
      </c>
      <c r="AO1494" t="s">
        <v>161</v>
      </c>
      <c r="AQ1494" t="s">
        <v>510</v>
      </c>
      <c r="AR1494" t="s">
        <v>511</v>
      </c>
    </row>
    <row r="1495" spans="1:44" x14ac:dyDescent="0.2">
      <c r="A1495" t="s">
        <v>8267</v>
      </c>
      <c r="B1495">
        <v>3020</v>
      </c>
      <c r="C1495" t="s">
        <v>8268</v>
      </c>
      <c r="D1495" t="s">
        <v>5671</v>
      </c>
      <c r="E1495" t="s">
        <v>511</v>
      </c>
      <c r="F1495" t="s">
        <v>6019</v>
      </c>
      <c r="G1495" t="s">
        <v>6252</v>
      </c>
      <c r="H1495" t="s">
        <v>77</v>
      </c>
      <c r="I1495" t="s">
        <v>36</v>
      </c>
      <c r="L1495" t="s">
        <v>230</v>
      </c>
      <c r="M1495" t="s">
        <v>160</v>
      </c>
      <c r="N1495" t="s">
        <v>160</v>
      </c>
      <c r="O1495" s="31">
        <v>46202.177241379308</v>
      </c>
      <c r="R1495" t="s">
        <v>161</v>
      </c>
      <c r="S1495" s="31">
        <v>45060</v>
      </c>
      <c r="T1495" t="s">
        <v>161</v>
      </c>
      <c r="V1495" t="s">
        <v>161</v>
      </c>
      <c r="W1495" t="s">
        <v>161</v>
      </c>
      <c r="X1495" s="31">
        <v>44695</v>
      </c>
      <c r="Y1495">
        <v>0</v>
      </c>
      <c r="AA1495">
        <v>0</v>
      </c>
      <c r="AB1495" t="s">
        <v>161</v>
      </c>
      <c r="AC1495">
        <v>80000</v>
      </c>
      <c r="AD1495" t="s">
        <v>161</v>
      </c>
      <c r="AE1495" t="s">
        <v>8269</v>
      </c>
      <c r="AF1495" t="s">
        <v>8270</v>
      </c>
      <c r="AG1495" t="s">
        <v>6025</v>
      </c>
      <c r="AH1495" t="s">
        <v>6252</v>
      </c>
      <c r="AI1495" t="s">
        <v>161</v>
      </c>
      <c r="AJ1495" t="s">
        <v>161</v>
      </c>
      <c r="AK1495" t="s">
        <v>161</v>
      </c>
      <c r="AL1495" t="s">
        <v>796</v>
      </c>
      <c r="AO1495" t="s">
        <v>161</v>
      </c>
      <c r="AQ1495" t="s">
        <v>510</v>
      </c>
      <c r="AR1495" t="s">
        <v>511</v>
      </c>
    </row>
    <row r="1496" spans="1:44" x14ac:dyDescent="0.2">
      <c r="A1496" t="s">
        <v>8271</v>
      </c>
      <c r="B1496">
        <v>3020</v>
      </c>
      <c r="C1496" t="s">
        <v>8272</v>
      </c>
      <c r="D1496" t="s">
        <v>5671</v>
      </c>
      <c r="E1496" t="s">
        <v>511</v>
      </c>
      <c r="F1496" t="s">
        <v>6019</v>
      </c>
      <c r="G1496" t="s">
        <v>6252</v>
      </c>
      <c r="H1496" t="s">
        <v>77</v>
      </c>
      <c r="I1496" t="s">
        <v>36</v>
      </c>
      <c r="L1496" t="s">
        <v>230</v>
      </c>
      <c r="M1496" t="s">
        <v>160</v>
      </c>
      <c r="N1496" t="s">
        <v>160</v>
      </c>
      <c r="O1496" s="31">
        <v>46207.778103448276</v>
      </c>
      <c r="R1496" t="s">
        <v>161</v>
      </c>
      <c r="S1496" s="31">
        <v>45060</v>
      </c>
      <c r="T1496" t="s">
        <v>161</v>
      </c>
      <c r="V1496" t="s">
        <v>161</v>
      </c>
      <c r="W1496" t="s">
        <v>161</v>
      </c>
      <c r="X1496" s="31">
        <v>44695</v>
      </c>
      <c r="Y1496">
        <v>0</v>
      </c>
      <c r="AA1496">
        <v>0</v>
      </c>
      <c r="AB1496" t="s">
        <v>161</v>
      </c>
      <c r="AC1496">
        <v>80000</v>
      </c>
      <c r="AD1496" t="s">
        <v>161</v>
      </c>
      <c r="AE1496" t="s">
        <v>8273</v>
      </c>
      <c r="AF1496" t="s">
        <v>8274</v>
      </c>
      <c r="AG1496" t="s">
        <v>6025</v>
      </c>
      <c r="AH1496" t="s">
        <v>6252</v>
      </c>
      <c r="AI1496" t="s">
        <v>161</v>
      </c>
      <c r="AJ1496" t="s">
        <v>161</v>
      </c>
      <c r="AK1496" t="s">
        <v>161</v>
      </c>
      <c r="AL1496" t="s">
        <v>796</v>
      </c>
      <c r="AO1496" t="s">
        <v>161</v>
      </c>
      <c r="AQ1496" t="s">
        <v>510</v>
      </c>
      <c r="AR1496" t="s">
        <v>511</v>
      </c>
    </row>
    <row r="1497" spans="1:44" x14ac:dyDescent="0.2">
      <c r="A1497" t="s">
        <v>8275</v>
      </c>
      <c r="B1497">
        <v>3018</v>
      </c>
      <c r="C1497" t="s">
        <v>8276</v>
      </c>
      <c r="D1497" t="s">
        <v>1444</v>
      </c>
      <c r="E1497" t="s">
        <v>1445</v>
      </c>
      <c r="F1497" t="s">
        <v>6019</v>
      </c>
      <c r="G1497" t="s">
        <v>6252</v>
      </c>
      <c r="H1497" t="s">
        <v>77</v>
      </c>
      <c r="I1497" t="s">
        <v>36</v>
      </c>
      <c r="L1497" t="s">
        <v>159</v>
      </c>
      <c r="M1497" t="s">
        <v>160</v>
      </c>
      <c r="N1497" t="s">
        <v>160</v>
      </c>
      <c r="O1497" s="31">
        <v>48061.271276595748</v>
      </c>
      <c r="R1497" t="s">
        <v>161</v>
      </c>
      <c r="S1497" s="31">
        <v>45060</v>
      </c>
      <c r="T1497" t="s">
        <v>161</v>
      </c>
      <c r="U1497" s="31">
        <v>44756</v>
      </c>
      <c r="V1497" t="s">
        <v>161</v>
      </c>
      <c r="W1497" t="s">
        <v>161</v>
      </c>
      <c r="X1497" s="31">
        <v>44695</v>
      </c>
      <c r="Y1497">
        <v>10.5</v>
      </c>
      <c r="AA1497">
        <v>3868.1000000000058</v>
      </c>
      <c r="AB1497">
        <v>0.90799500000000011</v>
      </c>
      <c r="AC1497">
        <v>80000</v>
      </c>
      <c r="AD1497">
        <v>45477.665737775998</v>
      </c>
      <c r="AE1497" t="s">
        <v>8277</v>
      </c>
      <c r="AF1497" t="s">
        <v>8278</v>
      </c>
      <c r="AG1497" t="s">
        <v>6025</v>
      </c>
      <c r="AH1497" t="s">
        <v>6252</v>
      </c>
      <c r="AI1497" t="s">
        <v>161</v>
      </c>
      <c r="AJ1497" t="s">
        <v>161</v>
      </c>
      <c r="AK1497" t="s">
        <v>161</v>
      </c>
      <c r="AL1497" t="s">
        <v>796</v>
      </c>
      <c r="AO1497" t="s">
        <v>161</v>
      </c>
      <c r="AQ1497" t="s">
        <v>510</v>
      </c>
      <c r="AR1497" t="s">
        <v>511</v>
      </c>
    </row>
    <row r="1498" spans="1:44" x14ac:dyDescent="0.2">
      <c r="A1498" t="s">
        <v>8279</v>
      </c>
      <c r="B1498">
        <v>3018</v>
      </c>
      <c r="C1498" t="s">
        <v>8280</v>
      </c>
      <c r="D1498" t="s">
        <v>1444</v>
      </c>
      <c r="E1498" t="s">
        <v>1445</v>
      </c>
      <c r="F1498" t="s">
        <v>6019</v>
      </c>
      <c r="G1498" t="s">
        <v>6252</v>
      </c>
      <c r="H1498" t="s">
        <v>77</v>
      </c>
      <c r="I1498" t="s">
        <v>36</v>
      </c>
      <c r="L1498" t="s">
        <v>159</v>
      </c>
      <c r="M1498" t="s">
        <v>160</v>
      </c>
      <c r="N1498" t="s">
        <v>160</v>
      </c>
      <c r="O1498" s="31">
        <v>48250.463829787237</v>
      </c>
      <c r="R1498" t="s">
        <v>161</v>
      </c>
      <c r="S1498" s="31">
        <v>45060</v>
      </c>
      <c r="T1498" t="s">
        <v>161</v>
      </c>
      <c r="V1498" t="s">
        <v>161</v>
      </c>
      <c r="W1498" t="s">
        <v>161</v>
      </c>
      <c r="X1498" s="31">
        <v>44695</v>
      </c>
      <c r="Y1498">
        <v>0</v>
      </c>
      <c r="AA1498">
        <v>0</v>
      </c>
      <c r="AB1498" t="s">
        <v>161</v>
      </c>
      <c r="AC1498">
        <v>80000</v>
      </c>
      <c r="AD1498">
        <v>50887.633000000002</v>
      </c>
      <c r="AE1498" t="s">
        <v>8281</v>
      </c>
      <c r="AF1498" t="s">
        <v>8282</v>
      </c>
      <c r="AG1498" t="s">
        <v>6025</v>
      </c>
      <c r="AH1498" t="s">
        <v>6252</v>
      </c>
      <c r="AI1498" t="s">
        <v>161</v>
      </c>
      <c r="AJ1498" t="s">
        <v>161</v>
      </c>
      <c r="AK1498" t="s">
        <v>161</v>
      </c>
      <c r="AL1498" t="s">
        <v>796</v>
      </c>
      <c r="AO1498" t="s">
        <v>161</v>
      </c>
      <c r="AQ1498" t="s">
        <v>510</v>
      </c>
      <c r="AR1498" t="s">
        <v>511</v>
      </c>
    </row>
    <row r="1499" spans="1:44" x14ac:dyDescent="0.2">
      <c r="A1499" t="s">
        <v>8283</v>
      </c>
      <c r="B1499">
        <v>3018</v>
      </c>
      <c r="C1499" t="s">
        <v>8284</v>
      </c>
      <c r="D1499" t="s">
        <v>1444</v>
      </c>
      <c r="E1499" t="s">
        <v>1445</v>
      </c>
      <c r="F1499" t="s">
        <v>6019</v>
      </c>
      <c r="G1499" t="s">
        <v>6150</v>
      </c>
      <c r="H1499" t="s">
        <v>77</v>
      </c>
      <c r="I1499" t="s">
        <v>36</v>
      </c>
      <c r="J1499" t="s">
        <v>8285</v>
      </c>
      <c r="L1499" t="s">
        <v>159</v>
      </c>
      <c r="M1499" t="s">
        <v>194</v>
      </c>
      <c r="N1499" t="s">
        <v>1589</v>
      </c>
      <c r="O1499" s="31">
        <v>39883</v>
      </c>
      <c r="Q1499">
        <v>187045</v>
      </c>
      <c r="R1499">
        <v>74341</v>
      </c>
      <c r="S1499" s="31">
        <v>45059</v>
      </c>
      <c r="T1499">
        <v>74341</v>
      </c>
      <c r="U1499" s="31">
        <v>44784</v>
      </c>
      <c r="V1499" t="s">
        <v>161</v>
      </c>
      <c r="W1499">
        <v>71099.100000000006</v>
      </c>
      <c r="X1499" s="31">
        <v>44695</v>
      </c>
      <c r="Y1499">
        <v>17.100000000000001</v>
      </c>
      <c r="Z1499">
        <v>5000</v>
      </c>
      <c r="AA1499">
        <v>6248.9000000000015</v>
      </c>
      <c r="AB1499">
        <v>0.190165</v>
      </c>
      <c r="AC1499">
        <v>80000</v>
      </c>
      <c r="AD1499">
        <v>48580.442055840002</v>
      </c>
      <c r="AE1499" t="s">
        <v>8286</v>
      </c>
      <c r="AF1499" t="s">
        <v>8287</v>
      </c>
      <c r="AG1499" t="s">
        <v>6025</v>
      </c>
      <c r="AH1499" t="s">
        <v>6150</v>
      </c>
      <c r="AI1499" t="s">
        <v>7815</v>
      </c>
      <c r="AJ1499" t="s">
        <v>7816</v>
      </c>
      <c r="AK1499" t="s">
        <v>236</v>
      </c>
      <c r="AL1499" t="s">
        <v>796</v>
      </c>
      <c r="AM1499" t="s">
        <v>45</v>
      </c>
      <c r="AN1499" t="s">
        <v>577</v>
      </c>
      <c r="AO1499" t="s">
        <v>6155</v>
      </c>
      <c r="AQ1499" t="s">
        <v>510</v>
      </c>
      <c r="AR1499" t="s">
        <v>511</v>
      </c>
    </row>
    <row r="1500" spans="1:44" x14ac:dyDescent="0.2">
      <c r="A1500" t="s">
        <v>8288</v>
      </c>
      <c r="B1500">
        <v>3018</v>
      </c>
      <c r="C1500" t="s">
        <v>8289</v>
      </c>
      <c r="D1500" t="s">
        <v>1444</v>
      </c>
      <c r="E1500" t="s">
        <v>1445</v>
      </c>
      <c r="F1500" t="s">
        <v>6019</v>
      </c>
      <c r="G1500" t="s">
        <v>6194</v>
      </c>
      <c r="H1500" t="s">
        <v>77</v>
      </c>
      <c r="I1500" t="s">
        <v>36</v>
      </c>
      <c r="L1500" t="s">
        <v>159</v>
      </c>
      <c r="M1500" t="s">
        <v>160</v>
      </c>
      <c r="N1500" t="s">
        <v>160</v>
      </c>
      <c r="O1500" s="31">
        <v>46801.698299999996</v>
      </c>
      <c r="R1500" t="s">
        <v>161</v>
      </c>
      <c r="S1500" s="31">
        <v>45060</v>
      </c>
      <c r="T1500" t="s">
        <v>161</v>
      </c>
      <c r="V1500" t="s">
        <v>161</v>
      </c>
      <c r="W1500" t="s">
        <v>161</v>
      </c>
      <c r="X1500" s="31">
        <v>44695</v>
      </c>
      <c r="Y1500">
        <v>0</v>
      </c>
      <c r="AA1500">
        <v>0</v>
      </c>
      <c r="AB1500" t="s">
        <v>161</v>
      </c>
      <c r="AC1500">
        <v>80000</v>
      </c>
      <c r="AD1500" t="s">
        <v>161</v>
      </c>
      <c r="AE1500" t="s">
        <v>8290</v>
      </c>
      <c r="AF1500" t="s">
        <v>8291</v>
      </c>
      <c r="AG1500" t="s">
        <v>6025</v>
      </c>
      <c r="AH1500" t="s">
        <v>6194</v>
      </c>
      <c r="AI1500" t="s">
        <v>161</v>
      </c>
      <c r="AJ1500" t="s">
        <v>161</v>
      </c>
      <c r="AK1500" t="s">
        <v>161</v>
      </c>
      <c r="AL1500" t="s">
        <v>796</v>
      </c>
      <c r="AO1500" t="s">
        <v>161</v>
      </c>
      <c r="AQ1500" t="s">
        <v>510</v>
      </c>
      <c r="AR1500" t="s">
        <v>511</v>
      </c>
    </row>
    <row r="1501" spans="1:44" x14ac:dyDescent="0.2">
      <c r="A1501" t="s">
        <v>8292</v>
      </c>
      <c r="B1501">
        <v>3018</v>
      </c>
      <c r="C1501" t="s">
        <v>8293</v>
      </c>
      <c r="D1501" t="s">
        <v>1444</v>
      </c>
      <c r="E1501" t="s">
        <v>1445</v>
      </c>
      <c r="F1501" t="s">
        <v>6019</v>
      </c>
      <c r="G1501" t="s">
        <v>6194</v>
      </c>
      <c r="H1501" t="s">
        <v>77</v>
      </c>
      <c r="I1501" t="s">
        <v>36</v>
      </c>
      <c r="L1501" t="s">
        <v>159</v>
      </c>
      <c r="M1501" t="s">
        <v>160</v>
      </c>
      <c r="N1501" t="s">
        <v>160</v>
      </c>
      <c r="O1501" s="31">
        <v>46629.535100000001</v>
      </c>
      <c r="R1501" t="s">
        <v>161</v>
      </c>
      <c r="S1501" s="31">
        <v>45060</v>
      </c>
      <c r="T1501" t="s">
        <v>161</v>
      </c>
      <c r="U1501" s="31">
        <v>44756</v>
      </c>
      <c r="V1501" t="s">
        <v>161</v>
      </c>
      <c r="W1501" t="s">
        <v>161</v>
      </c>
      <c r="X1501" s="31">
        <v>44695</v>
      </c>
      <c r="Y1501">
        <v>1.8</v>
      </c>
      <c r="AA1501">
        <v>658</v>
      </c>
      <c r="AB1501">
        <v>0.32781900156480637</v>
      </c>
      <c r="AC1501">
        <v>80000</v>
      </c>
      <c r="AD1501">
        <v>48610.633000000002</v>
      </c>
      <c r="AE1501" t="s">
        <v>8294</v>
      </c>
      <c r="AF1501" t="s">
        <v>8295</v>
      </c>
      <c r="AG1501" t="s">
        <v>6025</v>
      </c>
      <c r="AH1501" t="s">
        <v>6194</v>
      </c>
      <c r="AI1501" t="s">
        <v>161</v>
      </c>
      <c r="AJ1501" t="s">
        <v>161</v>
      </c>
      <c r="AK1501" t="s">
        <v>161</v>
      </c>
      <c r="AL1501" t="s">
        <v>796</v>
      </c>
      <c r="AO1501" t="s">
        <v>161</v>
      </c>
      <c r="AQ1501" t="s">
        <v>510</v>
      </c>
      <c r="AR1501" t="s">
        <v>511</v>
      </c>
    </row>
    <row r="1502" spans="1:44" x14ac:dyDescent="0.2">
      <c r="A1502" t="s">
        <v>8296</v>
      </c>
      <c r="B1502">
        <v>3018</v>
      </c>
      <c r="C1502" t="s">
        <v>8297</v>
      </c>
      <c r="D1502" t="s">
        <v>1444</v>
      </c>
      <c r="E1502" t="s">
        <v>1445</v>
      </c>
      <c r="F1502" t="s">
        <v>6019</v>
      </c>
      <c r="G1502" t="s">
        <v>6150</v>
      </c>
      <c r="H1502" t="s">
        <v>77</v>
      </c>
      <c r="I1502" t="s">
        <v>36</v>
      </c>
      <c r="J1502" t="s">
        <v>6470</v>
      </c>
      <c r="L1502" t="s">
        <v>159</v>
      </c>
      <c r="M1502" t="s">
        <v>194</v>
      </c>
      <c r="N1502" t="s">
        <v>195</v>
      </c>
      <c r="O1502" s="31">
        <v>39973</v>
      </c>
      <c r="Q1502">
        <v>191158</v>
      </c>
      <c r="R1502">
        <v>73619.600000000006</v>
      </c>
      <c r="S1502" s="31">
        <v>45059</v>
      </c>
      <c r="T1502">
        <v>73368.2</v>
      </c>
      <c r="U1502" s="31">
        <v>44756</v>
      </c>
      <c r="V1502">
        <v>260.06896551725043</v>
      </c>
      <c r="W1502">
        <v>70164.7</v>
      </c>
      <c r="X1502" s="31">
        <v>44695</v>
      </c>
      <c r="Y1502">
        <v>13</v>
      </c>
      <c r="Z1502">
        <v>5000</v>
      </c>
      <c r="AA1502">
        <v>4772</v>
      </c>
      <c r="AB1502">
        <v>0.31617499999999998</v>
      </c>
      <c r="AC1502">
        <v>80000</v>
      </c>
      <c r="AD1502">
        <v>48536.898144218183</v>
      </c>
      <c r="AE1502" t="s">
        <v>8298</v>
      </c>
      <c r="AF1502" t="s">
        <v>8299</v>
      </c>
      <c r="AG1502" t="s">
        <v>6025</v>
      </c>
      <c r="AH1502" t="s">
        <v>6150</v>
      </c>
      <c r="AI1502" t="s">
        <v>7815</v>
      </c>
      <c r="AJ1502" t="s">
        <v>7816</v>
      </c>
      <c r="AK1502" t="s">
        <v>236</v>
      </c>
      <c r="AL1502" t="s">
        <v>796</v>
      </c>
      <c r="AM1502" t="s">
        <v>45</v>
      </c>
      <c r="AN1502" t="s">
        <v>577</v>
      </c>
      <c r="AO1502" t="s">
        <v>6155</v>
      </c>
      <c r="AQ1502" t="s">
        <v>510</v>
      </c>
      <c r="AR1502" t="s">
        <v>511</v>
      </c>
    </row>
    <row r="1503" spans="1:44" x14ac:dyDescent="0.2">
      <c r="A1503" t="s">
        <v>8300</v>
      </c>
      <c r="B1503">
        <v>3020</v>
      </c>
      <c r="C1503" t="s">
        <v>8301</v>
      </c>
      <c r="D1503" t="s">
        <v>5671</v>
      </c>
      <c r="E1503" t="s">
        <v>511</v>
      </c>
      <c r="F1503" t="s">
        <v>6019</v>
      </c>
      <c r="G1503" t="s">
        <v>8302</v>
      </c>
      <c r="H1503" t="s">
        <v>77</v>
      </c>
      <c r="I1503" t="s">
        <v>158</v>
      </c>
      <c r="L1503" t="s">
        <v>230</v>
      </c>
      <c r="M1503" t="s">
        <v>160</v>
      </c>
      <c r="N1503" t="s">
        <v>160</v>
      </c>
      <c r="O1503" s="31">
        <v>45409</v>
      </c>
      <c r="R1503" t="s">
        <v>161</v>
      </c>
      <c r="S1503" s="31">
        <v>45060</v>
      </c>
      <c r="T1503" t="s">
        <v>161</v>
      </c>
      <c r="U1503" s="31">
        <v>43910</v>
      </c>
      <c r="V1503" t="s">
        <v>161</v>
      </c>
      <c r="W1503" t="s">
        <v>161</v>
      </c>
      <c r="X1503" s="31">
        <v>44695</v>
      </c>
      <c r="Y1503">
        <v>13.5</v>
      </c>
      <c r="AA1503">
        <v>4946.6000000000022</v>
      </c>
      <c r="AB1503">
        <v>0.29334874999999999</v>
      </c>
      <c r="AC1503">
        <v>15</v>
      </c>
      <c r="AD1503">
        <v>49069.581714924003</v>
      </c>
      <c r="AE1503" t="s">
        <v>8303</v>
      </c>
      <c r="AF1503" t="s">
        <v>8304</v>
      </c>
      <c r="AG1503" t="s">
        <v>6025</v>
      </c>
      <c r="AH1503" t="s">
        <v>8302</v>
      </c>
      <c r="AI1503" t="s">
        <v>161</v>
      </c>
      <c r="AJ1503" t="s">
        <v>161</v>
      </c>
      <c r="AK1503" t="s">
        <v>161</v>
      </c>
      <c r="AL1503" t="s">
        <v>796</v>
      </c>
      <c r="AO1503" t="s">
        <v>161</v>
      </c>
      <c r="AQ1503" t="s">
        <v>510</v>
      </c>
      <c r="AR1503" t="s">
        <v>511</v>
      </c>
    </row>
    <row r="1504" spans="1:44" x14ac:dyDescent="0.2">
      <c r="A1504" t="s">
        <v>8305</v>
      </c>
      <c r="B1504">
        <v>3018</v>
      </c>
      <c r="C1504" t="s">
        <v>8306</v>
      </c>
      <c r="D1504" t="s">
        <v>1444</v>
      </c>
      <c r="E1504" t="s">
        <v>1445</v>
      </c>
      <c r="F1504" t="s">
        <v>6019</v>
      </c>
      <c r="G1504" t="s">
        <v>6243</v>
      </c>
      <c r="H1504" t="s">
        <v>77</v>
      </c>
      <c r="I1504" t="s">
        <v>6244</v>
      </c>
      <c r="J1504">
        <v>2248</v>
      </c>
      <c r="L1504" t="s">
        <v>159</v>
      </c>
      <c r="M1504" t="s">
        <v>194</v>
      </c>
      <c r="N1504" t="s">
        <v>195</v>
      </c>
      <c r="O1504" s="31">
        <v>44013</v>
      </c>
      <c r="Q1504">
        <v>452284</v>
      </c>
      <c r="R1504">
        <v>16851</v>
      </c>
      <c r="S1504" s="31">
        <v>45059</v>
      </c>
      <c r="T1504">
        <v>16402.400000000001</v>
      </c>
      <c r="V1504">
        <v>464.06896551723992</v>
      </c>
      <c r="W1504">
        <v>11313.8</v>
      </c>
      <c r="X1504" s="31">
        <v>44695</v>
      </c>
      <c r="Y1504">
        <v>0</v>
      </c>
      <c r="Z1504">
        <v>6500</v>
      </c>
      <c r="AA1504">
        <v>0</v>
      </c>
      <c r="AB1504" t="s">
        <v>161</v>
      </c>
      <c r="AC1504">
        <v>80000</v>
      </c>
      <c r="AD1504">
        <v>45585.633000000002</v>
      </c>
      <c r="AE1504" t="s">
        <v>8307</v>
      </c>
      <c r="AF1504" t="s">
        <v>8308</v>
      </c>
      <c r="AG1504" t="s">
        <v>6025</v>
      </c>
      <c r="AH1504" t="s">
        <v>6243</v>
      </c>
      <c r="AI1504" t="s">
        <v>8063</v>
      </c>
      <c r="AJ1504" t="s">
        <v>8064</v>
      </c>
      <c r="AK1504" t="s">
        <v>236</v>
      </c>
      <c r="AL1504" t="s">
        <v>796</v>
      </c>
      <c r="AM1504" t="s">
        <v>96</v>
      </c>
      <c r="AN1504" t="s">
        <v>1723</v>
      </c>
      <c r="AO1504" t="s">
        <v>6249</v>
      </c>
      <c r="AQ1504" t="s">
        <v>510</v>
      </c>
      <c r="AR1504" t="s">
        <v>511</v>
      </c>
    </row>
    <row r="1505" spans="1:44" x14ac:dyDescent="0.2">
      <c r="A1505" t="s">
        <v>8309</v>
      </c>
      <c r="B1505">
        <v>3010</v>
      </c>
      <c r="C1505" t="s">
        <v>8310</v>
      </c>
      <c r="D1505" t="s">
        <v>818</v>
      </c>
      <c r="E1505" t="s">
        <v>819</v>
      </c>
      <c r="F1505" t="s">
        <v>6019</v>
      </c>
      <c r="G1505" t="s">
        <v>6042</v>
      </c>
      <c r="H1505" t="s">
        <v>77</v>
      </c>
      <c r="I1505" t="s">
        <v>158</v>
      </c>
      <c r="L1505" t="s">
        <v>230</v>
      </c>
      <c r="M1505" t="s">
        <v>160</v>
      </c>
      <c r="N1505" t="s">
        <v>160</v>
      </c>
      <c r="O1505" s="31">
        <v>46143</v>
      </c>
      <c r="R1505" t="s">
        <v>161</v>
      </c>
      <c r="S1505" s="31">
        <v>45060</v>
      </c>
      <c r="T1505" t="s">
        <v>161</v>
      </c>
      <c r="U1505" s="31">
        <v>44760</v>
      </c>
      <c r="V1505" t="s">
        <v>161</v>
      </c>
      <c r="W1505" t="s">
        <v>161</v>
      </c>
      <c r="X1505" s="31">
        <v>44695</v>
      </c>
      <c r="Y1505">
        <v>2.2000000000000002</v>
      </c>
      <c r="AA1505">
        <v>828</v>
      </c>
      <c r="AB1505">
        <v>0.22104054058740563</v>
      </c>
      <c r="AC1505">
        <v>80000</v>
      </c>
      <c r="AD1505">
        <v>49003.633000000002</v>
      </c>
      <c r="AE1505" t="s">
        <v>8311</v>
      </c>
      <c r="AF1505" t="s">
        <v>8312</v>
      </c>
      <c r="AG1505" t="s">
        <v>6025</v>
      </c>
      <c r="AH1505" t="s">
        <v>6042</v>
      </c>
      <c r="AI1505" t="s">
        <v>161</v>
      </c>
      <c r="AJ1505" t="s">
        <v>161</v>
      </c>
      <c r="AK1505" t="s">
        <v>161</v>
      </c>
      <c r="AO1505" t="s">
        <v>161</v>
      </c>
    </row>
    <row r="1506" spans="1:44" x14ac:dyDescent="0.2">
      <c r="A1506" t="s">
        <v>8313</v>
      </c>
      <c r="B1506">
        <v>3018</v>
      </c>
      <c r="C1506" t="s">
        <v>8314</v>
      </c>
      <c r="D1506" t="s">
        <v>1444</v>
      </c>
      <c r="E1506" t="s">
        <v>1445</v>
      </c>
      <c r="F1506" t="s">
        <v>6019</v>
      </c>
      <c r="G1506" t="s">
        <v>6097</v>
      </c>
      <c r="H1506" t="s">
        <v>77</v>
      </c>
      <c r="I1506" t="s">
        <v>158</v>
      </c>
      <c r="J1506" t="s">
        <v>8315</v>
      </c>
      <c r="K1506" t="s">
        <v>6099</v>
      </c>
      <c r="L1506" t="s">
        <v>230</v>
      </c>
      <c r="M1506" t="s">
        <v>194</v>
      </c>
      <c r="N1506" t="s">
        <v>195</v>
      </c>
      <c r="O1506" s="31">
        <v>43132</v>
      </c>
      <c r="Q1506">
        <v>410970</v>
      </c>
      <c r="R1506">
        <v>2719</v>
      </c>
      <c r="S1506" s="31">
        <v>44928</v>
      </c>
      <c r="T1506">
        <v>2719</v>
      </c>
      <c r="U1506" s="31">
        <v>44768</v>
      </c>
      <c r="V1506" t="s">
        <v>161</v>
      </c>
      <c r="W1506">
        <v>2193</v>
      </c>
      <c r="X1506" s="31">
        <v>44645</v>
      </c>
      <c r="Y1506">
        <v>12.3</v>
      </c>
      <c r="Z1506">
        <v>2000</v>
      </c>
      <c r="AA1506">
        <v>4529</v>
      </c>
      <c r="AB1506">
        <v>0.16164999999999999</v>
      </c>
      <c r="AC1506">
        <v>15</v>
      </c>
      <c r="AD1506">
        <v>49328.829794472724</v>
      </c>
      <c r="AE1506" t="s">
        <v>8316</v>
      </c>
      <c r="AF1506" t="s">
        <v>8317</v>
      </c>
      <c r="AG1506" t="s">
        <v>6025</v>
      </c>
      <c r="AH1506" t="s">
        <v>6097</v>
      </c>
      <c r="AI1506" t="s">
        <v>5058</v>
      </c>
      <c r="AJ1506" t="s">
        <v>8181</v>
      </c>
      <c r="AK1506" t="s">
        <v>236</v>
      </c>
      <c r="AL1506" t="s">
        <v>796</v>
      </c>
      <c r="AM1506" t="s">
        <v>203</v>
      </c>
      <c r="AN1506" t="s">
        <v>6068</v>
      </c>
      <c r="AO1506" t="s">
        <v>6103</v>
      </c>
      <c r="AQ1506" t="s">
        <v>510</v>
      </c>
      <c r="AR1506" t="s">
        <v>8318</v>
      </c>
    </row>
    <row r="1507" spans="1:44" x14ac:dyDescent="0.2">
      <c r="A1507" t="s">
        <v>8319</v>
      </c>
      <c r="B1507">
        <v>3018</v>
      </c>
      <c r="C1507" t="s">
        <v>8320</v>
      </c>
      <c r="D1507" t="s">
        <v>1444</v>
      </c>
      <c r="E1507" t="s">
        <v>1445</v>
      </c>
      <c r="F1507" t="s">
        <v>6019</v>
      </c>
      <c r="G1507" t="s">
        <v>6313</v>
      </c>
      <c r="H1507" t="s">
        <v>77</v>
      </c>
      <c r="I1507" t="s">
        <v>36</v>
      </c>
      <c r="J1507">
        <v>60304</v>
      </c>
      <c r="L1507" t="s">
        <v>230</v>
      </c>
      <c r="M1507" t="s">
        <v>194</v>
      </c>
      <c r="N1507" t="s">
        <v>195</v>
      </c>
      <c r="O1507" s="31">
        <v>43221</v>
      </c>
      <c r="Q1507">
        <v>412862</v>
      </c>
      <c r="R1507">
        <v>27398</v>
      </c>
      <c r="S1507" s="31">
        <v>45044</v>
      </c>
      <c r="T1507">
        <v>27348</v>
      </c>
      <c r="V1507">
        <v>110.71428571428572</v>
      </c>
      <c r="W1507">
        <v>22383</v>
      </c>
      <c r="X1507" s="31">
        <v>44690</v>
      </c>
      <c r="Y1507">
        <v>0</v>
      </c>
      <c r="Z1507">
        <v>5500</v>
      </c>
      <c r="AA1507">
        <v>0</v>
      </c>
      <c r="AB1507" t="s">
        <v>161</v>
      </c>
      <c r="AC1507">
        <v>80000</v>
      </c>
      <c r="AD1507" t="s">
        <v>161</v>
      </c>
      <c r="AE1507" t="s">
        <v>8321</v>
      </c>
      <c r="AF1507" t="s">
        <v>8322</v>
      </c>
      <c r="AG1507" t="s">
        <v>6025</v>
      </c>
      <c r="AH1507" t="s">
        <v>6317</v>
      </c>
      <c r="AI1507" t="s">
        <v>7808</v>
      </c>
      <c r="AJ1507" t="s">
        <v>8071</v>
      </c>
      <c r="AK1507" t="s">
        <v>236</v>
      </c>
      <c r="AL1507" t="s">
        <v>796</v>
      </c>
      <c r="AM1507" t="s">
        <v>36</v>
      </c>
      <c r="AN1507" t="s">
        <v>6319</v>
      </c>
      <c r="AO1507" t="s">
        <v>6320</v>
      </c>
      <c r="AQ1507" t="s">
        <v>510</v>
      </c>
      <c r="AR1507" t="s">
        <v>8323</v>
      </c>
    </row>
    <row r="1508" spans="1:44" x14ac:dyDescent="0.2">
      <c r="A1508" t="s">
        <v>8324</v>
      </c>
      <c r="B1508">
        <v>3010</v>
      </c>
      <c r="C1508" t="s">
        <v>8325</v>
      </c>
      <c r="D1508" t="s">
        <v>818</v>
      </c>
      <c r="E1508" t="s">
        <v>819</v>
      </c>
      <c r="F1508" t="s">
        <v>6019</v>
      </c>
      <c r="G1508" t="s">
        <v>6042</v>
      </c>
      <c r="H1508" t="s">
        <v>77</v>
      </c>
      <c r="I1508" t="s">
        <v>158</v>
      </c>
      <c r="J1508" t="s">
        <v>8326</v>
      </c>
      <c r="K1508" t="s">
        <v>6850</v>
      </c>
      <c r="L1508" t="s">
        <v>230</v>
      </c>
      <c r="M1508" t="s">
        <v>194</v>
      </c>
      <c r="N1508" t="s">
        <v>195</v>
      </c>
      <c r="O1508" s="31">
        <v>43647</v>
      </c>
      <c r="Q1508">
        <v>419734</v>
      </c>
      <c r="R1508">
        <v>25587.9</v>
      </c>
      <c r="S1508" s="31">
        <v>45059</v>
      </c>
      <c r="T1508">
        <v>25047</v>
      </c>
      <c r="V1508">
        <v>559.55172413793252</v>
      </c>
      <c r="W1508">
        <v>20124.7</v>
      </c>
      <c r="X1508" s="31">
        <v>44695</v>
      </c>
      <c r="Y1508">
        <v>0</v>
      </c>
      <c r="Z1508">
        <v>5000</v>
      </c>
      <c r="AA1508">
        <v>0</v>
      </c>
      <c r="AB1508" t="s">
        <v>161</v>
      </c>
      <c r="AC1508">
        <v>80000</v>
      </c>
      <c r="AD1508">
        <v>46036.633000000002</v>
      </c>
      <c r="AE1508" t="s">
        <v>8327</v>
      </c>
      <c r="AF1508" t="s">
        <v>8328</v>
      </c>
      <c r="AG1508" t="s">
        <v>6025</v>
      </c>
      <c r="AH1508" t="s">
        <v>6042</v>
      </c>
      <c r="AI1508" t="s">
        <v>7994</v>
      </c>
      <c r="AJ1508" t="s">
        <v>7995</v>
      </c>
      <c r="AK1508" t="s">
        <v>201</v>
      </c>
      <c r="AL1508" t="s">
        <v>796</v>
      </c>
      <c r="AM1508" t="s">
        <v>203</v>
      </c>
      <c r="AN1508" t="s">
        <v>549</v>
      </c>
      <c r="AO1508" t="s">
        <v>6855</v>
      </c>
      <c r="AQ1508" t="s">
        <v>510</v>
      </c>
      <c r="AR1508" t="s">
        <v>511</v>
      </c>
    </row>
    <row r="1509" spans="1:44" x14ac:dyDescent="0.2">
      <c r="A1509" t="s">
        <v>8329</v>
      </c>
      <c r="B1509">
        <v>3022</v>
      </c>
      <c r="C1509" t="s">
        <v>8330</v>
      </c>
      <c r="D1509" t="s">
        <v>474</v>
      </c>
      <c r="E1509" t="s">
        <v>475</v>
      </c>
      <c r="F1509" t="s">
        <v>6019</v>
      </c>
      <c r="G1509" t="s">
        <v>8331</v>
      </c>
      <c r="H1509" t="s">
        <v>77</v>
      </c>
      <c r="I1509" t="s">
        <v>158</v>
      </c>
      <c r="J1509" t="s">
        <v>8332</v>
      </c>
      <c r="L1509" t="s">
        <v>230</v>
      </c>
      <c r="M1509" t="s">
        <v>554</v>
      </c>
      <c r="N1509" t="s">
        <v>555</v>
      </c>
      <c r="O1509" s="31">
        <v>40107</v>
      </c>
      <c r="P1509" s="31">
        <v>43035</v>
      </c>
      <c r="R1509" t="s">
        <v>161</v>
      </c>
      <c r="S1509" s="31">
        <v>45060</v>
      </c>
      <c r="T1509" t="s">
        <v>161</v>
      </c>
      <c r="V1509" t="s">
        <v>161</v>
      </c>
      <c r="W1509" t="s">
        <v>161</v>
      </c>
      <c r="X1509" s="31">
        <v>44695</v>
      </c>
      <c r="Y1509">
        <v>0</v>
      </c>
      <c r="AA1509">
        <v>0</v>
      </c>
      <c r="AB1509" t="s">
        <v>161</v>
      </c>
      <c r="AC1509">
        <v>15</v>
      </c>
      <c r="AD1509" t="s">
        <v>161</v>
      </c>
      <c r="AE1509" t="s">
        <v>8333</v>
      </c>
      <c r="AF1509" t="s">
        <v>8334</v>
      </c>
      <c r="AG1509" t="s">
        <v>6025</v>
      </c>
      <c r="AH1509" t="s">
        <v>8331</v>
      </c>
      <c r="AI1509" t="s">
        <v>161</v>
      </c>
      <c r="AJ1509" t="s">
        <v>4814</v>
      </c>
      <c r="AK1509" t="s">
        <v>559</v>
      </c>
      <c r="AL1509" t="s">
        <v>796</v>
      </c>
      <c r="AQ1509" t="s">
        <v>510</v>
      </c>
      <c r="AR1509" t="s">
        <v>511</v>
      </c>
    </row>
    <row r="1510" spans="1:44" x14ac:dyDescent="0.2">
      <c r="A1510" t="s">
        <v>8335</v>
      </c>
      <c r="B1510">
        <v>3022</v>
      </c>
      <c r="C1510" t="s">
        <v>8336</v>
      </c>
      <c r="D1510" t="s">
        <v>474</v>
      </c>
      <c r="E1510" t="s">
        <v>475</v>
      </c>
      <c r="F1510" t="s">
        <v>6019</v>
      </c>
      <c r="G1510" t="s">
        <v>6097</v>
      </c>
      <c r="H1510" t="s">
        <v>77</v>
      </c>
      <c r="I1510" t="s">
        <v>158</v>
      </c>
      <c r="J1510" t="s">
        <v>8337</v>
      </c>
      <c r="K1510" t="s">
        <v>6099</v>
      </c>
      <c r="L1510" t="s">
        <v>230</v>
      </c>
      <c r="M1510" t="s">
        <v>194</v>
      </c>
      <c r="N1510" t="s">
        <v>195</v>
      </c>
      <c r="O1510" s="31">
        <v>43525</v>
      </c>
      <c r="Q1510">
        <v>426350</v>
      </c>
      <c r="R1510">
        <v>1628</v>
      </c>
      <c r="S1510" s="31">
        <v>44736</v>
      </c>
      <c r="T1510">
        <v>1628</v>
      </c>
      <c r="U1510" s="31">
        <v>44784</v>
      </c>
      <c r="V1510" t="s">
        <v>161</v>
      </c>
      <c r="W1510">
        <v>800</v>
      </c>
      <c r="X1510" s="31">
        <v>44397</v>
      </c>
      <c r="Y1510">
        <v>0</v>
      </c>
      <c r="Z1510">
        <v>400</v>
      </c>
      <c r="AA1510">
        <v>0</v>
      </c>
      <c r="AB1510">
        <v>6.5344767572494813E-2</v>
      </c>
      <c r="AC1510">
        <v>15</v>
      </c>
      <c r="AD1510">
        <v>49505.633000000002</v>
      </c>
      <c r="AE1510" t="s">
        <v>8338</v>
      </c>
      <c r="AF1510" t="s">
        <v>8339</v>
      </c>
      <c r="AG1510" t="s">
        <v>6025</v>
      </c>
      <c r="AH1510" t="s">
        <v>6097</v>
      </c>
      <c r="AI1510" t="s">
        <v>8097</v>
      </c>
      <c r="AJ1510" t="s">
        <v>8340</v>
      </c>
      <c r="AK1510" t="s">
        <v>201</v>
      </c>
      <c r="AL1510" t="s">
        <v>796</v>
      </c>
      <c r="AM1510" t="s">
        <v>203</v>
      </c>
      <c r="AN1510" t="s">
        <v>6068</v>
      </c>
      <c r="AO1510" t="s">
        <v>6103</v>
      </c>
      <c r="AQ1510" t="s">
        <v>510</v>
      </c>
      <c r="AR1510" t="s">
        <v>511</v>
      </c>
    </row>
    <row r="1511" spans="1:44" x14ac:dyDescent="0.2">
      <c r="A1511" t="s">
        <v>8341</v>
      </c>
      <c r="B1511">
        <v>3018</v>
      </c>
      <c r="C1511" t="s">
        <v>8342</v>
      </c>
      <c r="D1511" t="s">
        <v>1444</v>
      </c>
      <c r="E1511" t="s">
        <v>1445</v>
      </c>
      <c r="F1511" t="s">
        <v>6019</v>
      </c>
      <c r="G1511" t="s">
        <v>6313</v>
      </c>
      <c r="H1511" t="s">
        <v>77</v>
      </c>
      <c r="I1511" t="s">
        <v>36</v>
      </c>
      <c r="J1511">
        <v>60348</v>
      </c>
      <c r="L1511" t="s">
        <v>230</v>
      </c>
      <c r="M1511" t="s">
        <v>194</v>
      </c>
      <c r="N1511" t="s">
        <v>195</v>
      </c>
      <c r="O1511" s="31">
        <v>44013</v>
      </c>
      <c r="Q1511">
        <v>448690</v>
      </c>
      <c r="R1511">
        <v>15206</v>
      </c>
      <c r="S1511" s="31">
        <v>45007</v>
      </c>
      <c r="T1511">
        <v>15206</v>
      </c>
      <c r="U1511" s="31">
        <v>44784</v>
      </c>
      <c r="V1511" t="s">
        <v>161</v>
      </c>
      <c r="W1511">
        <v>9988</v>
      </c>
      <c r="X1511" s="31">
        <v>44684</v>
      </c>
      <c r="Y1511">
        <v>3.3</v>
      </c>
      <c r="Z1511">
        <v>5500</v>
      </c>
      <c r="AA1511">
        <v>1228</v>
      </c>
      <c r="AB1511">
        <v>0.1230233892286634</v>
      </c>
      <c r="AC1511">
        <v>80000</v>
      </c>
      <c r="AD1511">
        <v>49734.633000000002</v>
      </c>
      <c r="AE1511" t="s">
        <v>8343</v>
      </c>
      <c r="AF1511" t="s">
        <v>8344</v>
      </c>
      <c r="AG1511" t="s">
        <v>6025</v>
      </c>
      <c r="AH1511" t="s">
        <v>6317</v>
      </c>
      <c r="AI1511" t="s">
        <v>7808</v>
      </c>
      <c r="AJ1511" t="s">
        <v>8071</v>
      </c>
      <c r="AK1511" t="s">
        <v>236</v>
      </c>
      <c r="AL1511" t="s">
        <v>796</v>
      </c>
      <c r="AM1511" t="s">
        <v>36</v>
      </c>
      <c r="AN1511" t="s">
        <v>6319</v>
      </c>
      <c r="AO1511" t="s">
        <v>6320</v>
      </c>
      <c r="AQ1511" t="s">
        <v>510</v>
      </c>
      <c r="AR1511" t="s">
        <v>511</v>
      </c>
    </row>
    <row r="1512" spans="1:44" x14ac:dyDescent="0.2">
      <c r="A1512" t="s">
        <v>8345</v>
      </c>
      <c r="B1512">
        <v>3018</v>
      </c>
      <c r="C1512" t="s">
        <v>8346</v>
      </c>
      <c r="D1512" t="s">
        <v>1444</v>
      </c>
      <c r="E1512" t="s">
        <v>1445</v>
      </c>
      <c r="F1512" t="s">
        <v>6019</v>
      </c>
      <c r="G1512" t="s">
        <v>6404</v>
      </c>
      <c r="H1512" t="s">
        <v>77</v>
      </c>
      <c r="I1512" t="s">
        <v>6244</v>
      </c>
      <c r="L1512" t="s">
        <v>159</v>
      </c>
      <c r="M1512" t="s">
        <v>160</v>
      </c>
      <c r="N1512" t="s">
        <v>160</v>
      </c>
      <c r="O1512" s="31">
        <v>45223.9493</v>
      </c>
      <c r="R1512" t="s">
        <v>161</v>
      </c>
      <c r="S1512" s="31">
        <v>45060</v>
      </c>
      <c r="T1512" t="s">
        <v>161</v>
      </c>
      <c r="U1512" s="31">
        <v>44784</v>
      </c>
      <c r="V1512" t="s">
        <v>161</v>
      </c>
      <c r="W1512" t="s">
        <v>161</v>
      </c>
      <c r="X1512" s="31">
        <v>44695</v>
      </c>
      <c r="Y1512">
        <v>9.4</v>
      </c>
      <c r="AA1512">
        <v>3433.9000000000015</v>
      </c>
      <c r="AB1512">
        <v>0.70242625000000003</v>
      </c>
      <c r="AC1512">
        <v>80000</v>
      </c>
      <c r="AD1512">
        <v>46678.983857796004</v>
      </c>
      <c r="AE1512" t="s">
        <v>8347</v>
      </c>
      <c r="AF1512" t="s">
        <v>8348</v>
      </c>
      <c r="AG1512" t="s">
        <v>6025</v>
      </c>
      <c r="AH1512" t="s">
        <v>6404</v>
      </c>
      <c r="AI1512" t="s">
        <v>161</v>
      </c>
      <c r="AJ1512" t="s">
        <v>161</v>
      </c>
      <c r="AK1512" t="s">
        <v>161</v>
      </c>
      <c r="AL1512" t="s">
        <v>796</v>
      </c>
      <c r="AO1512" t="s">
        <v>161</v>
      </c>
      <c r="AQ1512" t="s">
        <v>510</v>
      </c>
      <c r="AR1512" t="s">
        <v>511</v>
      </c>
    </row>
    <row r="1513" spans="1:44" x14ac:dyDescent="0.2">
      <c r="A1513" t="s">
        <v>8349</v>
      </c>
      <c r="B1513">
        <v>3010</v>
      </c>
      <c r="C1513" t="s">
        <v>8350</v>
      </c>
      <c r="D1513" t="s">
        <v>818</v>
      </c>
      <c r="E1513" t="s">
        <v>819</v>
      </c>
      <c r="F1513" t="s">
        <v>6019</v>
      </c>
      <c r="G1513" t="s">
        <v>6211</v>
      </c>
      <c r="H1513" t="s">
        <v>77</v>
      </c>
      <c r="I1513" t="s">
        <v>158</v>
      </c>
      <c r="J1513" t="s">
        <v>8351</v>
      </c>
      <c r="L1513" t="s">
        <v>230</v>
      </c>
      <c r="M1513" t="s">
        <v>554</v>
      </c>
      <c r="N1513" t="s">
        <v>555</v>
      </c>
      <c r="O1513" s="31">
        <v>40260</v>
      </c>
      <c r="P1513" s="31">
        <v>43661</v>
      </c>
      <c r="R1513" t="s">
        <v>161</v>
      </c>
      <c r="S1513" s="31">
        <v>45060</v>
      </c>
      <c r="T1513" t="s">
        <v>161</v>
      </c>
      <c r="V1513" t="s">
        <v>161</v>
      </c>
      <c r="W1513" t="s">
        <v>161</v>
      </c>
      <c r="X1513" s="31">
        <v>44695</v>
      </c>
      <c r="Y1513">
        <v>0</v>
      </c>
      <c r="AA1513">
        <v>0</v>
      </c>
      <c r="AB1513" t="s">
        <v>161</v>
      </c>
      <c r="AC1513">
        <v>15</v>
      </c>
      <c r="AD1513" t="s">
        <v>161</v>
      </c>
      <c r="AE1513" t="s">
        <v>8352</v>
      </c>
      <c r="AF1513" t="s">
        <v>8353</v>
      </c>
      <c r="AG1513" t="s">
        <v>6025</v>
      </c>
      <c r="AH1513" t="s">
        <v>6211</v>
      </c>
      <c r="AI1513" t="s">
        <v>161</v>
      </c>
      <c r="AJ1513" t="s">
        <v>1633</v>
      </c>
      <c r="AK1513" t="s">
        <v>559</v>
      </c>
      <c r="AL1513" t="s">
        <v>796</v>
      </c>
      <c r="AM1513" t="s">
        <v>203</v>
      </c>
      <c r="AN1513" t="s">
        <v>2092</v>
      </c>
      <c r="AQ1513" t="s">
        <v>510</v>
      </c>
      <c r="AR1513" t="s">
        <v>511</v>
      </c>
    </row>
    <row r="1514" spans="1:44" x14ac:dyDescent="0.2">
      <c r="A1514" t="s">
        <v>8354</v>
      </c>
      <c r="B1514">
        <v>3010</v>
      </c>
      <c r="C1514" t="s">
        <v>8355</v>
      </c>
      <c r="D1514" t="s">
        <v>818</v>
      </c>
      <c r="E1514" t="s">
        <v>819</v>
      </c>
      <c r="F1514" t="s">
        <v>6019</v>
      </c>
      <c r="G1514" t="s">
        <v>6194</v>
      </c>
      <c r="H1514" t="s">
        <v>77</v>
      </c>
      <c r="I1514" t="s">
        <v>36</v>
      </c>
      <c r="L1514" t="s">
        <v>159</v>
      </c>
      <c r="M1514" t="s">
        <v>259</v>
      </c>
      <c r="N1514" t="s">
        <v>259</v>
      </c>
      <c r="O1514" s="31">
        <v>45566</v>
      </c>
      <c r="R1514" t="s">
        <v>161</v>
      </c>
      <c r="S1514" s="31">
        <v>45060</v>
      </c>
      <c r="T1514" t="s">
        <v>161</v>
      </c>
      <c r="U1514" s="31">
        <v>44784</v>
      </c>
      <c r="V1514" t="s">
        <v>161</v>
      </c>
      <c r="W1514" t="s">
        <v>161</v>
      </c>
      <c r="X1514" s="31">
        <v>44695</v>
      </c>
      <c r="Y1514">
        <v>6.5</v>
      </c>
      <c r="AA1514">
        <v>2408</v>
      </c>
      <c r="AB1514">
        <v>0.50939999999999996</v>
      </c>
      <c r="AC1514">
        <v>80000</v>
      </c>
      <c r="AD1514">
        <v>48089.561303466668</v>
      </c>
      <c r="AE1514" t="s">
        <v>8356</v>
      </c>
      <c r="AF1514" t="s">
        <v>8357</v>
      </c>
      <c r="AG1514" t="s">
        <v>6025</v>
      </c>
      <c r="AH1514" t="s">
        <v>6194</v>
      </c>
      <c r="AI1514" t="s">
        <v>161</v>
      </c>
      <c r="AJ1514" t="s">
        <v>161</v>
      </c>
      <c r="AK1514" t="s">
        <v>161</v>
      </c>
      <c r="AL1514" t="s">
        <v>796</v>
      </c>
      <c r="AO1514" t="s">
        <v>161</v>
      </c>
      <c r="AQ1514" t="s">
        <v>510</v>
      </c>
      <c r="AR1514" t="s">
        <v>511</v>
      </c>
    </row>
    <row r="1515" spans="1:44" x14ac:dyDescent="0.2">
      <c r="A1515" t="s">
        <v>8358</v>
      </c>
      <c r="B1515">
        <v>3010</v>
      </c>
      <c r="C1515" t="s">
        <v>8359</v>
      </c>
      <c r="D1515" t="s">
        <v>818</v>
      </c>
      <c r="E1515" t="s">
        <v>819</v>
      </c>
      <c r="F1515" t="s">
        <v>6019</v>
      </c>
      <c r="G1515" t="s">
        <v>6297</v>
      </c>
      <c r="H1515" t="s">
        <v>77</v>
      </c>
      <c r="I1515" t="s">
        <v>36</v>
      </c>
      <c r="J1515" t="s">
        <v>8360</v>
      </c>
      <c r="L1515" t="s">
        <v>230</v>
      </c>
      <c r="M1515" t="s">
        <v>194</v>
      </c>
      <c r="N1515" t="s">
        <v>195</v>
      </c>
      <c r="O1515" s="31">
        <v>44027</v>
      </c>
      <c r="Q1515">
        <v>451553</v>
      </c>
      <c r="R1515">
        <v>163</v>
      </c>
      <c r="S1515" s="31">
        <v>44385</v>
      </c>
      <c r="T1515">
        <v>163</v>
      </c>
      <c r="U1515" s="31">
        <v>44734</v>
      </c>
      <c r="V1515" t="s">
        <v>161</v>
      </c>
      <c r="W1515">
        <v>163</v>
      </c>
      <c r="X1515" s="31">
        <v>44385</v>
      </c>
      <c r="Y1515">
        <v>0</v>
      </c>
      <c r="Z1515">
        <v>500</v>
      </c>
      <c r="AA1515">
        <v>0</v>
      </c>
      <c r="AB1515" t="s">
        <v>161</v>
      </c>
      <c r="AC1515">
        <v>15</v>
      </c>
      <c r="AD1515" t="s">
        <v>161</v>
      </c>
      <c r="AE1515" t="s">
        <v>8361</v>
      </c>
      <c r="AF1515" t="s">
        <v>8362</v>
      </c>
      <c r="AG1515" t="s">
        <v>6025</v>
      </c>
      <c r="AH1515" t="s">
        <v>6297</v>
      </c>
      <c r="AI1515" t="s">
        <v>8007</v>
      </c>
      <c r="AJ1515" t="s">
        <v>8363</v>
      </c>
      <c r="AK1515" t="s">
        <v>201</v>
      </c>
      <c r="AL1515" t="s">
        <v>796</v>
      </c>
      <c r="AM1515" t="s">
        <v>36</v>
      </c>
      <c r="AN1515" t="s">
        <v>6189</v>
      </c>
      <c r="AO1515" t="s">
        <v>6302</v>
      </c>
      <c r="AQ1515" t="s">
        <v>510</v>
      </c>
      <c r="AR1515" t="s">
        <v>511</v>
      </c>
    </row>
    <row r="1516" spans="1:44" x14ac:dyDescent="0.2">
      <c r="A1516" t="s">
        <v>8364</v>
      </c>
      <c r="B1516">
        <v>3018</v>
      </c>
      <c r="C1516" t="s">
        <v>8365</v>
      </c>
      <c r="D1516" t="s">
        <v>1444</v>
      </c>
      <c r="E1516" t="s">
        <v>1445</v>
      </c>
      <c r="F1516" t="s">
        <v>6019</v>
      </c>
      <c r="G1516" t="s">
        <v>7461</v>
      </c>
      <c r="H1516" t="s">
        <v>77</v>
      </c>
      <c r="I1516" t="s">
        <v>36</v>
      </c>
      <c r="J1516">
        <v>84974</v>
      </c>
      <c r="L1516" t="s">
        <v>230</v>
      </c>
      <c r="M1516" t="s">
        <v>194</v>
      </c>
      <c r="N1516" t="s">
        <v>195</v>
      </c>
      <c r="O1516" s="31">
        <v>44256</v>
      </c>
      <c r="Q1516">
        <v>581653</v>
      </c>
      <c r="R1516">
        <v>1584</v>
      </c>
      <c r="S1516" s="31">
        <v>44930</v>
      </c>
      <c r="T1516">
        <v>1584</v>
      </c>
      <c r="V1516" t="s">
        <v>161</v>
      </c>
      <c r="W1516">
        <v>988</v>
      </c>
      <c r="X1516" s="31">
        <v>44690</v>
      </c>
      <c r="Y1516">
        <v>0</v>
      </c>
      <c r="Z1516">
        <v>1000</v>
      </c>
      <c r="AA1516">
        <v>0</v>
      </c>
      <c r="AB1516" t="s">
        <v>161</v>
      </c>
      <c r="AC1516">
        <v>15</v>
      </c>
      <c r="AD1516">
        <v>50525.633000000002</v>
      </c>
      <c r="AE1516" t="s">
        <v>8366</v>
      </c>
      <c r="AF1516" t="s">
        <v>8367</v>
      </c>
      <c r="AG1516" t="s">
        <v>6025</v>
      </c>
      <c r="AH1516" t="s">
        <v>7461</v>
      </c>
      <c r="AI1516" t="s">
        <v>5058</v>
      </c>
      <c r="AJ1516" t="s">
        <v>8368</v>
      </c>
      <c r="AK1516" t="s">
        <v>236</v>
      </c>
      <c r="AL1516" t="s">
        <v>796</v>
      </c>
      <c r="AO1516" t="s">
        <v>7465</v>
      </c>
      <c r="AQ1516" t="s">
        <v>510</v>
      </c>
      <c r="AR1516" t="s">
        <v>511</v>
      </c>
    </row>
    <row r="1517" spans="1:44" x14ac:dyDescent="0.2">
      <c r="A1517" t="s">
        <v>8369</v>
      </c>
      <c r="B1517">
        <v>3018</v>
      </c>
      <c r="C1517" t="s">
        <v>8370</v>
      </c>
      <c r="D1517" t="s">
        <v>1444</v>
      </c>
      <c r="E1517" t="s">
        <v>1445</v>
      </c>
      <c r="F1517" t="s">
        <v>6019</v>
      </c>
      <c r="G1517" t="s">
        <v>6194</v>
      </c>
      <c r="H1517" t="s">
        <v>77</v>
      </c>
      <c r="I1517" t="s">
        <v>36</v>
      </c>
      <c r="J1517" t="s">
        <v>8371</v>
      </c>
      <c r="L1517" t="s">
        <v>159</v>
      </c>
      <c r="M1517" t="s">
        <v>194</v>
      </c>
      <c r="N1517" t="s">
        <v>195</v>
      </c>
      <c r="O1517" s="31">
        <v>40907</v>
      </c>
      <c r="Q1517">
        <v>254172</v>
      </c>
      <c r="R1517">
        <v>58167.8</v>
      </c>
      <c r="S1517" s="31">
        <v>45059</v>
      </c>
      <c r="T1517">
        <v>57731.5</v>
      </c>
      <c r="V1517">
        <v>451.34482758620993</v>
      </c>
      <c r="W1517">
        <v>53855.8</v>
      </c>
      <c r="X1517" s="31">
        <v>44695</v>
      </c>
      <c r="Y1517">
        <v>0</v>
      </c>
      <c r="Z1517">
        <v>5000</v>
      </c>
      <c r="AA1517">
        <v>0</v>
      </c>
      <c r="AB1517" t="s">
        <v>161</v>
      </c>
      <c r="AC1517">
        <v>80000</v>
      </c>
      <c r="AD1517">
        <v>51501.633000000002</v>
      </c>
      <c r="AE1517" t="s">
        <v>8372</v>
      </c>
      <c r="AF1517" t="s">
        <v>8373</v>
      </c>
      <c r="AG1517" t="s">
        <v>6025</v>
      </c>
      <c r="AH1517" t="s">
        <v>6194</v>
      </c>
      <c r="AI1517" t="s">
        <v>7815</v>
      </c>
      <c r="AJ1517" t="s">
        <v>7816</v>
      </c>
      <c r="AK1517" t="s">
        <v>236</v>
      </c>
      <c r="AL1517" t="s">
        <v>796</v>
      </c>
      <c r="AM1517" t="s">
        <v>45</v>
      </c>
      <c r="AN1517" t="s">
        <v>6200</v>
      </c>
      <c r="AO1517" t="s">
        <v>6201</v>
      </c>
      <c r="AQ1517" t="s">
        <v>510</v>
      </c>
      <c r="AR1517" t="s">
        <v>511</v>
      </c>
    </row>
    <row r="1518" spans="1:44" x14ac:dyDescent="0.2">
      <c r="A1518" t="s">
        <v>8374</v>
      </c>
      <c r="B1518">
        <v>3018</v>
      </c>
      <c r="C1518" t="s">
        <v>8375</v>
      </c>
      <c r="D1518" t="s">
        <v>1444</v>
      </c>
      <c r="E1518" t="s">
        <v>1445</v>
      </c>
      <c r="F1518" t="s">
        <v>6019</v>
      </c>
      <c r="G1518" t="s">
        <v>6042</v>
      </c>
      <c r="H1518" t="s">
        <v>77</v>
      </c>
      <c r="I1518" t="s">
        <v>158</v>
      </c>
      <c r="L1518" t="s">
        <v>230</v>
      </c>
      <c r="M1518" t="s">
        <v>160</v>
      </c>
      <c r="N1518" t="s">
        <v>160</v>
      </c>
      <c r="O1518" s="31">
        <v>46054</v>
      </c>
      <c r="R1518" t="s">
        <v>161</v>
      </c>
      <c r="S1518" s="31">
        <v>45060</v>
      </c>
      <c r="T1518" t="s">
        <v>161</v>
      </c>
      <c r="V1518" t="s">
        <v>161</v>
      </c>
      <c r="W1518" t="s">
        <v>161</v>
      </c>
      <c r="X1518" s="31">
        <v>44695</v>
      </c>
      <c r="Y1518">
        <v>0</v>
      </c>
      <c r="AA1518">
        <v>0</v>
      </c>
      <c r="AB1518" t="s">
        <v>161</v>
      </c>
      <c r="AC1518">
        <v>80000</v>
      </c>
      <c r="AD1518">
        <v>50525.633000000002</v>
      </c>
      <c r="AE1518" t="s">
        <v>8376</v>
      </c>
      <c r="AF1518" t="s">
        <v>8377</v>
      </c>
      <c r="AG1518" t="s">
        <v>6025</v>
      </c>
      <c r="AH1518" t="s">
        <v>6042</v>
      </c>
      <c r="AI1518" t="s">
        <v>161</v>
      </c>
      <c r="AJ1518" t="s">
        <v>161</v>
      </c>
      <c r="AK1518" t="s">
        <v>161</v>
      </c>
      <c r="AO1518" t="s">
        <v>161</v>
      </c>
    </row>
    <row r="1519" spans="1:44" x14ac:dyDescent="0.2">
      <c r="A1519" t="s">
        <v>8378</v>
      </c>
      <c r="B1519">
        <v>3018</v>
      </c>
      <c r="C1519" t="s">
        <v>8379</v>
      </c>
      <c r="D1519" t="s">
        <v>1444</v>
      </c>
      <c r="E1519" t="s">
        <v>1445</v>
      </c>
      <c r="F1519" t="s">
        <v>6019</v>
      </c>
      <c r="G1519" t="s">
        <v>6313</v>
      </c>
      <c r="H1519" t="s">
        <v>77</v>
      </c>
      <c r="I1519" t="s">
        <v>36</v>
      </c>
      <c r="J1519" t="s">
        <v>8380</v>
      </c>
      <c r="L1519" t="s">
        <v>230</v>
      </c>
      <c r="M1519" t="s">
        <v>194</v>
      </c>
      <c r="N1519" t="s">
        <v>195</v>
      </c>
      <c r="O1519" s="31">
        <v>40867</v>
      </c>
      <c r="Q1519">
        <v>250140</v>
      </c>
      <c r="R1519">
        <v>42099</v>
      </c>
      <c r="S1519" s="31">
        <v>45042</v>
      </c>
      <c r="T1519">
        <v>41883</v>
      </c>
      <c r="V1519">
        <v>267.84000000000003</v>
      </c>
      <c r="W1519">
        <v>38908</v>
      </c>
      <c r="X1519" s="31">
        <v>44695</v>
      </c>
      <c r="Y1519">
        <v>0</v>
      </c>
      <c r="Z1519">
        <v>4500</v>
      </c>
      <c r="AA1519">
        <v>0</v>
      </c>
      <c r="AB1519" t="s">
        <v>161</v>
      </c>
      <c r="AC1519">
        <v>80000</v>
      </c>
      <c r="AD1519">
        <v>51560.633000000002</v>
      </c>
      <c r="AE1519" t="s">
        <v>8381</v>
      </c>
      <c r="AF1519" t="s">
        <v>8382</v>
      </c>
      <c r="AG1519" t="s">
        <v>6025</v>
      </c>
      <c r="AH1519" t="s">
        <v>6317</v>
      </c>
      <c r="AI1519" t="s">
        <v>7808</v>
      </c>
      <c r="AJ1519" t="s">
        <v>8071</v>
      </c>
      <c r="AK1519" t="s">
        <v>236</v>
      </c>
      <c r="AL1519" t="s">
        <v>796</v>
      </c>
      <c r="AM1519" t="s">
        <v>36</v>
      </c>
      <c r="AN1519" t="s">
        <v>6319</v>
      </c>
      <c r="AO1519" t="s">
        <v>6320</v>
      </c>
      <c r="AQ1519" t="s">
        <v>510</v>
      </c>
      <c r="AR1519" t="s">
        <v>511</v>
      </c>
    </row>
    <row r="1520" spans="1:44" x14ac:dyDescent="0.2">
      <c r="A1520" t="s">
        <v>8383</v>
      </c>
      <c r="B1520">
        <v>3018</v>
      </c>
      <c r="C1520" t="s">
        <v>8384</v>
      </c>
      <c r="D1520" t="s">
        <v>1444</v>
      </c>
      <c r="E1520" t="s">
        <v>1445</v>
      </c>
      <c r="F1520" t="s">
        <v>6019</v>
      </c>
      <c r="G1520" t="s">
        <v>8385</v>
      </c>
      <c r="H1520" t="s">
        <v>77</v>
      </c>
      <c r="I1520" t="s">
        <v>36</v>
      </c>
      <c r="L1520" t="s">
        <v>230</v>
      </c>
      <c r="M1520" t="s">
        <v>160</v>
      </c>
      <c r="N1520" t="s">
        <v>160</v>
      </c>
      <c r="O1520" s="31">
        <v>45017</v>
      </c>
      <c r="R1520" t="s">
        <v>161</v>
      </c>
      <c r="S1520" s="31">
        <v>45060</v>
      </c>
      <c r="T1520" t="s">
        <v>161</v>
      </c>
      <c r="V1520" t="s">
        <v>161</v>
      </c>
      <c r="W1520" t="s">
        <v>161</v>
      </c>
      <c r="X1520" s="31">
        <v>44695</v>
      </c>
      <c r="Y1520">
        <v>0</v>
      </c>
      <c r="AA1520">
        <v>0</v>
      </c>
      <c r="AB1520" t="s">
        <v>161</v>
      </c>
      <c r="AC1520" t="e">
        <v>#N/A</v>
      </c>
      <c r="AD1520">
        <v>40000.633000000002</v>
      </c>
      <c r="AE1520" t="s">
        <v>8386</v>
      </c>
      <c r="AF1520" t="s">
        <v>8387</v>
      </c>
      <c r="AH1520" t="s">
        <v>8385</v>
      </c>
      <c r="AI1520" t="s">
        <v>161</v>
      </c>
      <c r="AJ1520" t="s">
        <v>161</v>
      </c>
      <c r="AK1520" t="s">
        <v>161</v>
      </c>
      <c r="AL1520" t="s">
        <v>796</v>
      </c>
    </row>
    <row r="1521" spans="1:44" x14ac:dyDescent="0.2">
      <c r="A1521" t="s">
        <v>8388</v>
      </c>
      <c r="B1521">
        <v>3018</v>
      </c>
      <c r="C1521" t="s">
        <v>8389</v>
      </c>
      <c r="D1521" t="s">
        <v>1444</v>
      </c>
      <c r="E1521" t="s">
        <v>1445</v>
      </c>
      <c r="F1521" t="s">
        <v>6019</v>
      </c>
      <c r="G1521" t="s">
        <v>6252</v>
      </c>
      <c r="H1521" t="s">
        <v>77</v>
      </c>
      <c r="I1521" t="s">
        <v>36</v>
      </c>
      <c r="J1521">
        <v>95089</v>
      </c>
      <c r="L1521" t="s">
        <v>230</v>
      </c>
      <c r="M1521" t="s">
        <v>194</v>
      </c>
      <c r="N1521" t="s">
        <v>195</v>
      </c>
      <c r="O1521" s="31">
        <v>44958</v>
      </c>
      <c r="Q1521">
        <v>618937</v>
      </c>
      <c r="R1521">
        <v>969</v>
      </c>
      <c r="S1521" s="31">
        <v>45051</v>
      </c>
      <c r="T1521">
        <v>451</v>
      </c>
      <c r="V1521">
        <v>555</v>
      </c>
      <c r="W1521" t="s">
        <v>161</v>
      </c>
      <c r="X1521" s="31">
        <v>44695</v>
      </c>
      <c r="Y1521">
        <v>0</v>
      </c>
      <c r="Z1521">
        <v>5500</v>
      </c>
      <c r="AA1521">
        <v>0</v>
      </c>
      <c r="AB1521" t="s">
        <v>161</v>
      </c>
      <c r="AC1521">
        <v>80000</v>
      </c>
      <c r="AD1521">
        <v>42273.633000000002</v>
      </c>
      <c r="AE1521" t="s">
        <v>8390</v>
      </c>
      <c r="AF1521" t="s">
        <v>8391</v>
      </c>
      <c r="AG1521" t="s">
        <v>6025</v>
      </c>
      <c r="AH1521" t="s">
        <v>8392</v>
      </c>
      <c r="AI1521" t="s">
        <v>7808</v>
      </c>
      <c r="AJ1521" t="s">
        <v>8071</v>
      </c>
      <c r="AK1521" t="s">
        <v>236</v>
      </c>
      <c r="AO1521" t="s">
        <v>161</v>
      </c>
    </row>
    <row r="1522" spans="1:44" x14ac:dyDescent="0.2">
      <c r="A1522" t="s">
        <v>8393</v>
      </c>
      <c r="B1522">
        <v>3018</v>
      </c>
      <c r="C1522" t="s">
        <v>8394</v>
      </c>
      <c r="D1522" t="s">
        <v>1444</v>
      </c>
      <c r="E1522" t="s">
        <v>1445</v>
      </c>
      <c r="F1522" t="s">
        <v>6019</v>
      </c>
      <c r="G1522" t="s">
        <v>7641</v>
      </c>
      <c r="H1522" t="s">
        <v>77</v>
      </c>
      <c r="I1522" t="s">
        <v>158</v>
      </c>
      <c r="L1522" t="s">
        <v>230</v>
      </c>
      <c r="M1522" t="s">
        <v>160</v>
      </c>
      <c r="N1522" t="s">
        <v>160</v>
      </c>
      <c r="O1522" s="31">
        <v>45047</v>
      </c>
      <c r="R1522" t="s">
        <v>161</v>
      </c>
      <c r="S1522" s="31">
        <v>45060</v>
      </c>
      <c r="T1522" t="s">
        <v>161</v>
      </c>
      <c r="U1522" s="31">
        <v>44784</v>
      </c>
      <c r="V1522" t="s">
        <v>161</v>
      </c>
      <c r="W1522" t="s">
        <v>161</v>
      </c>
      <c r="X1522" s="31">
        <v>44695</v>
      </c>
      <c r="Y1522">
        <v>0.1</v>
      </c>
      <c r="AA1522">
        <v>46</v>
      </c>
      <c r="AB1522">
        <v>4.1857156703141092</v>
      </c>
      <c r="AC1522" t="e">
        <v>#N/A</v>
      </c>
      <c r="AD1522">
        <v>27394.633000000002</v>
      </c>
      <c r="AE1522" t="s">
        <v>8395</v>
      </c>
      <c r="AF1522" t="s">
        <v>8396</v>
      </c>
      <c r="AH1522" t="s">
        <v>7641</v>
      </c>
      <c r="AI1522" t="s">
        <v>161</v>
      </c>
      <c r="AJ1522" t="s">
        <v>161</v>
      </c>
      <c r="AK1522" t="s">
        <v>161</v>
      </c>
      <c r="AO1522" t="s">
        <v>161</v>
      </c>
    </row>
    <row r="1523" spans="1:44" x14ac:dyDescent="0.2">
      <c r="A1523" t="s">
        <v>8397</v>
      </c>
      <c r="B1523">
        <v>3018</v>
      </c>
      <c r="C1523" t="s">
        <v>8398</v>
      </c>
      <c r="D1523" t="s">
        <v>1444</v>
      </c>
      <c r="E1523" t="s">
        <v>1445</v>
      </c>
      <c r="F1523" t="s">
        <v>6019</v>
      </c>
      <c r="G1523" t="s">
        <v>6415</v>
      </c>
      <c r="H1523" t="s">
        <v>77</v>
      </c>
      <c r="I1523" t="s">
        <v>6244</v>
      </c>
      <c r="L1523" t="s">
        <v>159</v>
      </c>
      <c r="M1523" t="s">
        <v>160</v>
      </c>
      <c r="N1523" t="s">
        <v>160</v>
      </c>
      <c r="O1523" s="31">
        <v>46023</v>
      </c>
      <c r="R1523" t="s">
        <v>161</v>
      </c>
      <c r="S1523" s="31">
        <v>45060</v>
      </c>
      <c r="T1523" t="s">
        <v>161</v>
      </c>
      <c r="U1523" s="31">
        <v>44741</v>
      </c>
      <c r="V1523" t="s">
        <v>161</v>
      </c>
      <c r="W1523" t="s">
        <v>161</v>
      </c>
      <c r="X1523" s="31">
        <v>44695</v>
      </c>
      <c r="Y1523">
        <v>0</v>
      </c>
      <c r="AA1523">
        <v>0</v>
      </c>
      <c r="AB1523">
        <v>9.3088914698246789E-2</v>
      </c>
      <c r="AC1523" t="e">
        <v>#N/A</v>
      </c>
      <c r="AD1523">
        <v>45657.633000000002</v>
      </c>
      <c r="AE1523" t="s">
        <v>8399</v>
      </c>
      <c r="AF1523" t="s">
        <v>8400</v>
      </c>
      <c r="AH1523" t="s">
        <v>6415</v>
      </c>
      <c r="AI1523" t="s">
        <v>161</v>
      </c>
      <c r="AJ1523" t="s">
        <v>161</v>
      </c>
      <c r="AK1523" t="s">
        <v>161</v>
      </c>
      <c r="AO1523" t="s">
        <v>161</v>
      </c>
    </row>
    <row r="1524" spans="1:44" x14ac:dyDescent="0.2">
      <c r="A1524" t="s">
        <v>8401</v>
      </c>
      <c r="B1524">
        <v>3018</v>
      </c>
      <c r="C1524" t="s">
        <v>8402</v>
      </c>
      <c r="D1524" t="s">
        <v>1444</v>
      </c>
      <c r="E1524" t="s">
        <v>1445</v>
      </c>
      <c r="F1524" t="s">
        <v>6019</v>
      </c>
      <c r="G1524" t="s">
        <v>6106</v>
      </c>
      <c r="H1524" t="s">
        <v>77</v>
      </c>
      <c r="I1524" t="s">
        <v>158</v>
      </c>
      <c r="L1524" t="s">
        <v>230</v>
      </c>
      <c r="M1524" t="s">
        <v>160</v>
      </c>
      <c r="N1524" t="s">
        <v>160</v>
      </c>
      <c r="O1524" s="31">
        <v>45047</v>
      </c>
      <c r="R1524" t="s">
        <v>161</v>
      </c>
      <c r="S1524" s="31">
        <v>45060</v>
      </c>
      <c r="T1524" t="s">
        <v>161</v>
      </c>
      <c r="U1524" s="31">
        <v>44686</v>
      </c>
      <c r="V1524" t="s">
        <v>161</v>
      </c>
      <c r="W1524" t="s">
        <v>161</v>
      </c>
      <c r="X1524" s="31">
        <v>44695</v>
      </c>
      <c r="Y1524">
        <v>0</v>
      </c>
      <c r="AA1524">
        <v>0</v>
      </c>
      <c r="AB1524">
        <v>9.3088914698246789E-2</v>
      </c>
      <c r="AC1524">
        <v>15</v>
      </c>
      <c r="AD1524">
        <v>45657.633000000002</v>
      </c>
      <c r="AE1524" t="s">
        <v>8403</v>
      </c>
      <c r="AF1524" t="s">
        <v>8404</v>
      </c>
      <c r="AH1524" t="s">
        <v>6106</v>
      </c>
      <c r="AI1524" t="s">
        <v>161</v>
      </c>
      <c r="AJ1524" t="s">
        <v>161</v>
      </c>
      <c r="AK1524" t="s">
        <v>161</v>
      </c>
      <c r="AO1524" t="s">
        <v>161</v>
      </c>
    </row>
    <row r="1525" spans="1:44" x14ac:dyDescent="0.2">
      <c r="A1525" t="s">
        <v>8405</v>
      </c>
      <c r="B1525">
        <v>3010</v>
      </c>
      <c r="C1525" t="s">
        <v>8406</v>
      </c>
      <c r="D1525" t="s">
        <v>818</v>
      </c>
      <c r="E1525" t="s">
        <v>819</v>
      </c>
      <c r="F1525" t="s">
        <v>6019</v>
      </c>
      <c r="G1525" t="s">
        <v>6106</v>
      </c>
      <c r="H1525" t="s">
        <v>77</v>
      </c>
      <c r="I1525" t="s">
        <v>158</v>
      </c>
      <c r="L1525" t="s">
        <v>230</v>
      </c>
      <c r="M1525" t="s">
        <v>160</v>
      </c>
      <c r="N1525" t="s">
        <v>160</v>
      </c>
      <c r="O1525" s="31">
        <v>46082</v>
      </c>
      <c r="R1525" t="s">
        <v>161</v>
      </c>
      <c r="S1525" s="31">
        <v>45060</v>
      </c>
      <c r="T1525" t="s">
        <v>161</v>
      </c>
      <c r="U1525" s="31">
        <v>44757</v>
      </c>
      <c r="V1525" t="s">
        <v>161</v>
      </c>
      <c r="W1525" t="s">
        <v>161</v>
      </c>
      <c r="X1525" s="31">
        <v>44695</v>
      </c>
      <c r="Y1525">
        <v>0</v>
      </c>
      <c r="AA1525">
        <v>0</v>
      </c>
      <c r="AB1525">
        <v>0.20765</v>
      </c>
      <c r="AC1525">
        <v>15</v>
      </c>
      <c r="AD1525">
        <v>51669.324191200001</v>
      </c>
      <c r="AE1525" t="s">
        <v>8407</v>
      </c>
      <c r="AF1525" t="s">
        <v>8408</v>
      </c>
      <c r="AH1525" t="s">
        <v>6106</v>
      </c>
      <c r="AI1525" t="s">
        <v>161</v>
      </c>
      <c r="AJ1525" t="s">
        <v>161</v>
      </c>
      <c r="AK1525" t="s">
        <v>161</v>
      </c>
      <c r="AO1525" t="s">
        <v>161</v>
      </c>
    </row>
    <row r="1526" spans="1:44" x14ac:dyDescent="0.2">
      <c r="A1526" t="s">
        <v>8409</v>
      </c>
      <c r="B1526">
        <v>3018</v>
      </c>
      <c r="C1526" t="s">
        <v>8410</v>
      </c>
      <c r="D1526" t="s">
        <v>1444</v>
      </c>
      <c r="E1526" t="s">
        <v>1445</v>
      </c>
      <c r="F1526" t="s">
        <v>6019</v>
      </c>
      <c r="G1526" t="s">
        <v>8411</v>
      </c>
      <c r="H1526" t="s">
        <v>77</v>
      </c>
      <c r="I1526" t="s">
        <v>42</v>
      </c>
      <c r="L1526" t="s">
        <v>230</v>
      </c>
      <c r="M1526" t="s">
        <v>160</v>
      </c>
      <c r="N1526" t="s">
        <v>160</v>
      </c>
      <c r="O1526" s="31">
        <v>45139</v>
      </c>
      <c r="R1526" t="s">
        <v>161</v>
      </c>
      <c r="S1526" s="31">
        <v>45060</v>
      </c>
      <c r="T1526" t="s">
        <v>161</v>
      </c>
      <c r="V1526" t="s">
        <v>161</v>
      </c>
      <c r="W1526" t="s">
        <v>161</v>
      </c>
      <c r="X1526" s="31">
        <v>44695</v>
      </c>
      <c r="Y1526">
        <v>0</v>
      </c>
      <c r="AA1526">
        <v>0</v>
      </c>
      <c r="AB1526" t="s">
        <v>161</v>
      </c>
      <c r="AC1526">
        <v>15</v>
      </c>
      <c r="AD1526">
        <v>48059.633000000002</v>
      </c>
      <c r="AE1526" t="s">
        <v>8412</v>
      </c>
      <c r="AF1526" t="s">
        <v>8413</v>
      </c>
      <c r="AH1526" t="s">
        <v>8411</v>
      </c>
      <c r="AI1526" t="s">
        <v>161</v>
      </c>
      <c r="AJ1526" t="s">
        <v>161</v>
      </c>
      <c r="AK1526" t="s">
        <v>161</v>
      </c>
      <c r="AL1526" t="s">
        <v>202</v>
      </c>
    </row>
    <row r="1527" spans="1:44" x14ac:dyDescent="0.2">
      <c r="A1527" t="s">
        <v>8414</v>
      </c>
      <c r="B1527">
        <v>3072</v>
      </c>
      <c r="C1527" t="s">
        <v>8415</v>
      </c>
      <c r="D1527" t="s">
        <v>5461</v>
      </c>
      <c r="E1527" t="s">
        <v>5462</v>
      </c>
      <c r="F1527" t="s">
        <v>6019</v>
      </c>
      <c r="G1527" t="s">
        <v>7686</v>
      </c>
      <c r="H1527" t="s">
        <v>77</v>
      </c>
      <c r="I1527" t="s">
        <v>158</v>
      </c>
      <c r="J1527" t="s">
        <v>8416</v>
      </c>
      <c r="L1527" t="s">
        <v>230</v>
      </c>
      <c r="M1527" t="s">
        <v>554</v>
      </c>
      <c r="N1527" t="s">
        <v>555</v>
      </c>
      <c r="O1527" s="31">
        <v>34522</v>
      </c>
      <c r="P1527" s="31">
        <v>43320</v>
      </c>
      <c r="R1527" t="s">
        <v>161</v>
      </c>
      <c r="S1527" s="31">
        <v>45060</v>
      </c>
      <c r="T1527" t="s">
        <v>161</v>
      </c>
      <c r="U1527" s="31">
        <v>44742</v>
      </c>
      <c r="V1527" t="s">
        <v>161</v>
      </c>
      <c r="W1527" t="s">
        <v>161</v>
      </c>
      <c r="X1527" s="31">
        <v>44695</v>
      </c>
      <c r="Y1527">
        <v>0</v>
      </c>
      <c r="AA1527">
        <v>0</v>
      </c>
      <c r="AB1527">
        <v>0.67516842248787234</v>
      </c>
      <c r="AC1527">
        <v>15</v>
      </c>
      <c r="AD1527">
        <v>44455.633000000002</v>
      </c>
      <c r="AE1527" t="s">
        <v>8417</v>
      </c>
      <c r="AF1527" t="s">
        <v>8418</v>
      </c>
      <c r="AG1527" t="s">
        <v>6025</v>
      </c>
      <c r="AH1527" t="s">
        <v>7686</v>
      </c>
      <c r="AI1527" t="s">
        <v>5468</v>
      </c>
      <c r="AJ1527" t="s">
        <v>5469</v>
      </c>
      <c r="AK1527" t="s">
        <v>3705</v>
      </c>
      <c r="AL1527" t="s">
        <v>511</v>
      </c>
      <c r="AQ1527" t="s">
        <v>510</v>
      </c>
      <c r="AR1527" t="s">
        <v>511</v>
      </c>
    </row>
    <row r="1528" spans="1:44" x14ac:dyDescent="0.2">
      <c r="A1528" t="s">
        <v>8419</v>
      </c>
      <c r="B1528">
        <v>3072</v>
      </c>
      <c r="C1528" t="s">
        <v>8420</v>
      </c>
      <c r="D1528" t="s">
        <v>5461</v>
      </c>
      <c r="E1528" t="s">
        <v>5462</v>
      </c>
      <c r="F1528" t="s">
        <v>6019</v>
      </c>
      <c r="G1528" t="s">
        <v>8421</v>
      </c>
      <c r="H1528" t="s">
        <v>77</v>
      </c>
      <c r="I1528" t="s">
        <v>158</v>
      </c>
      <c r="J1528" t="s">
        <v>8422</v>
      </c>
      <c r="L1528" t="s">
        <v>230</v>
      </c>
      <c r="M1528" t="s">
        <v>554</v>
      </c>
      <c r="N1528" t="s">
        <v>555</v>
      </c>
      <c r="O1528" s="31">
        <v>36795</v>
      </c>
      <c r="P1528" s="31">
        <v>43403</v>
      </c>
      <c r="R1528" t="s">
        <v>161</v>
      </c>
      <c r="S1528" s="31">
        <v>45060</v>
      </c>
      <c r="T1528" t="s">
        <v>161</v>
      </c>
      <c r="V1528" t="s">
        <v>161</v>
      </c>
      <c r="W1528" t="s">
        <v>161</v>
      </c>
      <c r="X1528" s="31">
        <v>44695</v>
      </c>
      <c r="Y1528">
        <v>0</v>
      </c>
      <c r="AA1528">
        <v>0</v>
      </c>
      <c r="AB1528" t="s">
        <v>161</v>
      </c>
      <c r="AC1528">
        <v>15</v>
      </c>
      <c r="AD1528">
        <v>41643.633000000002</v>
      </c>
      <c r="AE1528" t="s">
        <v>8423</v>
      </c>
      <c r="AF1528" t="s">
        <v>8424</v>
      </c>
      <c r="AG1528" t="s">
        <v>6025</v>
      </c>
      <c r="AH1528" t="s">
        <v>8421</v>
      </c>
      <c r="AI1528" t="s">
        <v>5468</v>
      </c>
      <c r="AJ1528" t="s">
        <v>7888</v>
      </c>
      <c r="AK1528" t="s">
        <v>3705</v>
      </c>
      <c r="AL1528" t="s">
        <v>796</v>
      </c>
      <c r="AQ1528" t="s">
        <v>510</v>
      </c>
      <c r="AR1528" t="s">
        <v>511</v>
      </c>
    </row>
    <row r="1529" spans="1:44" x14ac:dyDescent="0.2">
      <c r="A1529" t="s">
        <v>8425</v>
      </c>
      <c r="B1529">
        <v>3018</v>
      </c>
      <c r="C1529" t="s">
        <v>8426</v>
      </c>
      <c r="D1529" t="s">
        <v>1444</v>
      </c>
      <c r="E1529" t="s">
        <v>1445</v>
      </c>
      <c r="F1529" t="s">
        <v>6019</v>
      </c>
      <c r="G1529" t="s">
        <v>8427</v>
      </c>
      <c r="H1529" t="s">
        <v>77</v>
      </c>
      <c r="I1529" t="s">
        <v>8428</v>
      </c>
      <c r="J1529" t="s">
        <v>8429</v>
      </c>
      <c r="L1529" t="s">
        <v>230</v>
      </c>
      <c r="M1529" t="s">
        <v>194</v>
      </c>
      <c r="N1529" t="s">
        <v>195</v>
      </c>
      <c r="O1529" s="31">
        <v>21916</v>
      </c>
      <c r="Q1529">
        <v>594550</v>
      </c>
      <c r="R1529">
        <v>1547</v>
      </c>
      <c r="S1529" s="31">
        <v>45010</v>
      </c>
      <c r="T1529">
        <v>1547</v>
      </c>
      <c r="V1529" t="s">
        <v>161</v>
      </c>
      <c r="W1529">
        <v>1508</v>
      </c>
      <c r="X1529" s="31">
        <v>44683</v>
      </c>
      <c r="Y1529">
        <v>0</v>
      </c>
      <c r="Z1529">
        <v>150</v>
      </c>
      <c r="AA1529">
        <v>0</v>
      </c>
      <c r="AB1529" t="s">
        <v>161</v>
      </c>
      <c r="AC1529">
        <v>15</v>
      </c>
      <c r="AD1529">
        <v>41808.633000000002</v>
      </c>
      <c r="AE1529" t="s">
        <v>8430</v>
      </c>
      <c r="AF1529" t="s">
        <v>8431</v>
      </c>
      <c r="AG1529" t="s">
        <v>6025</v>
      </c>
      <c r="AH1529" t="s">
        <v>8427</v>
      </c>
      <c r="AI1529" t="s">
        <v>8108</v>
      </c>
      <c r="AJ1529" t="s">
        <v>8432</v>
      </c>
      <c r="AK1529" t="s">
        <v>3705</v>
      </c>
      <c r="AL1529" t="s">
        <v>1275</v>
      </c>
      <c r="AO1529" t="s">
        <v>161</v>
      </c>
      <c r="AQ1529" t="s">
        <v>510</v>
      </c>
      <c r="AR1529" t="s">
        <v>511</v>
      </c>
    </row>
    <row r="1530" spans="1:44" x14ac:dyDescent="0.2">
      <c r="A1530" t="s">
        <v>8433</v>
      </c>
      <c r="B1530">
        <v>3010</v>
      </c>
      <c r="C1530" t="s">
        <v>8434</v>
      </c>
      <c r="D1530" t="s">
        <v>818</v>
      </c>
      <c r="E1530" t="s">
        <v>819</v>
      </c>
      <c r="F1530" t="s">
        <v>6019</v>
      </c>
      <c r="G1530" t="s">
        <v>6553</v>
      </c>
      <c r="H1530" t="s">
        <v>77</v>
      </c>
      <c r="I1530" t="s">
        <v>158</v>
      </c>
      <c r="L1530" t="s">
        <v>230</v>
      </c>
      <c r="M1530" t="s">
        <v>554</v>
      </c>
      <c r="N1530" t="s">
        <v>8435</v>
      </c>
      <c r="O1530" s="31">
        <v>39519</v>
      </c>
      <c r="P1530" s="31">
        <v>39692</v>
      </c>
      <c r="Q1530">
        <v>166539</v>
      </c>
      <c r="R1530">
        <v>8877</v>
      </c>
      <c r="S1530" s="31">
        <v>40689</v>
      </c>
      <c r="T1530">
        <v>8877</v>
      </c>
      <c r="V1530" t="s">
        <v>161</v>
      </c>
      <c r="W1530">
        <v>8877</v>
      </c>
      <c r="X1530" s="31">
        <v>40689</v>
      </c>
      <c r="Y1530">
        <v>0</v>
      </c>
      <c r="Z1530">
        <v>4000</v>
      </c>
      <c r="AA1530">
        <v>0</v>
      </c>
      <c r="AB1530" t="s">
        <v>161</v>
      </c>
      <c r="AC1530">
        <v>15</v>
      </c>
      <c r="AD1530">
        <v>38328.633000000002</v>
      </c>
      <c r="AE1530" t="s">
        <v>8436</v>
      </c>
      <c r="AF1530" t="s">
        <v>8437</v>
      </c>
      <c r="AG1530" t="s">
        <v>6025</v>
      </c>
      <c r="AH1530" t="s">
        <v>6553</v>
      </c>
      <c r="AI1530" t="s">
        <v>161</v>
      </c>
      <c r="AJ1530" t="s">
        <v>161</v>
      </c>
      <c r="AK1530" t="s">
        <v>161</v>
      </c>
      <c r="AL1530" t="s">
        <v>1275</v>
      </c>
      <c r="AO1530" t="s">
        <v>161</v>
      </c>
    </row>
    <row r="1531" spans="1:44" x14ac:dyDescent="0.2">
      <c r="A1531" t="s">
        <v>8438</v>
      </c>
      <c r="B1531">
        <v>3010</v>
      </c>
      <c r="C1531" t="s">
        <v>8439</v>
      </c>
      <c r="D1531" t="s">
        <v>818</v>
      </c>
      <c r="E1531" t="s">
        <v>819</v>
      </c>
      <c r="F1531" t="s">
        <v>6019</v>
      </c>
      <c r="G1531" t="s">
        <v>6211</v>
      </c>
      <c r="H1531" t="s">
        <v>77</v>
      </c>
      <c r="I1531" t="s">
        <v>158</v>
      </c>
      <c r="J1531" t="s">
        <v>8440</v>
      </c>
      <c r="L1531" t="s">
        <v>230</v>
      </c>
      <c r="M1531" t="s">
        <v>194</v>
      </c>
      <c r="N1531" t="s">
        <v>195</v>
      </c>
      <c r="O1531" s="31">
        <v>40179</v>
      </c>
      <c r="Q1531">
        <v>169440</v>
      </c>
      <c r="R1531">
        <v>2545</v>
      </c>
      <c r="S1531" s="31">
        <v>40689</v>
      </c>
      <c r="T1531">
        <v>2545</v>
      </c>
      <c r="V1531" t="s">
        <v>161</v>
      </c>
      <c r="W1531">
        <v>2545</v>
      </c>
      <c r="X1531" s="31">
        <v>40689</v>
      </c>
      <c r="Y1531">
        <v>0</v>
      </c>
      <c r="Z1531">
        <v>5000</v>
      </c>
      <c r="AA1531">
        <v>0</v>
      </c>
      <c r="AB1531" t="s">
        <v>161</v>
      </c>
      <c r="AC1531">
        <v>15</v>
      </c>
      <c r="AD1531">
        <v>41246.633000000002</v>
      </c>
      <c r="AE1531" t="s">
        <v>8441</v>
      </c>
      <c r="AF1531" t="s">
        <v>8442</v>
      </c>
      <c r="AG1531" t="s">
        <v>6025</v>
      </c>
      <c r="AH1531" t="s">
        <v>6211</v>
      </c>
      <c r="AI1531" t="s">
        <v>8007</v>
      </c>
      <c r="AJ1531" t="s">
        <v>8443</v>
      </c>
      <c r="AK1531" t="s">
        <v>201</v>
      </c>
      <c r="AL1531" t="s">
        <v>1275</v>
      </c>
      <c r="AO1531" t="s">
        <v>161</v>
      </c>
      <c r="AQ1531" t="s">
        <v>510</v>
      </c>
    </row>
    <row r="1532" spans="1:44" x14ac:dyDescent="0.2">
      <c r="A1532" t="s">
        <v>8444</v>
      </c>
      <c r="B1532">
        <v>3018</v>
      </c>
      <c r="C1532" t="s">
        <v>8445</v>
      </c>
      <c r="D1532" t="s">
        <v>1444</v>
      </c>
      <c r="E1532" t="s">
        <v>1445</v>
      </c>
      <c r="F1532" t="s">
        <v>6019</v>
      </c>
      <c r="G1532" t="s">
        <v>6042</v>
      </c>
      <c r="H1532" t="s">
        <v>77</v>
      </c>
      <c r="I1532" t="s">
        <v>158</v>
      </c>
      <c r="J1532" t="s">
        <v>8446</v>
      </c>
      <c r="K1532" t="s">
        <v>6850</v>
      </c>
      <c r="L1532" t="s">
        <v>230</v>
      </c>
      <c r="M1532" t="s">
        <v>490</v>
      </c>
      <c r="N1532" t="s">
        <v>491</v>
      </c>
      <c r="O1532" s="31">
        <v>43688</v>
      </c>
      <c r="Q1532">
        <v>434290</v>
      </c>
      <c r="R1532">
        <v>16612</v>
      </c>
      <c r="S1532" s="31">
        <v>43952</v>
      </c>
      <c r="T1532">
        <v>16612</v>
      </c>
      <c r="V1532" t="s">
        <v>161</v>
      </c>
      <c r="W1532">
        <v>16612</v>
      </c>
      <c r="X1532" s="31">
        <v>43952</v>
      </c>
      <c r="Y1532">
        <v>0</v>
      </c>
      <c r="Z1532">
        <v>3000</v>
      </c>
      <c r="AA1532">
        <v>0</v>
      </c>
      <c r="AB1532" t="s">
        <v>161</v>
      </c>
      <c r="AC1532">
        <v>80000</v>
      </c>
      <c r="AD1532" t="s">
        <v>161</v>
      </c>
      <c r="AE1532" t="s">
        <v>8447</v>
      </c>
      <c r="AF1532" t="s">
        <v>8448</v>
      </c>
      <c r="AG1532" t="s">
        <v>6025</v>
      </c>
      <c r="AH1532" t="s">
        <v>6042</v>
      </c>
      <c r="AI1532" t="s">
        <v>5058</v>
      </c>
      <c r="AJ1532" t="s">
        <v>1507</v>
      </c>
      <c r="AK1532" t="s">
        <v>559</v>
      </c>
      <c r="AL1532" t="s">
        <v>1275</v>
      </c>
      <c r="AO1532" t="s">
        <v>161</v>
      </c>
      <c r="AQ1532" t="s">
        <v>510</v>
      </c>
      <c r="AR1532" t="s">
        <v>511</v>
      </c>
    </row>
    <row r="1533" spans="1:44" x14ac:dyDescent="0.2">
      <c r="A1533" t="s">
        <v>8449</v>
      </c>
      <c r="B1533">
        <v>3007</v>
      </c>
      <c r="C1533" t="s">
        <v>8450</v>
      </c>
      <c r="D1533" t="s">
        <v>531</v>
      </c>
      <c r="E1533" t="s">
        <v>532</v>
      </c>
      <c r="F1533" t="s">
        <v>6019</v>
      </c>
      <c r="G1533" t="s">
        <v>6344</v>
      </c>
      <c r="H1533" t="s">
        <v>77</v>
      </c>
      <c r="I1533" t="s">
        <v>36</v>
      </c>
      <c r="J1533" t="s">
        <v>8451</v>
      </c>
      <c r="L1533" t="s">
        <v>230</v>
      </c>
      <c r="M1533" t="s">
        <v>554</v>
      </c>
      <c r="N1533" t="s">
        <v>555</v>
      </c>
      <c r="O1533" s="31">
        <v>42514</v>
      </c>
      <c r="P1533" s="31">
        <v>43697</v>
      </c>
      <c r="R1533" t="s">
        <v>161</v>
      </c>
      <c r="S1533" s="31">
        <v>45060</v>
      </c>
      <c r="T1533" t="s">
        <v>161</v>
      </c>
      <c r="U1533" s="31">
        <v>44784</v>
      </c>
      <c r="V1533" t="s">
        <v>161</v>
      </c>
      <c r="W1533" t="s">
        <v>161</v>
      </c>
      <c r="X1533" s="31">
        <v>44695</v>
      </c>
      <c r="Y1533">
        <v>7.5</v>
      </c>
      <c r="Z1533">
        <v>5000</v>
      </c>
      <c r="AA1533">
        <v>2750.5</v>
      </c>
      <c r="AB1533">
        <v>5.2337500000000002E-2</v>
      </c>
      <c r="AC1533">
        <v>15</v>
      </c>
      <c r="AD1533">
        <v>49974.564892472728</v>
      </c>
      <c r="AE1533" t="s">
        <v>8452</v>
      </c>
      <c r="AF1533" t="s">
        <v>8453</v>
      </c>
      <c r="AG1533" t="s">
        <v>6025</v>
      </c>
      <c r="AH1533" t="s">
        <v>6344</v>
      </c>
      <c r="AI1533" t="s">
        <v>161</v>
      </c>
      <c r="AJ1533" t="s">
        <v>558</v>
      </c>
      <c r="AK1533" t="s">
        <v>559</v>
      </c>
      <c r="AL1533" t="s">
        <v>1275</v>
      </c>
      <c r="AO1533" t="s">
        <v>161</v>
      </c>
      <c r="AQ1533" t="s">
        <v>510</v>
      </c>
      <c r="AR1533" t="s">
        <v>511</v>
      </c>
    </row>
    <row r="1534" spans="1:44" x14ac:dyDescent="0.2">
      <c r="A1534" t="s">
        <v>8454</v>
      </c>
      <c r="B1534">
        <v>3010</v>
      </c>
      <c r="C1534" t="s">
        <v>8455</v>
      </c>
      <c r="D1534" t="s">
        <v>818</v>
      </c>
      <c r="E1534" t="s">
        <v>819</v>
      </c>
      <c r="F1534" t="s">
        <v>6019</v>
      </c>
      <c r="G1534" t="s">
        <v>8456</v>
      </c>
      <c r="H1534" t="s">
        <v>77</v>
      </c>
      <c r="I1534" t="s">
        <v>158</v>
      </c>
      <c r="J1534" t="s">
        <v>8457</v>
      </c>
      <c r="L1534" t="s">
        <v>230</v>
      </c>
      <c r="M1534" t="s">
        <v>554</v>
      </c>
      <c r="N1534" t="s">
        <v>555</v>
      </c>
      <c r="O1534" s="31">
        <v>38977</v>
      </c>
      <c r="P1534" s="31">
        <v>42676</v>
      </c>
      <c r="Q1534">
        <v>130732</v>
      </c>
      <c r="R1534">
        <v>10965</v>
      </c>
      <c r="S1534" s="31">
        <v>42676</v>
      </c>
      <c r="T1534">
        <v>10965</v>
      </c>
      <c r="U1534" s="31">
        <v>44764</v>
      </c>
      <c r="V1534" t="s">
        <v>161</v>
      </c>
      <c r="W1534">
        <v>10965</v>
      </c>
      <c r="X1534" s="31">
        <v>42676</v>
      </c>
      <c r="Y1534">
        <v>7</v>
      </c>
      <c r="Z1534">
        <v>8000</v>
      </c>
      <c r="AA1534">
        <v>2563.6</v>
      </c>
      <c r="AB1534">
        <v>4.9362499999999997E-2</v>
      </c>
      <c r="AC1534">
        <v>15</v>
      </c>
      <c r="AD1534">
        <v>49990.369918581819</v>
      </c>
      <c r="AE1534" t="s">
        <v>8458</v>
      </c>
      <c r="AF1534" t="s">
        <v>8459</v>
      </c>
      <c r="AG1534" t="s">
        <v>6025</v>
      </c>
      <c r="AH1534" t="s">
        <v>8456</v>
      </c>
      <c r="AI1534" t="s">
        <v>161</v>
      </c>
      <c r="AJ1534" t="s">
        <v>1633</v>
      </c>
      <c r="AK1534" t="s">
        <v>559</v>
      </c>
      <c r="AL1534" t="s">
        <v>796</v>
      </c>
      <c r="AM1534" t="s">
        <v>203</v>
      </c>
      <c r="AN1534">
        <v>3204</v>
      </c>
      <c r="AO1534" t="s">
        <v>161</v>
      </c>
      <c r="AQ1534" t="s">
        <v>510</v>
      </c>
      <c r="AR1534" t="s">
        <v>511</v>
      </c>
    </row>
    <row r="1535" spans="1:44" x14ac:dyDescent="0.2">
      <c r="A1535" t="s">
        <v>8460</v>
      </c>
      <c r="B1535">
        <v>3010</v>
      </c>
      <c r="C1535" t="s">
        <v>8461</v>
      </c>
      <c r="D1535" t="s">
        <v>818</v>
      </c>
      <c r="E1535" t="s">
        <v>819</v>
      </c>
      <c r="F1535" t="s">
        <v>6019</v>
      </c>
      <c r="G1535" t="s">
        <v>8462</v>
      </c>
      <c r="H1535" t="s">
        <v>77</v>
      </c>
      <c r="I1535" t="s">
        <v>158</v>
      </c>
      <c r="J1535" t="s">
        <v>8463</v>
      </c>
      <c r="L1535" t="s">
        <v>230</v>
      </c>
      <c r="M1535" t="s">
        <v>554</v>
      </c>
      <c r="N1535" t="s">
        <v>555</v>
      </c>
      <c r="O1535" s="31">
        <v>36165</v>
      </c>
      <c r="P1535" s="31">
        <v>42940</v>
      </c>
      <c r="R1535" t="s">
        <v>161</v>
      </c>
      <c r="S1535" s="31">
        <v>45060</v>
      </c>
      <c r="T1535" t="s">
        <v>161</v>
      </c>
      <c r="U1535" s="31">
        <v>44764</v>
      </c>
      <c r="V1535" t="s">
        <v>161</v>
      </c>
      <c r="W1535" t="s">
        <v>161</v>
      </c>
      <c r="X1535" s="31">
        <v>44695</v>
      </c>
      <c r="Y1535">
        <v>7.3</v>
      </c>
      <c r="AA1535">
        <v>2679.8999999999996</v>
      </c>
      <c r="AB1535">
        <v>4.8845E-2</v>
      </c>
      <c r="AC1535">
        <v>15</v>
      </c>
      <c r="AD1535">
        <v>49993.119196232728</v>
      </c>
      <c r="AE1535" t="s">
        <v>8464</v>
      </c>
      <c r="AF1535" t="s">
        <v>8465</v>
      </c>
      <c r="AG1535" t="s">
        <v>6025</v>
      </c>
      <c r="AH1535" t="s">
        <v>8462</v>
      </c>
      <c r="AI1535" t="s">
        <v>161</v>
      </c>
      <c r="AJ1535" t="s">
        <v>1633</v>
      </c>
      <c r="AK1535" t="s">
        <v>559</v>
      </c>
      <c r="AL1535" t="s">
        <v>796</v>
      </c>
      <c r="AO1535" t="s">
        <v>161</v>
      </c>
      <c r="AQ1535" t="s">
        <v>510</v>
      </c>
      <c r="AR1535" t="s">
        <v>511</v>
      </c>
    </row>
    <row r="1536" spans="1:44" x14ac:dyDescent="0.2">
      <c r="A1536" t="s">
        <v>8466</v>
      </c>
      <c r="B1536">
        <v>3010</v>
      </c>
      <c r="C1536" t="s">
        <v>8467</v>
      </c>
      <c r="D1536" t="s">
        <v>818</v>
      </c>
      <c r="E1536" t="s">
        <v>819</v>
      </c>
      <c r="F1536" t="s">
        <v>6019</v>
      </c>
      <c r="G1536" t="s">
        <v>8468</v>
      </c>
      <c r="H1536" t="s">
        <v>77</v>
      </c>
      <c r="I1536" t="s">
        <v>36</v>
      </c>
      <c r="J1536" t="s">
        <v>8469</v>
      </c>
      <c r="L1536" t="s">
        <v>230</v>
      </c>
      <c r="M1536" t="s">
        <v>554</v>
      </c>
      <c r="N1536" t="s">
        <v>555</v>
      </c>
      <c r="O1536" s="31">
        <v>36330</v>
      </c>
      <c r="P1536" s="31">
        <v>42349</v>
      </c>
      <c r="R1536" t="s">
        <v>161</v>
      </c>
      <c r="S1536" s="31">
        <v>45060</v>
      </c>
      <c r="T1536" t="s">
        <v>161</v>
      </c>
      <c r="U1536" s="31">
        <v>44764</v>
      </c>
      <c r="V1536" t="s">
        <v>161</v>
      </c>
      <c r="W1536" t="s">
        <v>161</v>
      </c>
      <c r="X1536" s="31">
        <v>44695</v>
      </c>
      <c r="Y1536">
        <v>6.2</v>
      </c>
      <c r="AA1536">
        <v>2293.6</v>
      </c>
      <c r="AB1536">
        <v>4.08875E-2</v>
      </c>
      <c r="AC1536">
        <v>15</v>
      </c>
      <c r="AD1536">
        <v>50035.39432069091</v>
      </c>
      <c r="AE1536" t="s">
        <v>8470</v>
      </c>
      <c r="AF1536" t="s">
        <v>8471</v>
      </c>
      <c r="AG1536" t="s">
        <v>6025</v>
      </c>
      <c r="AH1536" t="s">
        <v>8468</v>
      </c>
      <c r="AI1536" t="s">
        <v>161</v>
      </c>
      <c r="AJ1536" t="s">
        <v>1633</v>
      </c>
      <c r="AK1536" t="s">
        <v>559</v>
      </c>
      <c r="AL1536" t="s">
        <v>796</v>
      </c>
      <c r="AO1536" t="s">
        <v>161</v>
      </c>
      <c r="AQ1536" t="s">
        <v>510</v>
      </c>
      <c r="AR1536" t="s">
        <v>511</v>
      </c>
    </row>
    <row r="1537" spans="1:44" x14ac:dyDescent="0.2">
      <c r="A1537" t="s">
        <v>8472</v>
      </c>
      <c r="B1537">
        <v>3010</v>
      </c>
      <c r="C1537" t="s">
        <v>8473</v>
      </c>
      <c r="D1537" t="s">
        <v>818</v>
      </c>
      <c r="E1537" t="s">
        <v>819</v>
      </c>
      <c r="F1537" t="s">
        <v>6019</v>
      </c>
      <c r="G1537" t="s">
        <v>8474</v>
      </c>
      <c r="H1537" t="s">
        <v>6517</v>
      </c>
      <c r="I1537" t="s">
        <v>158</v>
      </c>
      <c r="J1537" t="s">
        <v>8475</v>
      </c>
      <c r="L1537" t="s">
        <v>230</v>
      </c>
      <c r="M1537" t="s">
        <v>554</v>
      </c>
      <c r="N1537" t="s">
        <v>555</v>
      </c>
      <c r="O1537" s="31">
        <v>32850</v>
      </c>
      <c r="P1537" s="31">
        <v>42940</v>
      </c>
      <c r="R1537" t="s">
        <v>161</v>
      </c>
      <c r="S1537" s="31">
        <v>45060</v>
      </c>
      <c r="T1537" t="s">
        <v>161</v>
      </c>
      <c r="U1537" s="31">
        <v>44764</v>
      </c>
      <c r="V1537" t="s">
        <v>161</v>
      </c>
      <c r="W1537" t="s">
        <v>161</v>
      </c>
      <c r="X1537" s="31">
        <v>44695</v>
      </c>
      <c r="Y1537">
        <v>7.5</v>
      </c>
      <c r="AA1537">
        <v>2775.6</v>
      </c>
      <c r="AB1537">
        <v>3.8249999999999999E-2</v>
      </c>
      <c r="AC1537">
        <v>15</v>
      </c>
      <c r="AD1537">
        <v>50192.660722990651</v>
      </c>
      <c r="AE1537" t="s">
        <v>8476</v>
      </c>
      <c r="AF1537" t="s">
        <v>8477</v>
      </c>
      <c r="AG1537" t="s">
        <v>6025</v>
      </c>
      <c r="AH1537" t="s">
        <v>8474</v>
      </c>
      <c r="AI1537" t="s">
        <v>8007</v>
      </c>
      <c r="AJ1537" t="s">
        <v>1633</v>
      </c>
      <c r="AK1537" t="s">
        <v>559</v>
      </c>
      <c r="AL1537" t="s">
        <v>796</v>
      </c>
      <c r="AM1537" t="s">
        <v>203</v>
      </c>
      <c r="AN1537">
        <v>3204</v>
      </c>
      <c r="AO1537" t="s">
        <v>161</v>
      </c>
      <c r="AQ1537" t="s">
        <v>510</v>
      </c>
      <c r="AR1537" t="s">
        <v>511</v>
      </c>
    </row>
    <row r="1538" spans="1:44" x14ac:dyDescent="0.2">
      <c r="A1538" t="s">
        <v>8478</v>
      </c>
      <c r="B1538">
        <v>3010</v>
      </c>
      <c r="C1538" t="s">
        <v>8479</v>
      </c>
      <c r="D1538" t="s">
        <v>818</v>
      </c>
      <c r="E1538" t="s">
        <v>819</v>
      </c>
      <c r="F1538" t="s">
        <v>6019</v>
      </c>
      <c r="G1538" t="s">
        <v>8474</v>
      </c>
      <c r="H1538" t="s">
        <v>6517</v>
      </c>
      <c r="I1538" t="s">
        <v>158</v>
      </c>
      <c r="J1538" t="s">
        <v>8480</v>
      </c>
      <c r="L1538" t="s">
        <v>230</v>
      </c>
      <c r="M1538" t="s">
        <v>554</v>
      </c>
      <c r="N1538" t="s">
        <v>555</v>
      </c>
      <c r="O1538" s="31">
        <v>35768</v>
      </c>
      <c r="P1538" s="31">
        <v>43661</v>
      </c>
      <c r="R1538" t="s">
        <v>161</v>
      </c>
      <c r="S1538" s="31">
        <v>45060</v>
      </c>
      <c r="T1538" t="s">
        <v>161</v>
      </c>
      <c r="U1538" s="31">
        <v>44784</v>
      </c>
      <c r="V1538" t="s">
        <v>161</v>
      </c>
      <c r="W1538" t="s">
        <v>161</v>
      </c>
      <c r="X1538" s="31">
        <v>44695</v>
      </c>
      <c r="Y1538">
        <v>11.6</v>
      </c>
      <c r="AA1538">
        <v>4242.3</v>
      </c>
      <c r="AB1538">
        <v>6.1012499999999997E-2</v>
      </c>
      <c r="AC1538">
        <v>15</v>
      </c>
      <c r="AD1538">
        <v>50068.341835850471</v>
      </c>
      <c r="AE1538" t="s">
        <v>8481</v>
      </c>
      <c r="AF1538" t="s">
        <v>8482</v>
      </c>
      <c r="AG1538" t="s">
        <v>6025</v>
      </c>
      <c r="AH1538" t="s">
        <v>8474</v>
      </c>
      <c r="AI1538" t="s">
        <v>161</v>
      </c>
      <c r="AJ1538" t="s">
        <v>1633</v>
      </c>
      <c r="AK1538" t="s">
        <v>559</v>
      </c>
      <c r="AL1538" t="s">
        <v>511</v>
      </c>
      <c r="AO1538" t="s">
        <v>161</v>
      </c>
      <c r="AQ1538" t="s">
        <v>510</v>
      </c>
      <c r="AR1538" t="s">
        <v>511</v>
      </c>
    </row>
    <row r="1539" spans="1:44" x14ac:dyDescent="0.2">
      <c r="A1539" t="s">
        <v>8483</v>
      </c>
      <c r="B1539">
        <v>3010</v>
      </c>
      <c r="C1539" t="s">
        <v>8484</v>
      </c>
      <c r="D1539" t="s">
        <v>818</v>
      </c>
      <c r="E1539" t="s">
        <v>819</v>
      </c>
      <c r="F1539" t="s">
        <v>6019</v>
      </c>
      <c r="G1539" t="s">
        <v>6489</v>
      </c>
      <c r="H1539" t="s">
        <v>77</v>
      </c>
      <c r="I1539" t="s">
        <v>158</v>
      </c>
      <c r="J1539" t="s">
        <v>8485</v>
      </c>
      <c r="L1539" t="s">
        <v>230</v>
      </c>
      <c r="M1539" t="s">
        <v>554</v>
      </c>
      <c r="N1539" t="s">
        <v>2335</v>
      </c>
      <c r="O1539" s="31">
        <v>36950</v>
      </c>
      <c r="P1539" s="31">
        <v>40101</v>
      </c>
      <c r="R1539" t="s">
        <v>161</v>
      </c>
      <c r="S1539" s="31">
        <v>45060</v>
      </c>
      <c r="T1539" t="s">
        <v>161</v>
      </c>
      <c r="V1539" t="s">
        <v>161</v>
      </c>
      <c r="W1539" t="s">
        <v>161</v>
      </c>
      <c r="X1539" s="31">
        <v>44695</v>
      </c>
      <c r="Y1539">
        <v>0</v>
      </c>
      <c r="AA1539">
        <v>0</v>
      </c>
      <c r="AB1539" t="s">
        <v>161</v>
      </c>
      <c r="AC1539">
        <v>80000</v>
      </c>
      <c r="AD1539" t="s">
        <v>161</v>
      </c>
      <c r="AE1539" t="s">
        <v>8486</v>
      </c>
      <c r="AF1539" t="s">
        <v>8487</v>
      </c>
      <c r="AG1539" t="s">
        <v>6025</v>
      </c>
      <c r="AH1539" t="s">
        <v>6489</v>
      </c>
      <c r="AI1539" t="s">
        <v>161</v>
      </c>
      <c r="AJ1539" t="s">
        <v>161</v>
      </c>
      <c r="AK1539" t="s">
        <v>201</v>
      </c>
      <c r="AL1539" t="s">
        <v>511</v>
      </c>
      <c r="AO1539" t="s">
        <v>161</v>
      </c>
      <c r="AQ1539" t="s">
        <v>510</v>
      </c>
      <c r="AR1539" t="s">
        <v>511</v>
      </c>
    </row>
    <row r="1540" spans="1:44" x14ac:dyDescent="0.2">
      <c r="A1540" t="s">
        <v>8488</v>
      </c>
      <c r="B1540">
        <v>3029</v>
      </c>
      <c r="C1540" t="s">
        <v>8489</v>
      </c>
      <c r="D1540" t="s">
        <v>153</v>
      </c>
      <c r="E1540" t="s">
        <v>154</v>
      </c>
      <c r="F1540" t="s">
        <v>8490</v>
      </c>
      <c r="G1540" t="s">
        <v>8491</v>
      </c>
      <c r="H1540" t="s">
        <v>8492</v>
      </c>
      <c r="I1540" t="s">
        <v>158</v>
      </c>
      <c r="J1540" t="s">
        <v>8493</v>
      </c>
      <c r="K1540" t="s">
        <v>8494</v>
      </c>
      <c r="L1540" t="s">
        <v>159</v>
      </c>
      <c r="M1540" t="s">
        <v>194</v>
      </c>
      <c r="N1540" t="s">
        <v>195</v>
      </c>
      <c r="O1540" s="31">
        <v>44470</v>
      </c>
      <c r="Q1540">
        <v>570176</v>
      </c>
      <c r="R1540">
        <v>4466</v>
      </c>
      <c r="S1540" s="31">
        <v>45059</v>
      </c>
      <c r="T1540">
        <v>4350</v>
      </c>
      <c r="U1540" s="31">
        <v>44784</v>
      </c>
      <c r="V1540">
        <v>120</v>
      </c>
      <c r="W1540">
        <v>2110.6</v>
      </c>
      <c r="X1540" s="31">
        <v>44695</v>
      </c>
      <c r="Y1540">
        <v>4.7</v>
      </c>
      <c r="Z1540">
        <v>4500</v>
      </c>
      <c r="AA1540">
        <v>1719</v>
      </c>
      <c r="AB1540">
        <v>2.14875E-2</v>
      </c>
      <c r="AC1540">
        <v>80000</v>
      </c>
      <c r="AD1540">
        <v>51281.672146266668</v>
      </c>
      <c r="AE1540" t="s">
        <v>8495</v>
      </c>
      <c r="AF1540" t="s">
        <v>8496</v>
      </c>
      <c r="AG1540" t="s">
        <v>8497</v>
      </c>
      <c r="AH1540" t="s">
        <v>8491</v>
      </c>
      <c r="AI1540" t="s">
        <v>8498</v>
      </c>
      <c r="AJ1540" t="s">
        <v>8499</v>
      </c>
      <c r="AK1540" t="s">
        <v>236</v>
      </c>
      <c r="AL1540" t="s">
        <v>202</v>
      </c>
      <c r="AM1540" t="s">
        <v>356</v>
      </c>
      <c r="AN1540" t="s">
        <v>1073</v>
      </c>
      <c r="AO1540" t="s">
        <v>8500</v>
      </c>
      <c r="AQ1540" t="s">
        <v>510</v>
      </c>
      <c r="AR1540" t="s">
        <v>511</v>
      </c>
    </row>
    <row r="1541" spans="1:44" x14ac:dyDescent="0.2">
      <c r="A1541" t="s">
        <v>8501</v>
      </c>
      <c r="B1541">
        <v>3029</v>
      </c>
      <c r="C1541" t="s">
        <v>8502</v>
      </c>
      <c r="D1541" t="s">
        <v>153</v>
      </c>
      <c r="E1541" t="s">
        <v>154</v>
      </c>
      <c r="F1541" t="s">
        <v>8490</v>
      </c>
      <c r="G1541" t="s">
        <v>8491</v>
      </c>
      <c r="H1541" t="s">
        <v>8492</v>
      </c>
      <c r="I1541" t="s">
        <v>158</v>
      </c>
      <c r="J1541" t="s">
        <v>8503</v>
      </c>
      <c r="K1541" t="s">
        <v>8494</v>
      </c>
      <c r="L1541" t="s">
        <v>159</v>
      </c>
      <c r="M1541" t="s">
        <v>194</v>
      </c>
      <c r="N1541" t="s">
        <v>195</v>
      </c>
      <c r="O1541" s="31">
        <v>44378</v>
      </c>
      <c r="Q1541">
        <v>573190</v>
      </c>
      <c r="R1541">
        <v>4727</v>
      </c>
      <c r="S1541" s="31">
        <v>45059</v>
      </c>
      <c r="T1541">
        <v>4571</v>
      </c>
      <c r="V1541">
        <v>161.37931034482759</v>
      </c>
      <c r="W1541">
        <v>1937.5</v>
      </c>
      <c r="X1541" s="31">
        <v>44695</v>
      </c>
      <c r="Y1541">
        <v>0</v>
      </c>
      <c r="Z1541">
        <v>4500</v>
      </c>
      <c r="AA1541">
        <v>0</v>
      </c>
      <c r="AB1541" t="s">
        <v>161</v>
      </c>
      <c r="AC1541">
        <v>80000</v>
      </c>
      <c r="AD1541" t="s">
        <v>161</v>
      </c>
      <c r="AE1541" t="s">
        <v>8504</v>
      </c>
      <c r="AF1541" t="s">
        <v>8505</v>
      </c>
      <c r="AG1541" t="s">
        <v>8497</v>
      </c>
      <c r="AH1541" t="s">
        <v>8491</v>
      </c>
      <c r="AI1541" t="s">
        <v>8498</v>
      </c>
      <c r="AJ1541" t="s">
        <v>8499</v>
      </c>
      <c r="AK1541" t="s">
        <v>236</v>
      </c>
      <c r="AL1541" t="s">
        <v>202</v>
      </c>
      <c r="AM1541" t="s">
        <v>203</v>
      </c>
      <c r="AN1541" t="s">
        <v>1073</v>
      </c>
      <c r="AO1541" t="s">
        <v>8500</v>
      </c>
      <c r="AQ1541" t="s">
        <v>510</v>
      </c>
      <c r="AR1541" t="s">
        <v>511</v>
      </c>
    </row>
    <row r="1542" spans="1:44" x14ac:dyDescent="0.2">
      <c r="A1542" t="s">
        <v>8506</v>
      </c>
      <c r="B1542">
        <v>3029</v>
      </c>
      <c r="C1542" t="s">
        <v>8507</v>
      </c>
      <c r="D1542" t="s">
        <v>153</v>
      </c>
      <c r="E1542" t="s">
        <v>154</v>
      </c>
      <c r="F1542" t="s">
        <v>8490</v>
      </c>
      <c r="G1542" t="s">
        <v>8491</v>
      </c>
      <c r="H1542" t="s">
        <v>8492</v>
      </c>
      <c r="I1542" t="s">
        <v>158</v>
      </c>
      <c r="J1542" t="s">
        <v>8508</v>
      </c>
      <c r="K1542" t="s">
        <v>8494</v>
      </c>
      <c r="L1542" t="s">
        <v>159</v>
      </c>
      <c r="M1542" t="s">
        <v>194</v>
      </c>
      <c r="N1542" t="s">
        <v>195</v>
      </c>
      <c r="O1542" s="31">
        <v>44228</v>
      </c>
      <c r="Q1542">
        <v>573106</v>
      </c>
      <c r="R1542">
        <v>4850</v>
      </c>
      <c r="S1542" s="31">
        <v>45059</v>
      </c>
      <c r="T1542">
        <v>4697</v>
      </c>
      <c r="V1542">
        <v>158.27586206896549</v>
      </c>
      <c r="W1542">
        <v>1853</v>
      </c>
      <c r="X1542" s="31">
        <v>44695</v>
      </c>
      <c r="Y1542">
        <v>0</v>
      </c>
      <c r="Z1542">
        <v>4500</v>
      </c>
      <c r="AA1542">
        <v>0</v>
      </c>
      <c r="AB1542" t="s">
        <v>161</v>
      </c>
      <c r="AC1542">
        <v>80000</v>
      </c>
      <c r="AD1542" t="s">
        <v>161</v>
      </c>
      <c r="AE1542" t="s">
        <v>8509</v>
      </c>
      <c r="AF1542" t="s">
        <v>8510</v>
      </c>
      <c r="AG1542" t="s">
        <v>8497</v>
      </c>
      <c r="AH1542" t="s">
        <v>8491</v>
      </c>
      <c r="AI1542" t="s">
        <v>8498</v>
      </c>
      <c r="AJ1542" t="s">
        <v>8499</v>
      </c>
      <c r="AK1542" t="s">
        <v>236</v>
      </c>
      <c r="AL1542" t="s">
        <v>202</v>
      </c>
      <c r="AM1542" t="s">
        <v>203</v>
      </c>
      <c r="AN1542" t="s">
        <v>1073</v>
      </c>
      <c r="AO1542" t="s">
        <v>8500</v>
      </c>
      <c r="AQ1542" t="s">
        <v>510</v>
      </c>
      <c r="AR1542" t="s">
        <v>511</v>
      </c>
    </row>
    <row r="1543" spans="1:44" x14ac:dyDescent="0.2">
      <c r="A1543" t="s">
        <v>8511</v>
      </c>
      <c r="B1543">
        <v>3029</v>
      </c>
      <c r="C1543" t="s">
        <v>8512</v>
      </c>
      <c r="D1543" t="s">
        <v>153</v>
      </c>
      <c r="E1543" t="s">
        <v>154</v>
      </c>
      <c r="F1543" t="s">
        <v>8490</v>
      </c>
      <c r="G1543" t="s">
        <v>8491</v>
      </c>
      <c r="H1543" t="s">
        <v>8492</v>
      </c>
      <c r="I1543" t="s">
        <v>158</v>
      </c>
      <c r="J1543" t="s">
        <v>8513</v>
      </c>
      <c r="K1543" t="s">
        <v>8494</v>
      </c>
      <c r="L1543" t="s">
        <v>159</v>
      </c>
      <c r="M1543" t="s">
        <v>194</v>
      </c>
      <c r="N1543" t="s">
        <v>195</v>
      </c>
      <c r="O1543" s="31">
        <v>44197</v>
      </c>
      <c r="Q1543">
        <v>572087</v>
      </c>
      <c r="R1543">
        <v>4641</v>
      </c>
      <c r="S1543" s="31">
        <v>45059</v>
      </c>
      <c r="T1543">
        <v>4217</v>
      </c>
      <c r="V1543">
        <v>438.62068965517244</v>
      </c>
      <c r="W1543">
        <v>1752.5</v>
      </c>
      <c r="X1543" s="31">
        <v>44695</v>
      </c>
      <c r="Y1543">
        <v>0</v>
      </c>
      <c r="Z1543">
        <v>4500</v>
      </c>
      <c r="AA1543">
        <v>0</v>
      </c>
      <c r="AB1543" t="s">
        <v>161</v>
      </c>
      <c r="AC1543">
        <v>80000</v>
      </c>
      <c r="AD1543" t="s">
        <v>161</v>
      </c>
      <c r="AE1543" t="s">
        <v>8514</v>
      </c>
      <c r="AF1543" t="s">
        <v>8515</v>
      </c>
      <c r="AG1543" t="s">
        <v>8497</v>
      </c>
      <c r="AH1543" t="s">
        <v>8491</v>
      </c>
      <c r="AI1543" t="s">
        <v>8498</v>
      </c>
      <c r="AJ1543" t="s">
        <v>8499</v>
      </c>
      <c r="AK1543" t="s">
        <v>236</v>
      </c>
      <c r="AL1543" t="s">
        <v>202</v>
      </c>
      <c r="AM1543" t="s">
        <v>203</v>
      </c>
      <c r="AN1543" t="s">
        <v>1073</v>
      </c>
      <c r="AO1543" t="s">
        <v>8500</v>
      </c>
      <c r="AQ1543" t="s">
        <v>510</v>
      </c>
      <c r="AR1543" t="s">
        <v>511</v>
      </c>
    </row>
    <row r="1544" spans="1:44" x14ac:dyDescent="0.2">
      <c r="A1544" t="s">
        <v>8516</v>
      </c>
      <c r="B1544">
        <v>3029</v>
      </c>
      <c r="C1544" t="s">
        <v>8517</v>
      </c>
      <c r="D1544" t="s">
        <v>153</v>
      </c>
      <c r="E1544" t="s">
        <v>154</v>
      </c>
      <c r="F1544" t="s">
        <v>8490</v>
      </c>
      <c r="G1544" t="s">
        <v>8518</v>
      </c>
      <c r="H1544" t="s">
        <v>8519</v>
      </c>
      <c r="I1544" t="s">
        <v>158</v>
      </c>
      <c r="J1544" t="s">
        <v>8520</v>
      </c>
      <c r="K1544" t="s">
        <v>8521</v>
      </c>
      <c r="L1544" t="s">
        <v>159</v>
      </c>
      <c r="M1544" t="s">
        <v>194</v>
      </c>
      <c r="N1544" t="s">
        <v>195</v>
      </c>
      <c r="O1544" s="31">
        <v>44287</v>
      </c>
      <c r="Q1544">
        <v>577691</v>
      </c>
      <c r="R1544">
        <v>4607</v>
      </c>
      <c r="S1544" s="31">
        <v>45059</v>
      </c>
      <c r="T1544">
        <v>4143</v>
      </c>
      <c r="V1544">
        <v>480</v>
      </c>
      <c r="W1544">
        <v>999.1</v>
      </c>
      <c r="X1544" s="31">
        <v>44695</v>
      </c>
      <c r="Y1544">
        <v>0</v>
      </c>
      <c r="Z1544">
        <v>5000</v>
      </c>
      <c r="AA1544">
        <v>0</v>
      </c>
      <c r="AB1544" t="s">
        <v>161</v>
      </c>
      <c r="AC1544">
        <v>80000</v>
      </c>
      <c r="AD1544" t="s">
        <v>161</v>
      </c>
      <c r="AE1544" t="s">
        <v>8522</v>
      </c>
      <c r="AF1544" t="s">
        <v>8523</v>
      </c>
      <c r="AG1544" t="s">
        <v>8524</v>
      </c>
      <c r="AH1544" t="s">
        <v>8518</v>
      </c>
      <c r="AI1544" t="s">
        <v>8525</v>
      </c>
      <c r="AJ1544" t="s">
        <v>8526</v>
      </c>
      <c r="AK1544" t="s">
        <v>236</v>
      </c>
      <c r="AL1544" t="s">
        <v>202</v>
      </c>
      <c r="AM1544" t="s">
        <v>203</v>
      </c>
      <c r="AN1544" t="s">
        <v>549</v>
      </c>
      <c r="AO1544" t="s">
        <v>8527</v>
      </c>
      <c r="AQ1544" t="s">
        <v>510</v>
      </c>
      <c r="AR1544" t="s">
        <v>511</v>
      </c>
    </row>
    <row r="1545" spans="1:44" x14ac:dyDescent="0.2">
      <c r="A1545" t="s">
        <v>8528</v>
      </c>
      <c r="B1545">
        <v>3029</v>
      </c>
      <c r="C1545" t="s">
        <v>8529</v>
      </c>
      <c r="D1545" t="s">
        <v>153</v>
      </c>
      <c r="E1545" t="s">
        <v>154</v>
      </c>
      <c r="F1545" t="s">
        <v>8490</v>
      </c>
      <c r="G1545" t="s">
        <v>8518</v>
      </c>
      <c r="H1545" t="s">
        <v>8519</v>
      </c>
      <c r="I1545" t="s">
        <v>158</v>
      </c>
      <c r="J1545" t="s">
        <v>8530</v>
      </c>
      <c r="K1545" t="s">
        <v>8521</v>
      </c>
      <c r="L1545" t="s">
        <v>159</v>
      </c>
      <c r="M1545" t="s">
        <v>194</v>
      </c>
      <c r="N1545" t="s">
        <v>195</v>
      </c>
      <c r="O1545" s="31">
        <v>44256</v>
      </c>
      <c r="Q1545">
        <v>575908</v>
      </c>
      <c r="R1545">
        <v>5343</v>
      </c>
      <c r="S1545" s="31">
        <v>45059</v>
      </c>
      <c r="T1545">
        <v>5076</v>
      </c>
      <c r="U1545" s="31">
        <v>44759</v>
      </c>
      <c r="V1545">
        <v>276.20689655172418</v>
      </c>
      <c r="W1545">
        <v>1864</v>
      </c>
      <c r="X1545" s="31">
        <v>44695</v>
      </c>
      <c r="Y1545">
        <v>0</v>
      </c>
      <c r="Z1545">
        <v>5000</v>
      </c>
      <c r="AA1545">
        <v>0</v>
      </c>
      <c r="AB1545" t="s">
        <v>161</v>
      </c>
      <c r="AC1545">
        <v>80000</v>
      </c>
      <c r="AD1545" t="s">
        <v>161</v>
      </c>
      <c r="AE1545" t="s">
        <v>8531</v>
      </c>
      <c r="AF1545" t="s">
        <v>8532</v>
      </c>
      <c r="AG1545" t="s">
        <v>8524</v>
      </c>
      <c r="AH1545" t="s">
        <v>8518</v>
      </c>
      <c r="AI1545" t="s">
        <v>8525</v>
      </c>
      <c r="AJ1545" t="s">
        <v>8526</v>
      </c>
      <c r="AK1545" t="s">
        <v>236</v>
      </c>
      <c r="AL1545" t="s">
        <v>202</v>
      </c>
      <c r="AM1545" t="s">
        <v>203</v>
      </c>
      <c r="AN1545" t="s">
        <v>549</v>
      </c>
      <c r="AO1545" t="s">
        <v>8527</v>
      </c>
      <c r="AQ1545" t="s">
        <v>510</v>
      </c>
      <c r="AR1545" t="s">
        <v>511</v>
      </c>
    </row>
    <row r="1546" spans="1:44" x14ac:dyDescent="0.2">
      <c r="A1546" t="s">
        <v>8533</v>
      </c>
      <c r="B1546">
        <v>3029</v>
      </c>
      <c r="C1546" t="s">
        <v>8534</v>
      </c>
      <c r="D1546" t="s">
        <v>153</v>
      </c>
      <c r="E1546" t="s">
        <v>154</v>
      </c>
      <c r="F1546" t="s">
        <v>8490</v>
      </c>
      <c r="G1546" t="s">
        <v>8535</v>
      </c>
      <c r="H1546" t="s">
        <v>8492</v>
      </c>
      <c r="I1546" t="s">
        <v>158</v>
      </c>
      <c r="L1546" t="s">
        <v>159</v>
      </c>
      <c r="M1546" t="s">
        <v>160</v>
      </c>
      <c r="N1546" t="s">
        <v>160</v>
      </c>
      <c r="O1546" s="31">
        <v>44562</v>
      </c>
      <c r="R1546" t="s">
        <v>161</v>
      </c>
      <c r="S1546" s="31">
        <v>45060</v>
      </c>
      <c r="T1546" t="s">
        <v>161</v>
      </c>
      <c r="V1546" t="s">
        <v>161</v>
      </c>
      <c r="W1546" t="s">
        <v>161</v>
      </c>
      <c r="X1546" s="31">
        <v>44695</v>
      </c>
      <c r="Y1546">
        <v>0</v>
      </c>
      <c r="AA1546">
        <v>0</v>
      </c>
      <c r="AB1546" t="s">
        <v>161</v>
      </c>
      <c r="AC1546">
        <v>80000</v>
      </c>
      <c r="AD1546" t="s">
        <v>161</v>
      </c>
      <c r="AE1546" t="s">
        <v>8536</v>
      </c>
      <c r="AF1546" t="s">
        <v>8537</v>
      </c>
      <c r="AG1546" t="s">
        <v>8497</v>
      </c>
      <c r="AH1546" t="s">
        <v>8535</v>
      </c>
      <c r="AI1546" t="s">
        <v>161</v>
      </c>
      <c r="AJ1546" t="s">
        <v>161</v>
      </c>
      <c r="AK1546" t="s">
        <v>161</v>
      </c>
      <c r="AL1546" t="s">
        <v>202</v>
      </c>
      <c r="AO1546" t="s">
        <v>161</v>
      </c>
    </row>
    <row r="1547" spans="1:44" x14ac:dyDescent="0.2">
      <c r="A1547" t="s">
        <v>8538</v>
      </c>
      <c r="B1547">
        <v>3029</v>
      </c>
      <c r="C1547" t="s">
        <v>8539</v>
      </c>
      <c r="D1547" t="s">
        <v>153</v>
      </c>
      <c r="E1547" t="s">
        <v>154</v>
      </c>
      <c r="F1547" t="s">
        <v>8490</v>
      </c>
      <c r="G1547" t="s">
        <v>8540</v>
      </c>
      <c r="H1547" t="s">
        <v>8492</v>
      </c>
      <c r="I1547" t="s">
        <v>158</v>
      </c>
      <c r="J1547" t="s">
        <v>8541</v>
      </c>
      <c r="K1547" t="s">
        <v>8542</v>
      </c>
      <c r="L1547" t="s">
        <v>159</v>
      </c>
      <c r="M1547" t="s">
        <v>194</v>
      </c>
      <c r="N1547" t="s">
        <v>195</v>
      </c>
      <c r="O1547" s="31">
        <v>44743</v>
      </c>
      <c r="Q1547">
        <v>602825</v>
      </c>
      <c r="R1547">
        <v>2835</v>
      </c>
      <c r="S1547" s="31">
        <v>45057</v>
      </c>
      <c r="T1547">
        <v>2592</v>
      </c>
      <c r="U1547" s="31">
        <v>44728</v>
      </c>
      <c r="V1547">
        <v>260.35714285714289</v>
      </c>
      <c r="W1547" t="s">
        <v>161</v>
      </c>
      <c r="X1547" s="31">
        <v>44695</v>
      </c>
      <c r="Y1547">
        <v>1.3</v>
      </c>
      <c r="Z1547">
        <v>5500</v>
      </c>
      <c r="AA1547">
        <v>487</v>
      </c>
      <c r="AB1547">
        <v>0.72317309810677211</v>
      </c>
      <c r="AC1547">
        <v>80000</v>
      </c>
      <c r="AD1547">
        <v>46423.633000000002</v>
      </c>
      <c r="AE1547" t="s">
        <v>8543</v>
      </c>
      <c r="AF1547" t="s">
        <v>8544</v>
      </c>
      <c r="AG1547" t="s">
        <v>8497</v>
      </c>
      <c r="AH1547" t="s">
        <v>8540</v>
      </c>
      <c r="AI1547" t="s">
        <v>8498</v>
      </c>
      <c r="AJ1547" t="s">
        <v>8545</v>
      </c>
      <c r="AK1547" t="s">
        <v>236</v>
      </c>
      <c r="AL1547" t="s">
        <v>202</v>
      </c>
      <c r="AO1547" t="s">
        <v>8546</v>
      </c>
    </row>
    <row r="1548" spans="1:44" x14ac:dyDescent="0.2">
      <c r="A1548" t="s">
        <v>8547</v>
      </c>
      <c r="B1548">
        <v>3029</v>
      </c>
      <c r="C1548" t="s">
        <v>8548</v>
      </c>
      <c r="D1548" t="s">
        <v>153</v>
      </c>
      <c r="E1548" t="s">
        <v>154</v>
      </c>
      <c r="F1548" t="s">
        <v>8490</v>
      </c>
      <c r="G1548" t="s">
        <v>8549</v>
      </c>
      <c r="H1548" t="s">
        <v>8492</v>
      </c>
      <c r="I1548" t="s">
        <v>158</v>
      </c>
      <c r="L1548" t="s">
        <v>159</v>
      </c>
      <c r="M1548" t="s">
        <v>259</v>
      </c>
      <c r="N1548" t="s">
        <v>259</v>
      </c>
      <c r="O1548" s="31">
        <v>44562</v>
      </c>
      <c r="R1548" t="s">
        <v>161</v>
      </c>
      <c r="S1548" s="31">
        <v>45060</v>
      </c>
      <c r="T1548" t="s">
        <v>161</v>
      </c>
      <c r="U1548" s="31">
        <v>44784</v>
      </c>
      <c r="V1548" t="s">
        <v>161</v>
      </c>
      <c r="W1548" t="s">
        <v>161</v>
      </c>
      <c r="X1548" s="31">
        <v>44695</v>
      </c>
      <c r="Y1548">
        <v>1.4</v>
      </c>
      <c r="AA1548">
        <v>517</v>
      </c>
      <c r="AB1548">
        <v>0.6662245855854918</v>
      </c>
      <c r="AC1548">
        <v>80000</v>
      </c>
      <c r="AD1548">
        <v>46735.633000000002</v>
      </c>
      <c r="AE1548" t="s">
        <v>8550</v>
      </c>
      <c r="AF1548" t="s">
        <v>8551</v>
      </c>
      <c r="AG1548" t="s">
        <v>8497</v>
      </c>
      <c r="AH1548" t="s">
        <v>8549</v>
      </c>
      <c r="AI1548" t="s">
        <v>161</v>
      </c>
      <c r="AJ1548" t="s">
        <v>161</v>
      </c>
      <c r="AK1548" t="s">
        <v>161</v>
      </c>
      <c r="AL1548" t="s">
        <v>202</v>
      </c>
      <c r="AO1548" t="s">
        <v>161</v>
      </c>
    </row>
    <row r="1549" spans="1:44" x14ac:dyDescent="0.2">
      <c r="A1549" t="s">
        <v>8552</v>
      </c>
      <c r="B1549">
        <v>3029</v>
      </c>
      <c r="C1549" t="s">
        <v>8553</v>
      </c>
      <c r="D1549" t="s">
        <v>153</v>
      </c>
      <c r="E1549" t="s">
        <v>154</v>
      </c>
      <c r="F1549" t="s">
        <v>8490</v>
      </c>
      <c r="G1549" t="s">
        <v>8549</v>
      </c>
      <c r="H1549" t="s">
        <v>8492</v>
      </c>
      <c r="I1549" t="s">
        <v>158</v>
      </c>
      <c r="L1549" t="s">
        <v>159</v>
      </c>
      <c r="M1549" t="s">
        <v>259</v>
      </c>
      <c r="N1549" t="s">
        <v>259</v>
      </c>
      <c r="O1549" s="31">
        <v>44621</v>
      </c>
      <c r="R1549" t="s">
        <v>161</v>
      </c>
      <c r="S1549" s="31">
        <v>45060</v>
      </c>
      <c r="T1549" t="s">
        <v>161</v>
      </c>
      <c r="U1549" s="31">
        <v>44720</v>
      </c>
      <c r="V1549" t="s">
        <v>161</v>
      </c>
      <c r="W1549" t="s">
        <v>161</v>
      </c>
      <c r="X1549" s="31">
        <v>44695</v>
      </c>
      <c r="Y1549">
        <v>1.6</v>
      </c>
      <c r="AA1549">
        <v>613</v>
      </c>
      <c r="AB1549">
        <v>0.6662245855854918</v>
      </c>
      <c r="AC1549">
        <v>80000</v>
      </c>
      <c r="AD1549">
        <v>46735.633000000002</v>
      </c>
      <c r="AE1549" t="s">
        <v>8554</v>
      </c>
      <c r="AF1549" t="s">
        <v>8555</v>
      </c>
      <c r="AG1549" t="s">
        <v>8497</v>
      </c>
      <c r="AH1549" t="s">
        <v>8549</v>
      </c>
      <c r="AI1549" t="s">
        <v>161</v>
      </c>
      <c r="AJ1549" t="s">
        <v>161</v>
      </c>
      <c r="AK1549" t="s">
        <v>161</v>
      </c>
      <c r="AL1549" t="s">
        <v>202</v>
      </c>
      <c r="AO1549" t="s">
        <v>161</v>
      </c>
    </row>
    <row r="1550" spans="1:44" x14ac:dyDescent="0.2">
      <c r="A1550" t="s">
        <v>8556</v>
      </c>
      <c r="B1550">
        <v>3029</v>
      </c>
      <c r="C1550" t="s">
        <v>8557</v>
      </c>
      <c r="D1550" t="s">
        <v>153</v>
      </c>
      <c r="E1550" t="s">
        <v>154</v>
      </c>
      <c r="F1550" t="s">
        <v>8490</v>
      </c>
      <c r="G1550" t="s">
        <v>8549</v>
      </c>
      <c r="H1550" t="s">
        <v>8492</v>
      </c>
      <c r="I1550" t="s">
        <v>158</v>
      </c>
      <c r="L1550" t="s">
        <v>159</v>
      </c>
      <c r="M1550" t="s">
        <v>259</v>
      </c>
      <c r="N1550" t="s">
        <v>259</v>
      </c>
      <c r="O1550" s="31">
        <v>44621</v>
      </c>
      <c r="R1550" t="s">
        <v>161</v>
      </c>
      <c r="S1550" s="31">
        <v>45060</v>
      </c>
      <c r="T1550" t="s">
        <v>161</v>
      </c>
      <c r="V1550" t="s">
        <v>161</v>
      </c>
      <c r="W1550" t="s">
        <v>161</v>
      </c>
      <c r="X1550" s="31">
        <v>44695</v>
      </c>
      <c r="Y1550">
        <v>0</v>
      </c>
      <c r="AA1550">
        <v>0</v>
      </c>
      <c r="AB1550" t="s">
        <v>161</v>
      </c>
      <c r="AC1550">
        <v>80000</v>
      </c>
      <c r="AD1550">
        <v>52170.633000000002</v>
      </c>
      <c r="AE1550" t="s">
        <v>161</v>
      </c>
      <c r="AF1550" t="s">
        <v>8558</v>
      </c>
      <c r="AG1550" t="s">
        <v>8497</v>
      </c>
      <c r="AH1550" t="s">
        <v>8549</v>
      </c>
      <c r="AI1550" t="s">
        <v>161</v>
      </c>
      <c r="AJ1550" t="s">
        <v>161</v>
      </c>
      <c r="AK1550" t="s">
        <v>161</v>
      </c>
      <c r="AL1550" t="s">
        <v>202</v>
      </c>
      <c r="AO1550" t="s">
        <v>161</v>
      </c>
    </row>
    <row r="1551" spans="1:44" x14ac:dyDescent="0.2">
      <c r="A1551" t="s">
        <v>8559</v>
      </c>
      <c r="B1551">
        <v>3029</v>
      </c>
      <c r="C1551" t="s">
        <v>8560</v>
      </c>
      <c r="D1551" t="s">
        <v>153</v>
      </c>
      <c r="E1551" t="s">
        <v>154</v>
      </c>
      <c r="F1551" t="s">
        <v>8490</v>
      </c>
      <c r="G1551" t="s">
        <v>8535</v>
      </c>
      <c r="H1551" t="s">
        <v>8492</v>
      </c>
      <c r="I1551" t="s">
        <v>158</v>
      </c>
      <c r="J1551" t="s">
        <v>8561</v>
      </c>
      <c r="L1551" t="s">
        <v>159</v>
      </c>
      <c r="M1551" t="s">
        <v>194</v>
      </c>
      <c r="N1551" t="s">
        <v>195</v>
      </c>
      <c r="O1551" s="31">
        <v>44835</v>
      </c>
      <c r="Q1551">
        <v>618516</v>
      </c>
      <c r="R1551">
        <v>1389</v>
      </c>
      <c r="S1551" s="31">
        <v>45057</v>
      </c>
      <c r="T1551" t="s">
        <v>161</v>
      </c>
      <c r="V1551">
        <v>1389</v>
      </c>
      <c r="W1551" t="s">
        <v>161</v>
      </c>
      <c r="X1551" s="31">
        <v>44695</v>
      </c>
      <c r="Y1551">
        <v>0</v>
      </c>
      <c r="Z1551">
        <v>5500</v>
      </c>
      <c r="AA1551">
        <v>0</v>
      </c>
      <c r="AB1551" t="s">
        <v>161</v>
      </c>
      <c r="AC1551">
        <v>80000</v>
      </c>
      <c r="AD1551">
        <v>52170.633000000002</v>
      </c>
      <c r="AE1551" t="s">
        <v>161</v>
      </c>
      <c r="AF1551" t="s">
        <v>8562</v>
      </c>
      <c r="AG1551" t="s">
        <v>8497</v>
      </c>
      <c r="AH1551" t="s">
        <v>8540</v>
      </c>
      <c r="AI1551" t="s">
        <v>8498</v>
      </c>
      <c r="AJ1551" t="s">
        <v>8545</v>
      </c>
      <c r="AK1551" t="s">
        <v>236</v>
      </c>
      <c r="AO1551" t="s">
        <v>161</v>
      </c>
    </row>
    <row r="1552" spans="1:44" x14ac:dyDescent="0.2">
      <c r="A1552" t="s">
        <v>8563</v>
      </c>
      <c r="B1552">
        <v>3029</v>
      </c>
      <c r="C1552" t="s">
        <v>8564</v>
      </c>
      <c r="D1552" t="s">
        <v>153</v>
      </c>
      <c r="E1552" t="s">
        <v>154</v>
      </c>
      <c r="F1552" t="s">
        <v>8490</v>
      </c>
      <c r="G1552" t="s">
        <v>8535</v>
      </c>
      <c r="H1552" t="s">
        <v>8492</v>
      </c>
      <c r="I1552" t="s">
        <v>158</v>
      </c>
      <c r="J1552" t="s">
        <v>8565</v>
      </c>
      <c r="L1552" t="s">
        <v>159</v>
      </c>
      <c r="M1552" t="s">
        <v>194</v>
      </c>
      <c r="N1552" t="s">
        <v>195</v>
      </c>
      <c r="O1552" s="31">
        <v>44835</v>
      </c>
      <c r="Q1552">
        <v>618503</v>
      </c>
      <c r="R1552">
        <v>501</v>
      </c>
      <c r="S1552" s="31">
        <v>45057</v>
      </c>
      <c r="T1552">
        <v>413</v>
      </c>
      <c r="V1552">
        <v>75.428571428571431</v>
      </c>
      <c r="W1552" t="s">
        <v>161</v>
      </c>
      <c r="X1552" s="31">
        <v>44695</v>
      </c>
      <c r="Y1552">
        <v>0</v>
      </c>
      <c r="Z1552">
        <v>5500</v>
      </c>
      <c r="AA1552">
        <v>0</v>
      </c>
      <c r="AB1552" t="s">
        <v>161</v>
      </c>
      <c r="AC1552">
        <v>80000</v>
      </c>
      <c r="AD1552">
        <v>51866.633000000002</v>
      </c>
      <c r="AE1552" t="s">
        <v>161</v>
      </c>
      <c r="AF1552" t="s">
        <v>8566</v>
      </c>
      <c r="AG1552" t="s">
        <v>8497</v>
      </c>
      <c r="AH1552" t="s">
        <v>8540</v>
      </c>
      <c r="AI1552" t="s">
        <v>8498</v>
      </c>
      <c r="AJ1552" t="s">
        <v>8545</v>
      </c>
      <c r="AK1552" t="s">
        <v>236</v>
      </c>
      <c r="AO1552" t="s">
        <v>161</v>
      </c>
    </row>
    <row r="1553" spans="1:44" x14ac:dyDescent="0.2">
      <c r="A1553" t="s">
        <v>8567</v>
      </c>
      <c r="B1553">
        <v>3029</v>
      </c>
      <c r="C1553" t="s">
        <v>8568</v>
      </c>
      <c r="D1553" t="s">
        <v>153</v>
      </c>
      <c r="E1553" t="s">
        <v>154</v>
      </c>
      <c r="F1553" t="s">
        <v>8490</v>
      </c>
      <c r="G1553" t="s">
        <v>8535</v>
      </c>
      <c r="H1553" t="s">
        <v>8492</v>
      </c>
      <c r="I1553" t="s">
        <v>158</v>
      </c>
      <c r="L1553" t="s">
        <v>159</v>
      </c>
      <c r="M1553" t="s">
        <v>259</v>
      </c>
      <c r="N1553" t="s">
        <v>259</v>
      </c>
      <c r="O1553" s="31">
        <v>44835</v>
      </c>
      <c r="R1553" t="s">
        <v>161</v>
      </c>
      <c r="S1553" s="31">
        <v>45060</v>
      </c>
      <c r="T1553" t="s">
        <v>161</v>
      </c>
      <c r="U1553" s="31">
        <v>44750</v>
      </c>
      <c r="V1553" t="s">
        <v>161</v>
      </c>
      <c r="W1553" t="s">
        <v>161</v>
      </c>
      <c r="X1553" s="31">
        <v>44695</v>
      </c>
      <c r="Y1553">
        <v>0.1</v>
      </c>
      <c r="AA1553">
        <v>54</v>
      </c>
      <c r="AB1553">
        <v>0.59631663591994566</v>
      </c>
      <c r="AC1553">
        <v>80000</v>
      </c>
      <c r="AD1553">
        <v>47118.633000000002</v>
      </c>
      <c r="AE1553" t="s">
        <v>8569</v>
      </c>
      <c r="AF1553" t="s">
        <v>8570</v>
      </c>
      <c r="AG1553" t="s">
        <v>8497</v>
      </c>
      <c r="AH1553" t="s">
        <v>8535</v>
      </c>
      <c r="AI1553" t="s">
        <v>161</v>
      </c>
      <c r="AJ1553" t="s">
        <v>161</v>
      </c>
      <c r="AK1553" t="s">
        <v>161</v>
      </c>
      <c r="AO1553" t="s">
        <v>161</v>
      </c>
    </row>
    <row r="1554" spans="1:44" x14ac:dyDescent="0.2">
      <c r="A1554" t="s">
        <v>8571</v>
      </c>
      <c r="B1554">
        <v>3016</v>
      </c>
      <c r="C1554" t="s">
        <v>8572</v>
      </c>
      <c r="D1554" t="s">
        <v>497</v>
      </c>
      <c r="E1554" t="s">
        <v>498</v>
      </c>
      <c r="F1554" t="s">
        <v>8490</v>
      </c>
      <c r="G1554" t="s">
        <v>8573</v>
      </c>
      <c r="H1554" t="s">
        <v>8574</v>
      </c>
      <c r="I1554" t="s">
        <v>158</v>
      </c>
      <c r="J1554" t="s">
        <v>8575</v>
      </c>
      <c r="K1554" t="s">
        <v>8576</v>
      </c>
      <c r="L1554" t="s">
        <v>230</v>
      </c>
      <c r="M1554" t="s">
        <v>194</v>
      </c>
      <c r="N1554" t="s">
        <v>195</v>
      </c>
      <c r="O1554" s="31">
        <v>40945</v>
      </c>
      <c r="Q1554">
        <v>263008</v>
      </c>
      <c r="R1554">
        <v>11755</v>
      </c>
      <c r="S1554" s="31">
        <v>45054</v>
      </c>
      <c r="T1554">
        <v>11744</v>
      </c>
      <c r="U1554" s="31">
        <v>44728</v>
      </c>
      <c r="V1554">
        <v>11.785714285714285</v>
      </c>
      <c r="W1554">
        <v>11251</v>
      </c>
      <c r="X1554" s="31">
        <v>44683</v>
      </c>
      <c r="Y1554">
        <v>2</v>
      </c>
      <c r="Z1554">
        <v>250</v>
      </c>
      <c r="AA1554">
        <v>733</v>
      </c>
      <c r="AB1554">
        <v>0.56291414299881004</v>
      </c>
      <c r="AC1554">
        <v>15</v>
      </c>
      <c r="AD1554">
        <v>47295.633000000002</v>
      </c>
      <c r="AE1554" t="s">
        <v>8577</v>
      </c>
      <c r="AF1554" t="s">
        <v>8578</v>
      </c>
      <c r="AG1554" t="s">
        <v>8497</v>
      </c>
      <c r="AH1554" t="s">
        <v>8579</v>
      </c>
      <c r="AI1554" t="s">
        <v>6129</v>
      </c>
      <c r="AJ1554" t="s">
        <v>8580</v>
      </c>
      <c r="AK1554" t="s">
        <v>6131</v>
      </c>
      <c r="AL1554" t="s">
        <v>6132</v>
      </c>
      <c r="AM1554" t="s">
        <v>203</v>
      </c>
      <c r="AN1554" t="s">
        <v>8581</v>
      </c>
      <c r="AO1554" t="s">
        <v>161</v>
      </c>
      <c r="AQ1554" t="s">
        <v>510</v>
      </c>
      <c r="AR1554" t="s">
        <v>511</v>
      </c>
    </row>
    <row r="1555" spans="1:44" x14ac:dyDescent="0.2">
      <c r="A1555" t="s">
        <v>8582</v>
      </c>
      <c r="B1555">
        <v>3016</v>
      </c>
      <c r="C1555" t="s">
        <v>8583</v>
      </c>
      <c r="D1555" t="s">
        <v>497</v>
      </c>
      <c r="E1555" t="s">
        <v>498</v>
      </c>
      <c r="F1555" t="s">
        <v>8490</v>
      </c>
      <c r="G1555" t="s">
        <v>8584</v>
      </c>
      <c r="H1555" t="s">
        <v>8574</v>
      </c>
      <c r="I1555" t="s">
        <v>158</v>
      </c>
      <c r="J1555" t="s">
        <v>8585</v>
      </c>
      <c r="K1555" t="s">
        <v>8586</v>
      </c>
      <c r="L1555" t="s">
        <v>230</v>
      </c>
      <c r="M1555" t="s">
        <v>194</v>
      </c>
      <c r="N1555" t="s">
        <v>195</v>
      </c>
      <c r="O1555" s="31">
        <v>41257</v>
      </c>
      <c r="Q1555">
        <v>289317</v>
      </c>
      <c r="R1555">
        <v>17646</v>
      </c>
      <c r="S1555" s="31">
        <v>45047</v>
      </c>
      <c r="T1555">
        <v>17642</v>
      </c>
      <c r="U1555" s="31">
        <v>44753</v>
      </c>
      <c r="V1555">
        <v>5.7142857142857135</v>
      </c>
      <c r="W1555">
        <v>17045</v>
      </c>
      <c r="X1555" s="31">
        <v>44688</v>
      </c>
      <c r="Y1555">
        <v>1.1000000000000001</v>
      </c>
      <c r="Z1555">
        <v>1250</v>
      </c>
      <c r="AA1555">
        <v>438</v>
      </c>
      <c r="AB1555">
        <v>0.4676349008958986</v>
      </c>
      <c r="AC1555">
        <v>15</v>
      </c>
      <c r="AD1555">
        <v>47817.633000000002</v>
      </c>
      <c r="AE1555" t="s">
        <v>8587</v>
      </c>
      <c r="AF1555" t="s">
        <v>8588</v>
      </c>
      <c r="AG1555" t="s">
        <v>8497</v>
      </c>
      <c r="AH1555" t="s">
        <v>8584</v>
      </c>
      <c r="AI1555" t="s">
        <v>6129</v>
      </c>
      <c r="AJ1555" t="s">
        <v>8589</v>
      </c>
      <c r="AK1555" t="s">
        <v>6131</v>
      </c>
      <c r="AL1555" t="s">
        <v>6132</v>
      </c>
      <c r="AM1555" t="s">
        <v>203</v>
      </c>
      <c r="AN1555" t="s">
        <v>237</v>
      </c>
      <c r="AO1555" t="s">
        <v>161</v>
      </c>
      <c r="AQ1555" t="s">
        <v>510</v>
      </c>
      <c r="AR1555" t="s">
        <v>511</v>
      </c>
    </row>
    <row r="1556" spans="1:44" x14ac:dyDescent="0.2">
      <c r="A1556" t="s">
        <v>8590</v>
      </c>
      <c r="B1556">
        <v>3016</v>
      </c>
      <c r="C1556" t="s">
        <v>8591</v>
      </c>
      <c r="D1556" t="s">
        <v>497</v>
      </c>
      <c r="E1556" t="s">
        <v>498</v>
      </c>
      <c r="F1556" t="s">
        <v>8490</v>
      </c>
      <c r="G1556" t="s">
        <v>8584</v>
      </c>
      <c r="H1556" t="s">
        <v>8574</v>
      </c>
      <c r="I1556" t="s">
        <v>158</v>
      </c>
      <c r="J1556" t="s">
        <v>8592</v>
      </c>
      <c r="K1556" t="s">
        <v>8586</v>
      </c>
      <c r="L1556" t="s">
        <v>230</v>
      </c>
      <c r="M1556" t="s">
        <v>194</v>
      </c>
      <c r="N1556" t="s">
        <v>195</v>
      </c>
      <c r="O1556" s="31">
        <v>41257</v>
      </c>
      <c r="Q1556">
        <v>289921</v>
      </c>
      <c r="R1556">
        <v>16900</v>
      </c>
      <c r="S1556" s="31">
        <v>45054</v>
      </c>
      <c r="T1556">
        <v>16880</v>
      </c>
      <c r="U1556" s="31">
        <v>44743</v>
      </c>
      <c r="V1556">
        <v>21.428571428571431</v>
      </c>
      <c r="W1556">
        <v>16327</v>
      </c>
      <c r="X1556" s="31">
        <v>44688</v>
      </c>
      <c r="Y1556">
        <v>0.8</v>
      </c>
      <c r="Z1556">
        <v>1250</v>
      </c>
      <c r="AA1556">
        <v>302</v>
      </c>
      <c r="AB1556">
        <v>0.45102491807719181</v>
      </c>
      <c r="AC1556">
        <v>15</v>
      </c>
      <c r="AD1556">
        <v>47908.633000000002</v>
      </c>
      <c r="AE1556" t="s">
        <v>8593</v>
      </c>
      <c r="AF1556" t="s">
        <v>8594</v>
      </c>
      <c r="AG1556" t="s">
        <v>8497</v>
      </c>
      <c r="AH1556" t="s">
        <v>8584</v>
      </c>
      <c r="AI1556" t="s">
        <v>6129</v>
      </c>
      <c r="AJ1556" t="s">
        <v>8589</v>
      </c>
      <c r="AK1556" t="s">
        <v>6131</v>
      </c>
      <c r="AL1556" t="s">
        <v>6132</v>
      </c>
      <c r="AM1556" t="s">
        <v>203</v>
      </c>
      <c r="AN1556" t="s">
        <v>237</v>
      </c>
      <c r="AO1556" t="s">
        <v>161</v>
      </c>
      <c r="AQ1556" t="s">
        <v>510</v>
      </c>
      <c r="AR1556" t="s">
        <v>511</v>
      </c>
    </row>
    <row r="1557" spans="1:44" x14ac:dyDescent="0.2">
      <c r="A1557" t="s">
        <v>8595</v>
      </c>
      <c r="B1557" t="s">
        <v>976</v>
      </c>
      <c r="C1557" t="s">
        <v>8596</v>
      </c>
      <c r="D1557" t="s">
        <v>978</v>
      </c>
      <c r="E1557" t="s">
        <v>511</v>
      </c>
      <c r="F1557" t="s">
        <v>8490</v>
      </c>
      <c r="G1557" t="s">
        <v>8597</v>
      </c>
      <c r="H1557" t="s">
        <v>8492</v>
      </c>
      <c r="I1557" t="s">
        <v>158</v>
      </c>
      <c r="L1557" t="s">
        <v>159</v>
      </c>
      <c r="M1557" t="s">
        <v>160</v>
      </c>
      <c r="N1557" t="s">
        <v>160</v>
      </c>
      <c r="O1557" s="31">
        <v>46692</v>
      </c>
      <c r="R1557" t="s">
        <v>161</v>
      </c>
      <c r="S1557" s="31">
        <v>45060</v>
      </c>
      <c r="T1557" t="s">
        <v>161</v>
      </c>
      <c r="U1557" s="31">
        <v>44784</v>
      </c>
      <c r="V1557" t="s">
        <v>161</v>
      </c>
      <c r="W1557" t="s">
        <v>161</v>
      </c>
      <c r="X1557" s="31">
        <v>44695</v>
      </c>
      <c r="Y1557">
        <v>0.6</v>
      </c>
      <c r="AA1557">
        <v>223</v>
      </c>
      <c r="AB1557">
        <v>0.45212008177952412</v>
      </c>
      <c r="AC1557">
        <v>15</v>
      </c>
      <c r="AD1557">
        <v>47908.633000000002</v>
      </c>
      <c r="AE1557" t="s">
        <v>8598</v>
      </c>
      <c r="AF1557" t="s">
        <v>8599</v>
      </c>
      <c r="AG1557" t="s">
        <v>8497</v>
      </c>
      <c r="AH1557" t="s">
        <v>8597</v>
      </c>
      <c r="AI1557" t="s">
        <v>161</v>
      </c>
      <c r="AJ1557" t="s">
        <v>161</v>
      </c>
      <c r="AK1557" t="s">
        <v>161</v>
      </c>
      <c r="AL1557" t="s">
        <v>6132</v>
      </c>
      <c r="AO1557" t="s">
        <v>161</v>
      </c>
      <c r="AQ1557" t="s">
        <v>510</v>
      </c>
      <c r="AR1557" t="s">
        <v>511</v>
      </c>
    </row>
    <row r="1558" spans="1:44" x14ac:dyDescent="0.2">
      <c r="A1558" t="s">
        <v>8600</v>
      </c>
      <c r="B1558" t="s">
        <v>976</v>
      </c>
      <c r="C1558" t="s">
        <v>8601</v>
      </c>
      <c r="D1558" t="s">
        <v>978</v>
      </c>
      <c r="E1558" t="s">
        <v>511</v>
      </c>
      <c r="F1558" t="s">
        <v>8490</v>
      </c>
      <c r="G1558" t="s">
        <v>8597</v>
      </c>
      <c r="H1558" t="s">
        <v>8492</v>
      </c>
      <c r="I1558" t="s">
        <v>158</v>
      </c>
      <c r="L1558" t="s">
        <v>159</v>
      </c>
      <c r="M1558" t="s">
        <v>160</v>
      </c>
      <c r="N1558" t="s">
        <v>160</v>
      </c>
      <c r="O1558" s="31">
        <v>46692</v>
      </c>
      <c r="R1558" t="s">
        <v>161</v>
      </c>
      <c r="S1558" s="31">
        <v>45060</v>
      </c>
      <c r="T1558" t="s">
        <v>161</v>
      </c>
      <c r="V1558" t="s">
        <v>161</v>
      </c>
      <c r="W1558" t="s">
        <v>161</v>
      </c>
      <c r="X1558" s="31">
        <v>44695</v>
      </c>
      <c r="Y1558">
        <v>0</v>
      </c>
      <c r="AA1558">
        <v>0</v>
      </c>
      <c r="AB1558" t="s">
        <v>161</v>
      </c>
      <c r="AC1558">
        <v>15</v>
      </c>
      <c r="AD1558">
        <v>52656.633000000002</v>
      </c>
      <c r="AE1558" t="s">
        <v>161</v>
      </c>
      <c r="AF1558" t="s">
        <v>8602</v>
      </c>
      <c r="AG1558" t="s">
        <v>8497</v>
      </c>
      <c r="AH1558" t="s">
        <v>8597</v>
      </c>
      <c r="AI1558" t="s">
        <v>161</v>
      </c>
      <c r="AJ1558" t="s">
        <v>161</v>
      </c>
      <c r="AK1558" t="s">
        <v>161</v>
      </c>
      <c r="AL1558" t="s">
        <v>6132</v>
      </c>
      <c r="AO1558" t="s">
        <v>161</v>
      </c>
      <c r="AQ1558" t="s">
        <v>510</v>
      </c>
      <c r="AR1558" t="s">
        <v>511</v>
      </c>
    </row>
    <row r="1559" spans="1:44" x14ac:dyDescent="0.2">
      <c r="A1559" t="s">
        <v>8603</v>
      </c>
      <c r="B1559" t="s">
        <v>976</v>
      </c>
      <c r="C1559" t="s">
        <v>8604</v>
      </c>
      <c r="D1559" t="s">
        <v>978</v>
      </c>
      <c r="E1559" t="s">
        <v>511</v>
      </c>
      <c r="F1559" t="s">
        <v>8490</v>
      </c>
      <c r="G1559" t="s">
        <v>8597</v>
      </c>
      <c r="H1559" t="s">
        <v>8492</v>
      </c>
      <c r="I1559" t="s">
        <v>158</v>
      </c>
      <c r="L1559" t="s">
        <v>159</v>
      </c>
      <c r="M1559" t="s">
        <v>160</v>
      </c>
      <c r="N1559" t="s">
        <v>160</v>
      </c>
      <c r="O1559" s="31">
        <v>46388</v>
      </c>
      <c r="R1559" t="s">
        <v>161</v>
      </c>
      <c r="S1559" s="31">
        <v>45060</v>
      </c>
      <c r="T1559" t="s">
        <v>161</v>
      </c>
      <c r="V1559" t="s">
        <v>161</v>
      </c>
      <c r="W1559" t="s">
        <v>161</v>
      </c>
      <c r="X1559" s="31">
        <v>44695</v>
      </c>
      <c r="Y1559">
        <v>0</v>
      </c>
      <c r="AA1559">
        <v>0</v>
      </c>
      <c r="AB1559" t="s">
        <v>161</v>
      </c>
      <c r="AC1559">
        <v>15</v>
      </c>
      <c r="AD1559">
        <v>52962.633000000002</v>
      </c>
      <c r="AE1559" t="s">
        <v>161</v>
      </c>
      <c r="AF1559" t="s">
        <v>8605</v>
      </c>
      <c r="AG1559" t="s">
        <v>8497</v>
      </c>
      <c r="AH1559" t="s">
        <v>8597</v>
      </c>
      <c r="AI1559" t="s">
        <v>161</v>
      </c>
      <c r="AJ1559" t="s">
        <v>161</v>
      </c>
      <c r="AK1559" t="s">
        <v>161</v>
      </c>
      <c r="AL1559" t="s">
        <v>6132</v>
      </c>
      <c r="AO1559" t="s">
        <v>161</v>
      </c>
      <c r="AQ1559" t="s">
        <v>510</v>
      </c>
      <c r="AR1559" t="s">
        <v>511</v>
      </c>
    </row>
    <row r="1560" spans="1:44" x14ac:dyDescent="0.2">
      <c r="A1560" t="s">
        <v>8606</v>
      </c>
      <c r="B1560">
        <v>3016</v>
      </c>
      <c r="C1560" t="s">
        <v>8607</v>
      </c>
      <c r="D1560" t="s">
        <v>497</v>
      </c>
      <c r="E1560" t="s">
        <v>498</v>
      </c>
      <c r="F1560" t="s">
        <v>8490</v>
      </c>
      <c r="G1560" t="s">
        <v>8584</v>
      </c>
      <c r="H1560" t="s">
        <v>8574</v>
      </c>
      <c r="I1560" t="s">
        <v>158</v>
      </c>
      <c r="J1560" t="s">
        <v>8608</v>
      </c>
      <c r="K1560" t="s">
        <v>8609</v>
      </c>
      <c r="L1560" t="s">
        <v>230</v>
      </c>
      <c r="M1560" t="s">
        <v>194</v>
      </c>
      <c r="N1560" t="s">
        <v>195</v>
      </c>
      <c r="O1560" s="31">
        <v>41640</v>
      </c>
      <c r="Q1560">
        <v>347822</v>
      </c>
      <c r="R1560">
        <v>14657</v>
      </c>
      <c r="S1560" s="31">
        <v>45054</v>
      </c>
      <c r="T1560">
        <v>14473</v>
      </c>
      <c r="U1560" s="31">
        <v>44784</v>
      </c>
      <c r="V1560">
        <v>197.14285714285714</v>
      </c>
      <c r="W1560">
        <v>14341</v>
      </c>
      <c r="X1560" s="31">
        <v>44688</v>
      </c>
      <c r="Y1560">
        <v>1.9</v>
      </c>
      <c r="Z1560">
        <v>1000</v>
      </c>
      <c r="AA1560">
        <v>711</v>
      </c>
      <c r="AB1560">
        <v>0.21209670368502506</v>
      </c>
      <c r="AC1560">
        <v>15</v>
      </c>
      <c r="AD1560">
        <v>49217.633000000002</v>
      </c>
      <c r="AE1560" t="s">
        <v>8610</v>
      </c>
      <c r="AF1560" t="s">
        <v>8611</v>
      </c>
      <c r="AG1560" t="s">
        <v>8497</v>
      </c>
      <c r="AH1560" t="s">
        <v>8584</v>
      </c>
      <c r="AI1560" t="s">
        <v>6129</v>
      </c>
      <c r="AJ1560" t="s">
        <v>8589</v>
      </c>
      <c r="AK1560" t="s">
        <v>6131</v>
      </c>
      <c r="AL1560" t="s">
        <v>6132</v>
      </c>
      <c r="AM1560" t="s">
        <v>203</v>
      </c>
      <c r="AN1560" t="s">
        <v>237</v>
      </c>
      <c r="AO1560" t="s">
        <v>161</v>
      </c>
      <c r="AQ1560" t="s">
        <v>510</v>
      </c>
      <c r="AR1560" t="s">
        <v>511</v>
      </c>
    </row>
    <row r="1561" spans="1:44" x14ac:dyDescent="0.2">
      <c r="A1561" t="s">
        <v>8612</v>
      </c>
      <c r="B1561">
        <v>3016</v>
      </c>
      <c r="C1561" t="s">
        <v>8613</v>
      </c>
      <c r="D1561" t="s">
        <v>497</v>
      </c>
      <c r="E1561" t="s">
        <v>498</v>
      </c>
      <c r="F1561" t="s">
        <v>8490</v>
      </c>
      <c r="G1561" t="s">
        <v>8584</v>
      </c>
      <c r="H1561" t="s">
        <v>8574</v>
      </c>
      <c r="I1561" t="s">
        <v>158</v>
      </c>
      <c r="J1561" t="s">
        <v>8614</v>
      </c>
      <c r="K1561" t="s">
        <v>8609</v>
      </c>
      <c r="L1561" t="s">
        <v>230</v>
      </c>
      <c r="M1561" t="s">
        <v>194</v>
      </c>
      <c r="N1561" t="s">
        <v>195</v>
      </c>
      <c r="O1561" s="31">
        <v>41817</v>
      </c>
      <c r="Q1561">
        <v>349260</v>
      </c>
      <c r="R1561">
        <v>13019</v>
      </c>
      <c r="S1561" s="31">
        <v>45055</v>
      </c>
      <c r="T1561">
        <v>13019</v>
      </c>
      <c r="U1561" s="31">
        <v>44784</v>
      </c>
      <c r="V1561" t="s">
        <v>161</v>
      </c>
      <c r="W1561">
        <v>12392</v>
      </c>
      <c r="X1561" s="31">
        <v>44683</v>
      </c>
      <c r="Y1561">
        <v>2.4</v>
      </c>
      <c r="Z1561">
        <v>1000</v>
      </c>
      <c r="AA1561">
        <v>908</v>
      </c>
      <c r="AB1561">
        <v>0.21209670368502506</v>
      </c>
      <c r="AC1561">
        <v>15</v>
      </c>
      <c r="AD1561">
        <v>49217.633000000002</v>
      </c>
      <c r="AE1561" t="s">
        <v>8615</v>
      </c>
      <c r="AF1561" t="s">
        <v>8616</v>
      </c>
      <c r="AG1561" t="s">
        <v>8497</v>
      </c>
      <c r="AH1561" t="s">
        <v>8584</v>
      </c>
      <c r="AI1561" t="s">
        <v>6129</v>
      </c>
      <c r="AJ1561" t="s">
        <v>8589</v>
      </c>
      <c r="AK1561" t="s">
        <v>6131</v>
      </c>
      <c r="AL1561" t="s">
        <v>6132</v>
      </c>
      <c r="AM1561" t="s">
        <v>203</v>
      </c>
      <c r="AN1561" t="s">
        <v>237</v>
      </c>
      <c r="AO1561" t="s">
        <v>161</v>
      </c>
      <c r="AQ1561" t="s">
        <v>510</v>
      </c>
      <c r="AR1561" t="s">
        <v>511</v>
      </c>
    </row>
    <row r="1562" spans="1:44" x14ac:dyDescent="0.2">
      <c r="A1562" t="s">
        <v>8617</v>
      </c>
      <c r="B1562">
        <v>3016</v>
      </c>
      <c r="C1562" t="s">
        <v>8618</v>
      </c>
      <c r="D1562" t="s">
        <v>497</v>
      </c>
      <c r="E1562" t="s">
        <v>498</v>
      </c>
      <c r="F1562" t="s">
        <v>8490</v>
      </c>
      <c r="G1562" t="s">
        <v>8584</v>
      </c>
      <c r="H1562" t="s">
        <v>8574</v>
      </c>
      <c r="I1562" t="s">
        <v>158</v>
      </c>
      <c r="J1562" t="s">
        <v>8619</v>
      </c>
      <c r="K1562" t="s">
        <v>8609</v>
      </c>
      <c r="L1562" t="s">
        <v>230</v>
      </c>
      <c r="M1562" t="s">
        <v>194</v>
      </c>
      <c r="N1562" t="s">
        <v>195</v>
      </c>
      <c r="O1562" s="31">
        <v>42339</v>
      </c>
      <c r="Q1562">
        <v>383845</v>
      </c>
      <c r="R1562">
        <v>11248</v>
      </c>
      <c r="S1562" s="31">
        <v>45055</v>
      </c>
      <c r="T1562">
        <v>11220</v>
      </c>
      <c r="U1562" s="31">
        <v>44784</v>
      </c>
      <c r="V1562">
        <v>28.965517241379313</v>
      </c>
      <c r="W1562">
        <v>10827</v>
      </c>
      <c r="X1562" s="31">
        <v>44683</v>
      </c>
      <c r="Y1562">
        <v>2.1</v>
      </c>
      <c r="Z1562">
        <v>1250</v>
      </c>
      <c r="AA1562">
        <v>771</v>
      </c>
      <c r="AB1562">
        <v>0.21209670368502506</v>
      </c>
      <c r="AC1562">
        <v>15</v>
      </c>
      <c r="AD1562">
        <v>49217.633000000002</v>
      </c>
      <c r="AE1562" t="s">
        <v>8620</v>
      </c>
      <c r="AF1562" t="s">
        <v>8621</v>
      </c>
      <c r="AG1562" t="s">
        <v>8497</v>
      </c>
      <c r="AH1562" t="s">
        <v>8584</v>
      </c>
      <c r="AI1562" t="s">
        <v>6129</v>
      </c>
      <c r="AJ1562" t="s">
        <v>8589</v>
      </c>
      <c r="AK1562" t="s">
        <v>6131</v>
      </c>
      <c r="AL1562" t="s">
        <v>6132</v>
      </c>
      <c r="AM1562" t="s">
        <v>203</v>
      </c>
      <c r="AN1562" t="s">
        <v>237</v>
      </c>
      <c r="AO1562" t="s">
        <v>161</v>
      </c>
      <c r="AQ1562" t="s">
        <v>510</v>
      </c>
      <c r="AR1562" t="s">
        <v>511</v>
      </c>
    </row>
    <row r="1563" spans="1:44" x14ac:dyDescent="0.2">
      <c r="A1563" t="s">
        <v>8622</v>
      </c>
      <c r="B1563">
        <v>3016</v>
      </c>
      <c r="C1563" t="s">
        <v>8623</v>
      </c>
      <c r="D1563" t="s">
        <v>497</v>
      </c>
      <c r="E1563" t="s">
        <v>498</v>
      </c>
      <c r="F1563" t="s">
        <v>8490</v>
      </c>
      <c r="G1563" t="s">
        <v>8584</v>
      </c>
      <c r="H1563" t="s">
        <v>8574</v>
      </c>
      <c r="I1563" t="s">
        <v>158</v>
      </c>
      <c r="J1563" t="s">
        <v>8624</v>
      </c>
      <c r="K1563" t="s">
        <v>8586</v>
      </c>
      <c r="L1563" t="s">
        <v>230</v>
      </c>
      <c r="M1563" t="s">
        <v>194</v>
      </c>
      <c r="N1563" t="s">
        <v>195</v>
      </c>
      <c r="O1563" s="31">
        <v>42430</v>
      </c>
      <c r="Q1563">
        <v>384415</v>
      </c>
      <c r="R1563">
        <v>11174</v>
      </c>
      <c r="S1563" s="31">
        <v>45054</v>
      </c>
      <c r="T1563">
        <v>11135</v>
      </c>
      <c r="U1563" s="31">
        <v>44784</v>
      </c>
      <c r="V1563">
        <v>41.785714285714285</v>
      </c>
      <c r="W1563">
        <v>10857</v>
      </c>
      <c r="X1563" s="31">
        <v>44683</v>
      </c>
      <c r="Y1563">
        <v>1.4</v>
      </c>
      <c r="Z1563">
        <v>1250</v>
      </c>
      <c r="AA1563">
        <v>527</v>
      </c>
      <c r="AB1563">
        <v>0.21319186738735738</v>
      </c>
      <c r="AC1563">
        <v>15</v>
      </c>
      <c r="AD1563">
        <v>49217.633000000002</v>
      </c>
      <c r="AE1563" t="s">
        <v>8625</v>
      </c>
      <c r="AF1563" t="s">
        <v>8626</v>
      </c>
      <c r="AG1563" t="s">
        <v>8497</v>
      </c>
      <c r="AH1563" t="s">
        <v>8584</v>
      </c>
      <c r="AI1563" t="s">
        <v>6129</v>
      </c>
      <c r="AJ1563" t="s">
        <v>8589</v>
      </c>
      <c r="AK1563" t="s">
        <v>6131</v>
      </c>
      <c r="AL1563" t="s">
        <v>6132</v>
      </c>
      <c r="AM1563" t="s">
        <v>203</v>
      </c>
      <c r="AN1563" t="s">
        <v>237</v>
      </c>
      <c r="AO1563" t="s">
        <v>161</v>
      </c>
      <c r="AQ1563" t="s">
        <v>510</v>
      </c>
      <c r="AR1563" t="s">
        <v>511</v>
      </c>
    </row>
    <row r="1564" spans="1:44" x14ac:dyDescent="0.2">
      <c r="A1564" t="s">
        <v>8627</v>
      </c>
      <c r="B1564">
        <v>3016</v>
      </c>
      <c r="C1564" t="s">
        <v>8628</v>
      </c>
      <c r="D1564" t="s">
        <v>497</v>
      </c>
      <c r="E1564" t="s">
        <v>498</v>
      </c>
      <c r="F1564" t="s">
        <v>8490</v>
      </c>
      <c r="G1564" t="s">
        <v>8584</v>
      </c>
      <c r="H1564" t="s">
        <v>8574</v>
      </c>
      <c r="I1564" t="s">
        <v>158</v>
      </c>
      <c r="J1564" t="s">
        <v>8629</v>
      </c>
      <c r="K1564" t="s">
        <v>8586</v>
      </c>
      <c r="L1564" t="s">
        <v>230</v>
      </c>
      <c r="M1564" t="s">
        <v>194</v>
      </c>
      <c r="N1564" t="s">
        <v>195</v>
      </c>
      <c r="O1564" s="31">
        <v>42430</v>
      </c>
      <c r="Q1564">
        <v>384419</v>
      </c>
      <c r="R1564">
        <v>11907</v>
      </c>
      <c r="S1564" s="31">
        <v>45054</v>
      </c>
      <c r="T1564">
        <v>11907</v>
      </c>
      <c r="V1564" t="s">
        <v>161</v>
      </c>
      <c r="W1564">
        <v>11683</v>
      </c>
      <c r="X1564" s="31">
        <v>44688</v>
      </c>
      <c r="Y1564">
        <v>0</v>
      </c>
      <c r="Z1564">
        <v>1250</v>
      </c>
      <c r="AA1564">
        <v>0</v>
      </c>
      <c r="AB1564" t="s">
        <v>161</v>
      </c>
      <c r="AC1564">
        <v>15</v>
      </c>
      <c r="AD1564">
        <v>50191.633000000002</v>
      </c>
      <c r="AE1564" t="s">
        <v>161</v>
      </c>
      <c r="AF1564" t="s">
        <v>8630</v>
      </c>
      <c r="AG1564" t="s">
        <v>8497</v>
      </c>
      <c r="AH1564" t="s">
        <v>8584</v>
      </c>
      <c r="AI1564" t="s">
        <v>6129</v>
      </c>
      <c r="AJ1564" t="s">
        <v>8589</v>
      </c>
      <c r="AK1564" t="s">
        <v>6131</v>
      </c>
      <c r="AL1564" t="s">
        <v>6132</v>
      </c>
      <c r="AM1564" t="s">
        <v>203</v>
      </c>
      <c r="AN1564" t="s">
        <v>237</v>
      </c>
      <c r="AO1564" t="s">
        <v>161</v>
      </c>
      <c r="AQ1564" t="s">
        <v>510</v>
      </c>
      <c r="AR1564" t="s">
        <v>511</v>
      </c>
    </row>
    <row r="1565" spans="1:44" x14ac:dyDescent="0.2">
      <c r="A1565" t="s">
        <v>8631</v>
      </c>
      <c r="B1565" t="s">
        <v>976</v>
      </c>
      <c r="C1565" t="s">
        <v>8632</v>
      </c>
      <c r="D1565" t="s">
        <v>978</v>
      </c>
      <c r="E1565" t="s">
        <v>511</v>
      </c>
      <c r="F1565" t="s">
        <v>8490</v>
      </c>
      <c r="G1565" t="s">
        <v>8597</v>
      </c>
      <c r="H1565" t="s">
        <v>8492</v>
      </c>
      <c r="I1565" t="s">
        <v>158</v>
      </c>
      <c r="L1565" t="s">
        <v>159</v>
      </c>
      <c r="M1565" t="s">
        <v>160</v>
      </c>
      <c r="N1565" t="s">
        <v>160</v>
      </c>
      <c r="O1565" s="31">
        <v>47178</v>
      </c>
      <c r="R1565" t="s">
        <v>161</v>
      </c>
      <c r="S1565" s="31">
        <v>45060</v>
      </c>
      <c r="T1565" t="s">
        <v>161</v>
      </c>
      <c r="U1565" s="31">
        <v>44784</v>
      </c>
      <c r="V1565" t="s">
        <v>161</v>
      </c>
      <c r="W1565" t="s">
        <v>161</v>
      </c>
      <c r="X1565" s="31">
        <v>44695</v>
      </c>
      <c r="Y1565">
        <v>9.8000000000000007</v>
      </c>
      <c r="AA1565">
        <v>3608</v>
      </c>
      <c r="AB1565">
        <v>0.50649999999999995</v>
      </c>
      <c r="AC1565">
        <v>15</v>
      </c>
      <c r="AD1565">
        <v>49746.587352000002</v>
      </c>
      <c r="AE1565" t="s">
        <v>8633</v>
      </c>
      <c r="AF1565" t="s">
        <v>8634</v>
      </c>
      <c r="AG1565" t="s">
        <v>8497</v>
      </c>
      <c r="AH1565" t="s">
        <v>8597</v>
      </c>
      <c r="AI1565" t="s">
        <v>161</v>
      </c>
      <c r="AJ1565" t="s">
        <v>161</v>
      </c>
      <c r="AK1565" t="s">
        <v>161</v>
      </c>
      <c r="AL1565" t="s">
        <v>6132</v>
      </c>
      <c r="AO1565" t="s">
        <v>161</v>
      </c>
      <c r="AQ1565" t="s">
        <v>510</v>
      </c>
      <c r="AR1565" t="s">
        <v>511</v>
      </c>
    </row>
    <row r="1566" spans="1:44" x14ac:dyDescent="0.2">
      <c r="A1566" t="s">
        <v>8635</v>
      </c>
      <c r="B1566" t="s">
        <v>976</v>
      </c>
      <c r="C1566" t="s">
        <v>8636</v>
      </c>
      <c r="D1566" t="s">
        <v>978</v>
      </c>
      <c r="E1566" t="s">
        <v>511</v>
      </c>
      <c r="F1566" t="s">
        <v>8490</v>
      </c>
      <c r="G1566" t="s">
        <v>8597</v>
      </c>
      <c r="H1566" t="s">
        <v>8492</v>
      </c>
      <c r="I1566" t="s">
        <v>158</v>
      </c>
      <c r="L1566" t="s">
        <v>159</v>
      </c>
      <c r="M1566" t="s">
        <v>160</v>
      </c>
      <c r="N1566" t="s">
        <v>160</v>
      </c>
      <c r="O1566" s="31">
        <v>47484</v>
      </c>
      <c r="R1566" t="s">
        <v>161</v>
      </c>
      <c r="S1566" s="31">
        <v>45060</v>
      </c>
      <c r="T1566" t="s">
        <v>161</v>
      </c>
      <c r="U1566" s="31">
        <v>44784</v>
      </c>
      <c r="V1566" t="s">
        <v>161</v>
      </c>
      <c r="W1566" t="s">
        <v>161</v>
      </c>
      <c r="X1566" s="31">
        <v>44695</v>
      </c>
      <c r="Y1566">
        <v>8.9</v>
      </c>
      <c r="AA1566">
        <v>3259</v>
      </c>
      <c r="AB1566">
        <v>0.48730000000000001</v>
      </c>
      <c r="AC1566">
        <v>15</v>
      </c>
      <c r="AD1566">
        <v>49772.50776619355</v>
      </c>
      <c r="AE1566" t="s">
        <v>8637</v>
      </c>
      <c r="AF1566" t="s">
        <v>8638</v>
      </c>
      <c r="AG1566" t="s">
        <v>8497</v>
      </c>
      <c r="AH1566" t="s">
        <v>8597</v>
      </c>
      <c r="AI1566" t="s">
        <v>161</v>
      </c>
      <c r="AJ1566" t="s">
        <v>161</v>
      </c>
      <c r="AK1566" t="s">
        <v>161</v>
      </c>
      <c r="AL1566" t="s">
        <v>6132</v>
      </c>
      <c r="AO1566" t="s">
        <v>161</v>
      </c>
      <c r="AQ1566" t="s">
        <v>510</v>
      </c>
      <c r="AR1566" t="s">
        <v>511</v>
      </c>
    </row>
    <row r="1567" spans="1:44" x14ac:dyDescent="0.2">
      <c r="A1567" t="s">
        <v>8639</v>
      </c>
      <c r="B1567">
        <v>3016</v>
      </c>
      <c r="C1567" t="s">
        <v>8640</v>
      </c>
      <c r="D1567" t="s">
        <v>497</v>
      </c>
      <c r="E1567" t="s">
        <v>498</v>
      </c>
      <c r="F1567" t="s">
        <v>8490</v>
      </c>
      <c r="G1567" t="s">
        <v>8584</v>
      </c>
      <c r="H1567" t="s">
        <v>8492</v>
      </c>
      <c r="I1567" t="s">
        <v>158</v>
      </c>
      <c r="J1567" t="s">
        <v>8641</v>
      </c>
      <c r="K1567" t="s">
        <v>8586</v>
      </c>
      <c r="L1567" t="s">
        <v>159</v>
      </c>
      <c r="M1567" t="s">
        <v>194</v>
      </c>
      <c r="N1567" t="s">
        <v>195</v>
      </c>
      <c r="O1567" s="31">
        <v>43739</v>
      </c>
      <c r="Q1567">
        <v>434191</v>
      </c>
      <c r="R1567">
        <v>3341</v>
      </c>
      <c r="S1567" s="31">
        <v>45054</v>
      </c>
      <c r="T1567">
        <v>3330</v>
      </c>
      <c r="U1567" s="31">
        <v>44784</v>
      </c>
      <c r="V1567">
        <v>11.785714285714285</v>
      </c>
      <c r="W1567">
        <v>2814</v>
      </c>
      <c r="X1567" s="31">
        <v>44683</v>
      </c>
      <c r="Y1567">
        <v>7.2</v>
      </c>
      <c r="Z1567">
        <v>1250</v>
      </c>
      <c r="AA1567">
        <v>2661</v>
      </c>
      <c r="AB1567">
        <v>0.50444999999999995</v>
      </c>
      <c r="AC1567">
        <v>15</v>
      </c>
      <c r="AD1567">
        <v>49198.724051999998</v>
      </c>
      <c r="AE1567" t="s">
        <v>8642</v>
      </c>
      <c r="AF1567" t="s">
        <v>8643</v>
      </c>
      <c r="AG1567" t="s">
        <v>8497</v>
      </c>
      <c r="AH1567" t="s">
        <v>8584</v>
      </c>
      <c r="AI1567" t="s">
        <v>6129</v>
      </c>
      <c r="AJ1567" t="s">
        <v>8589</v>
      </c>
      <c r="AK1567" t="s">
        <v>6131</v>
      </c>
      <c r="AL1567" t="s">
        <v>6132</v>
      </c>
      <c r="AM1567" t="s">
        <v>203</v>
      </c>
      <c r="AN1567" t="s">
        <v>237</v>
      </c>
      <c r="AO1567" t="s">
        <v>161</v>
      </c>
      <c r="AQ1567" t="s">
        <v>510</v>
      </c>
      <c r="AR1567" t="s">
        <v>511</v>
      </c>
    </row>
    <row r="1568" spans="1:44" x14ac:dyDescent="0.2">
      <c r="A1568" t="s">
        <v>8644</v>
      </c>
      <c r="B1568">
        <v>3016</v>
      </c>
      <c r="C1568" t="s">
        <v>8645</v>
      </c>
      <c r="D1568" t="s">
        <v>497</v>
      </c>
      <c r="E1568" t="s">
        <v>498</v>
      </c>
      <c r="F1568" t="s">
        <v>8490</v>
      </c>
      <c r="G1568" t="s">
        <v>8584</v>
      </c>
      <c r="H1568" t="s">
        <v>8492</v>
      </c>
      <c r="I1568" t="s">
        <v>158</v>
      </c>
      <c r="J1568" t="s">
        <v>8646</v>
      </c>
      <c r="K1568" t="s">
        <v>8586</v>
      </c>
      <c r="L1568" t="s">
        <v>159</v>
      </c>
      <c r="M1568" t="s">
        <v>194</v>
      </c>
      <c r="N1568" t="s">
        <v>195</v>
      </c>
      <c r="O1568" s="31">
        <v>43739</v>
      </c>
      <c r="Q1568">
        <v>434920</v>
      </c>
      <c r="R1568">
        <v>3890</v>
      </c>
      <c r="S1568" s="31">
        <v>45047</v>
      </c>
      <c r="T1568">
        <v>3854</v>
      </c>
      <c r="U1568" s="31">
        <v>44784</v>
      </c>
      <c r="V1568">
        <v>51.428571428571423</v>
      </c>
      <c r="W1568">
        <v>3025</v>
      </c>
      <c r="X1568" s="31">
        <v>44683</v>
      </c>
      <c r="Y1568">
        <v>17.899999999999999</v>
      </c>
      <c r="Z1568">
        <v>1250</v>
      </c>
      <c r="AA1568">
        <v>6555</v>
      </c>
      <c r="AB1568">
        <v>0.72837499999999999</v>
      </c>
      <c r="AC1568">
        <v>15</v>
      </c>
      <c r="AD1568">
        <v>46527.342601199998</v>
      </c>
      <c r="AE1568" t="s">
        <v>8647</v>
      </c>
      <c r="AF1568" t="s">
        <v>8648</v>
      </c>
      <c r="AG1568" t="s">
        <v>8497</v>
      </c>
      <c r="AH1568" t="s">
        <v>8584</v>
      </c>
      <c r="AI1568" t="s">
        <v>6129</v>
      </c>
      <c r="AJ1568" t="s">
        <v>8589</v>
      </c>
      <c r="AK1568" t="s">
        <v>6131</v>
      </c>
      <c r="AL1568" t="s">
        <v>6132</v>
      </c>
      <c r="AM1568" t="s">
        <v>203</v>
      </c>
      <c r="AN1568" t="s">
        <v>237</v>
      </c>
      <c r="AO1568" t="s">
        <v>161</v>
      </c>
      <c r="AQ1568" t="s">
        <v>510</v>
      </c>
      <c r="AR1568" t="s">
        <v>511</v>
      </c>
    </row>
    <row r="1569" spans="1:44" x14ac:dyDescent="0.2">
      <c r="A1569" t="s">
        <v>8649</v>
      </c>
      <c r="B1569">
        <v>3016</v>
      </c>
      <c r="C1569" t="s">
        <v>8650</v>
      </c>
      <c r="D1569" t="s">
        <v>497</v>
      </c>
      <c r="E1569" t="s">
        <v>498</v>
      </c>
      <c r="F1569" t="s">
        <v>8490</v>
      </c>
      <c r="G1569" t="s">
        <v>8584</v>
      </c>
      <c r="H1569" t="s">
        <v>8492</v>
      </c>
      <c r="I1569" t="s">
        <v>158</v>
      </c>
      <c r="J1569" t="s">
        <v>8651</v>
      </c>
      <c r="K1569" t="s">
        <v>8586</v>
      </c>
      <c r="L1569" t="s">
        <v>159</v>
      </c>
      <c r="M1569" t="s">
        <v>194</v>
      </c>
      <c r="N1569" t="s">
        <v>195</v>
      </c>
      <c r="O1569" s="31">
        <v>43739</v>
      </c>
      <c r="Q1569">
        <v>435011</v>
      </c>
      <c r="R1569">
        <v>4850</v>
      </c>
      <c r="S1569" s="31">
        <v>45047</v>
      </c>
      <c r="T1569">
        <v>4759</v>
      </c>
      <c r="U1569" s="31">
        <v>44784</v>
      </c>
      <c r="V1569">
        <v>130</v>
      </c>
      <c r="W1569">
        <v>4198</v>
      </c>
      <c r="X1569" s="31">
        <v>44688</v>
      </c>
      <c r="Y1569">
        <v>9.6999999999999993</v>
      </c>
      <c r="Z1569">
        <v>1500</v>
      </c>
      <c r="AA1569">
        <v>3548</v>
      </c>
      <c r="AB1569">
        <v>0.70323749999999996</v>
      </c>
      <c r="AC1569">
        <v>15</v>
      </c>
      <c r="AD1569">
        <v>47414.490020057143</v>
      </c>
      <c r="AE1569" t="s">
        <v>8652</v>
      </c>
      <c r="AF1569" t="s">
        <v>8653</v>
      </c>
      <c r="AG1569" t="s">
        <v>8497</v>
      </c>
      <c r="AH1569" t="s">
        <v>8584</v>
      </c>
      <c r="AI1569" t="s">
        <v>6129</v>
      </c>
      <c r="AJ1569" t="s">
        <v>8589</v>
      </c>
      <c r="AK1569" t="s">
        <v>6131</v>
      </c>
      <c r="AL1569" t="s">
        <v>6132</v>
      </c>
      <c r="AM1569" t="s">
        <v>203</v>
      </c>
      <c r="AN1569" t="s">
        <v>237</v>
      </c>
      <c r="AO1569" t="s">
        <v>161</v>
      </c>
      <c r="AQ1569" t="s">
        <v>510</v>
      </c>
      <c r="AR1569" t="s">
        <v>511</v>
      </c>
    </row>
    <row r="1570" spans="1:44" x14ac:dyDescent="0.2">
      <c r="A1570" t="s">
        <v>8654</v>
      </c>
      <c r="B1570">
        <v>3016</v>
      </c>
      <c r="C1570" t="s">
        <v>8655</v>
      </c>
      <c r="D1570" t="s">
        <v>497</v>
      </c>
      <c r="E1570" t="s">
        <v>498</v>
      </c>
      <c r="F1570" t="s">
        <v>8490</v>
      </c>
      <c r="G1570" t="s">
        <v>8584</v>
      </c>
      <c r="H1570" t="s">
        <v>8492</v>
      </c>
      <c r="I1570" t="s">
        <v>158</v>
      </c>
      <c r="J1570" t="s">
        <v>8656</v>
      </c>
      <c r="K1570" t="s">
        <v>8586</v>
      </c>
      <c r="L1570" t="s">
        <v>159</v>
      </c>
      <c r="M1570" t="s">
        <v>194</v>
      </c>
      <c r="N1570" t="s">
        <v>195</v>
      </c>
      <c r="O1570" s="31">
        <v>43739</v>
      </c>
      <c r="Q1570">
        <v>434629</v>
      </c>
      <c r="R1570">
        <v>4989</v>
      </c>
      <c r="S1570" s="31">
        <v>45037</v>
      </c>
      <c r="T1570">
        <v>4989</v>
      </c>
      <c r="U1570" s="31">
        <v>44784</v>
      </c>
      <c r="V1570" t="s">
        <v>161</v>
      </c>
      <c r="W1570">
        <v>4433</v>
      </c>
      <c r="X1570" s="31">
        <v>44660</v>
      </c>
      <c r="Y1570">
        <v>9.5</v>
      </c>
      <c r="Z1570">
        <v>1500</v>
      </c>
      <c r="AA1570">
        <v>3504</v>
      </c>
      <c r="AB1570">
        <v>0.67078749999999998</v>
      </c>
      <c r="AC1570">
        <v>15</v>
      </c>
      <c r="AD1570">
        <v>46688.978876618181</v>
      </c>
      <c r="AE1570" t="s">
        <v>8657</v>
      </c>
      <c r="AF1570" t="s">
        <v>8658</v>
      </c>
      <c r="AG1570" t="s">
        <v>8497</v>
      </c>
      <c r="AH1570" t="s">
        <v>8584</v>
      </c>
      <c r="AI1570" t="s">
        <v>6129</v>
      </c>
      <c r="AJ1570" t="s">
        <v>8589</v>
      </c>
      <c r="AK1570" t="s">
        <v>6131</v>
      </c>
      <c r="AL1570" t="s">
        <v>6132</v>
      </c>
      <c r="AM1570" t="s">
        <v>203</v>
      </c>
      <c r="AN1570" t="s">
        <v>237</v>
      </c>
      <c r="AO1570" t="s">
        <v>161</v>
      </c>
      <c r="AQ1570" t="s">
        <v>510</v>
      </c>
      <c r="AR1570" t="s">
        <v>511</v>
      </c>
    </row>
    <row r="1571" spans="1:44" x14ac:dyDescent="0.2">
      <c r="A1571" t="s">
        <v>8659</v>
      </c>
      <c r="B1571" t="s">
        <v>976</v>
      </c>
      <c r="C1571" t="s">
        <v>8660</v>
      </c>
      <c r="D1571" t="s">
        <v>978</v>
      </c>
      <c r="E1571" t="s">
        <v>511</v>
      </c>
      <c r="F1571" t="s">
        <v>8490</v>
      </c>
      <c r="G1571" t="s">
        <v>8584</v>
      </c>
      <c r="H1571" t="s">
        <v>8492</v>
      </c>
      <c r="I1571" t="s">
        <v>158</v>
      </c>
      <c r="L1571" t="s">
        <v>159</v>
      </c>
      <c r="M1571" t="s">
        <v>259</v>
      </c>
      <c r="N1571" t="s">
        <v>259</v>
      </c>
      <c r="O1571" s="31">
        <v>44713</v>
      </c>
      <c r="R1571" t="s">
        <v>161</v>
      </c>
      <c r="S1571" s="31">
        <v>45060</v>
      </c>
      <c r="T1571" t="s">
        <v>161</v>
      </c>
      <c r="V1571" t="s">
        <v>161</v>
      </c>
      <c r="W1571" t="s">
        <v>161</v>
      </c>
      <c r="X1571" s="31">
        <v>44695</v>
      </c>
      <c r="Y1571">
        <v>0</v>
      </c>
      <c r="AA1571">
        <v>0</v>
      </c>
      <c r="AB1571" t="s">
        <v>161</v>
      </c>
      <c r="AC1571">
        <v>15</v>
      </c>
      <c r="AD1571" t="s">
        <v>161</v>
      </c>
      <c r="AE1571" t="s">
        <v>8661</v>
      </c>
      <c r="AF1571" t="s">
        <v>8662</v>
      </c>
      <c r="AG1571" t="s">
        <v>8497</v>
      </c>
      <c r="AH1571" t="s">
        <v>8584</v>
      </c>
      <c r="AI1571" t="s">
        <v>161</v>
      </c>
      <c r="AJ1571" t="s">
        <v>161</v>
      </c>
      <c r="AK1571" t="s">
        <v>161</v>
      </c>
      <c r="AL1571" t="s">
        <v>6132</v>
      </c>
      <c r="AO1571" t="s">
        <v>161</v>
      </c>
    </row>
    <row r="1572" spans="1:44" x14ac:dyDescent="0.2">
      <c r="A1572" t="s">
        <v>8663</v>
      </c>
      <c r="B1572">
        <v>3017</v>
      </c>
      <c r="C1572" t="s">
        <v>8664</v>
      </c>
      <c r="D1572" t="s">
        <v>83</v>
      </c>
      <c r="E1572" t="s">
        <v>524</v>
      </c>
      <c r="F1572" t="s">
        <v>8490</v>
      </c>
      <c r="G1572" t="s">
        <v>8535</v>
      </c>
      <c r="H1572" t="s">
        <v>8492</v>
      </c>
      <c r="I1572" t="s">
        <v>158</v>
      </c>
      <c r="J1572" t="s">
        <v>8665</v>
      </c>
      <c r="K1572" t="s">
        <v>8666</v>
      </c>
      <c r="L1572" t="s">
        <v>159</v>
      </c>
      <c r="M1572" t="s">
        <v>194</v>
      </c>
      <c r="N1572" t="s">
        <v>195</v>
      </c>
      <c r="O1572" s="31">
        <v>41095</v>
      </c>
      <c r="Q1572">
        <v>234303</v>
      </c>
      <c r="R1572">
        <v>41856</v>
      </c>
      <c r="S1572" s="31">
        <v>45060</v>
      </c>
      <c r="T1572">
        <v>41546</v>
      </c>
      <c r="V1572">
        <v>300</v>
      </c>
      <c r="W1572">
        <v>37759</v>
      </c>
      <c r="X1572" s="31">
        <v>44695</v>
      </c>
      <c r="Y1572">
        <v>0</v>
      </c>
      <c r="Z1572">
        <v>3250</v>
      </c>
      <c r="AA1572">
        <v>0</v>
      </c>
      <c r="AB1572" t="s">
        <v>161</v>
      </c>
      <c r="AC1572">
        <v>80000</v>
      </c>
      <c r="AD1572" t="s">
        <v>161</v>
      </c>
      <c r="AE1572" t="s">
        <v>8667</v>
      </c>
      <c r="AF1572" t="s">
        <v>8668</v>
      </c>
      <c r="AG1572" t="s">
        <v>8497</v>
      </c>
      <c r="AH1572" t="s">
        <v>8535</v>
      </c>
      <c r="AI1572" t="s">
        <v>8669</v>
      </c>
      <c r="AJ1572" t="s">
        <v>8670</v>
      </c>
      <c r="AK1572" t="s">
        <v>1434</v>
      </c>
      <c r="AL1572" t="s">
        <v>507</v>
      </c>
      <c r="AM1572" t="s">
        <v>203</v>
      </c>
      <c r="AN1572" t="s">
        <v>549</v>
      </c>
      <c r="AO1572" t="s">
        <v>8671</v>
      </c>
      <c r="AQ1572" t="s">
        <v>1075</v>
      </c>
      <c r="AR1572" t="s">
        <v>8672</v>
      </c>
    </row>
    <row r="1573" spans="1:44" x14ac:dyDescent="0.2">
      <c r="A1573" t="s">
        <v>8673</v>
      </c>
      <c r="B1573">
        <v>3017</v>
      </c>
      <c r="C1573" t="s">
        <v>8674</v>
      </c>
      <c r="D1573" t="s">
        <v>83</v>
      </c>
      <c r="E1573" t="s">
        <v>524</v>
      </c>
      <c r="F1573" t="s">
        <v>8490</v>
      </c>
      <c r="G1573" t="s">
        <v>8535</v>
      </c>
      <c r="H1573" t="s">
        <v>8492</v>
      </c>
      <c r="I1573" t="s">
        <v>158</v>
      </c>
      <c r="J1573" t="s">
        <v>8675</v>
      </c>
      <c r="K1573" t="s">
        <v>8666</v>
      </c>
      <c r="L1573" t="s">
        <v>159</v>
      </c>
      <c r="M1573" t="s">
        <v>194</v>
      </c>
      <c r="N1573" t="s">
        <v>195</v>
      </c>
      <c r="O1573" s="31">
        <v>41095</v>
      </c>
      <c r="Q1573">
        <v>236714</v>
      </c>
      <c r="R1573">
        <v>39696</v>
      </c>
      <c r="S1573" s="31">
        <v>45060</v>
      </c>
      <c r="T1573">
        <v>39444</v>
      </c>
      <c r="V1573">
        <v>243.87096774193549</v>
      </c>
      <c r="W1573">
        <v>36436</v>
      </c>
      <c r="X1573" s="31">
        <v>44695</v>
      </c>
      <c r="Y1573">
        <v>0</v>
      </c>
      <c r="Z1573">
        <v>3100</v>
      </c>
      <c r="AA1573">
        <v>0</v>
      </c>
      <c r="AB1573" t="s">
        <v>161</v>
      </c>
      <c r="AC1573">
        <v>80000</v>
      </c>
      <c r="AD1573" t="s">
        <v>161</v>
      </c>
      <c r="AE1573" t="s">
        <v>8676</v>
      </c>
      <c r="AF1573" t="s">
        <v>8677</v>
      </c>
      <c r="AG1573" t="s">
        <v>8497</v>
      </c>
      <c r="AH1573" t="s">
        <v>8535</v>
      </c>
      <c r="AI1573" t="s">
        <v>8669</v>
      </c>
      <c r="AJ1573" t="s">
        <v>8670</v>
      </c>
      <c r="AK1573" t="s">
        <v>1434</v>
      </c>
      <c r="AL1573" t="s">
        <v>507</v>
      </c>
      <c r="AM1573" t="s">
        <v>203</v>
      </c>
      <c r="AN1573" t="s">
        <v>549</v>
      </c>
      <c r="AO1573" t="s">
        <v>8671</v>
      </c>
      <c r="AQ1573" t="s">
        <v>1075</v>
      </c>
      <c r="AR1573" t="s">
        <v>8678</v>
      </c>
    </row>
    <row r="1574" spans="1:44" x14ac:dyDescent="0.2">
      <c r="A1574" t="s">
        <v>8679</v>
      </c>
      <c r="B1574">
        <v>3017</v>
      </c>
      <c r="C1574" t="s">
        <v>8680</v>
      </c>
      <c r="D1574" t="s">
        <v>83</v>
      </c>
      <c r="E1574" t="s">
        <v>524</v>
      </c>
      <c r="F1574" t="s">
        <v>8490</v>
      </c>
      <c r="G1574" t="s">
        <v>8535</v>
      </c>
      <c r="H1574" t="s">
        <v>8492</v>
      </c>
      <c r="I1574" t="s">
        <v>158</v>
      </c>
      <c r="J1574" t="s">
        <v>8681</v>
      </c>
      <c r="K1574" t="s">
        <v>8666</v>
      </c>
      <c r="L1574" t="s">
        <v>159</v>
      </c>
      <c r="M1574" t="s">
        <v>194</v>
      </c>
      <c r="N1574" t="s">
        <v>195</v>
      </c>
      <c r="O1574" s="31">
        <v>41137</v>
      </c>
      <c r="Q1574">
        <v>236716</v>
      </c>
      <c r="R1574">
        <v>41455</v>
      </c>
      <c r="S1574" s="31">
        <v>45060</v>
      </c>
      <c r="T1574">
        <v>41199</v>
      </c>
      <c r="U1574" s="31">
        <v>44784</v>
      </c>
      <c r="V1574">
        <v>247.74193548387098</v>
      </c>
      <c r="W1574">
        <v>38604</v>
      </c>
      <c r="X1574" s="31">
        <v>44695</v>
      </c>
      <c r="Y1574">
        <v>10</v>
      </c>
      <c r="Z1574">
        <v>3250</v>
      </c>
      <c r="AA1574">
        <v>3662</v>
      </c>
      <c r="AB1574">
        <v>0.6877875</v>
      </c>
      <c r="AC1574">
        <v>80000</v>
      </c>
      <c r="AD1574">
        <v>47543.472694114287</v>
      </c>
      <c r="AE1574" t="s">
        <v>8682</v>
      </c>
      <c r="AF1574" t="s">
        <v>8683</v>
      </c>
      <c r="AG1574" t="s">
        <v>8497</v>
      </c>
      <c r="AH1574" t="s">
        <v>8535</v>
      </c>
      <c r="AI1574" t="s">
        <v>8669</v>
      </c>
      <c r="AJ1574" t="s">
        <v>8670</v>
      </c>
      <c r="AK1574" t="s">
        <v>1434</v>
      </c>
      <c r="AL1574" t="s">
        <v>507</v>
      </c>
      <c r="AM1574" t="s">
        <v>203</v>
      </c>
      <c r="AN1574" t="s">
        <v>549</v>
      </c>
      <c r="AO1574" t="s">
        <v>8671</v>
      </c>
      <c r="AQ1574" t="s">
        <v>1075</v>
      </c>
      <c r="AR1574" t="s">
        <v>8684</v>
      </c>
    </row>
    <row r="1575" spans="1:44" x14ac:dyDescent="0.2">
      <c r="A1575" t="s">
        <v>8685</v>
      </c>
      <c r="B1575">
        <v>3017</v>
      </c>
      <c r="C1575" t="s">
        <v>8686</v>
      </c>
      <c r="D1575" t="s">
        <v>83</v>
      </c>
      <c r="E1575" t="s">
        <v>524</v>
      </c>
      <c r="F1575" t="s">
        <v>8490</v>
      </c>
      <c r="G1575" t="s">
        <v>8518</v>
      </c>
      <c r="H1575" t="s">
        <v>8519</v>
      </c>
      <c r="I1575" t="s">
        <v>158</v>
      </c>
      <c r="J1575" t="s">
        <v>8687</v>
      </c>
      <c r="K1575">
        <v>221</v>
      </c>
      <c r="L1575" t="s">
        <v>159</v>
      </c>
      <c r="M1575" t="s">
        <v>194</v>
      </c>
      <c r="N1575" t="s">
        <v>195</v>
      </c>
      <c r="O1575" s="31">
        <v>41019</v>
      </c>
      <c r="Q1575">
        <v>235014</v>
      </c>
      <c r="R1575">
        <v>60081</v>
      </c>
      <c r="S1575" s="31">
        <v>45060</v>
      </c>
      <c r="T1575">
        <v>59662</v>
      </c>
      <c r="V1575">
        <v>405.48387096774195</v>
      </c>
      <c r="W1575">
        <v>53807</v>
      </c>
      <c r="X1575" s="31">
        <v>44695</v>
      </c>
      <c r="Y1575">
        <v>0</v>
      </c>
      <c r="Z1575">
        <v>5250</v>
      </c>
      <c r="AA1575">
        <v>0</v>
      </c>
      <c r="AB1575" t="s">
        <v>161</v>
      </c>
      <c r="AC1575">
        <v>80000</v>
      </c>
      <c r="AD1575" t="s">
        <v>161</v>
      </c>
      <c r="AE1575" t="s">
        <v>8688</v>
      </c>
      <c r="AF1575" t="s">
        <v>8689</v>
      </c>
      <c r="AG1575" t="s">
        <v>8524</v>
      </c>
      <c r="AH1575" t="s">
        <v>8518</v>
      </c>
      <c r="AI1575" t="s">
        <v>8690</v>
      </c>
      <c r="AJ1575" t="s">
        <v>8691</v>
      </c>
      <c r="AK1575" t="s">
        <v>1434</v>
      </c>
      <c r="AL1575" t="s">
        <v>507</v>
      </c>
      <c r="AM1575" t="s">
        <v>203</v>
      </c>
      <c r="AN1575" t="s">
        <v>549</v>
      </c>
      <c r="AO1575" t="s">
        <v>8692</v>
      </c>
      <c r="AQ1575" t="s">
        <v>1075</v>
      </c>
      <c r="AR1575" t="s">
        <v>8693</v>
      </c>
    </row>
    <row r="1576" spans="1:44" x14ac:dyDescent="0.2">
      <c r="A1576" t="s">
        <v>8694</v>
      </c>
      <c r="B1576">
        <v>3007</v>
      </c>
      <c r="C1576" t="s">
        <v>8695</v>
      </c>
      <c r="D1576" t="s">
        <v>531</v>
      </c>
      <c r="E1576" t="s">
        <v>532</v>
      </c>
      <c r="F1576" t="s">
        <v>8490</v>
      </c>
      <c r="G1576" t="s">
        <v>8696</v>
      </c>
      <c r="H1576" t="s">
        <v>8492</v>
      </c>
      <c r="I1576" t="s">
        <v>158</v>
      </c>
      <c r="J1576" t="s">
        <v>8697</v>
      </c>
      <c r="K1576" t="s">
        <v>8698</v>
      </c>
      <c r="L1576" t="s">
        <v>159</v>
      </c>
      <c r="M1576" t="s">
        <v>194</v>
      </c>
      <c r="N1576" t="s">
        <v>195</v>
      </c>
      <c r="O1576" s="31">
        <v>39196</v>
      </c>
      <c r="Q1576">
        <v>152828</v>
      </c>
      <c r="R1576">
        <v>57234</v>
      </c>
      <c r="S1576" s="31">
        <v>45050</v>
      </c>
      <c r="T1576">
        <v>56990</v>
      </c>
      <c r="V1576">
        <v>348.57142857142856</v>
      </c>
      <c r="W1576">
        <v>53931</v>
      </c>
      <c r="X1576" s="31">
        <v>44692</v>
      </c>
      <c r="Y1576">
        <v>0</v>
      </c>
      <c r="Z1576">
        <v>3500</v>
      </c>
      <c r="AA1576">
        <v>0</v>
      </c>
      <c r="AB1576" t="s">
        <v>161</v>
      </c>
      <c r="AC1576">
        <v>80000</v>
      </c>
      <c r="AD1576" t="s">
        <v>161</v>
      </c>
      <c r="AE1576" t="s">
        <v>8699</v>
      </c>
      <c r="AF1576" t="s">
        <v>8700</v>
      </c>
      <c r="AG1576" t="s">
        <v>8497</v>
      </c>
      <c r="AH1576" t="s">
        <v>8696</v>
      </c>
      <c r="AI1576" t="s">
        <v>8701</v>
      </c>
      <c r="AJ1576" t="s">
        <v>8702</v>
      </c>
      <c r="AK1576" t="s">
        <v>1604</v>
      </c>
      <c r="AL1576" t="s">
        <v>507</v>
      </c>
      <c r="AM1576" t="s">
        <v>203</v>
      </c>
      <c r="AN1576">
        <v>3508</v>
      </c>
      <c r="AO1576" t="s">
        <v>8703</v>
      </c>
      <c r="AQ1576" t="s">
        <v>510</v>
      </c>
      <c r="AR1576" t="s">
        <v>511</v>
      </c>
    </row>
    <row r="1577" spans="1:44" x14ac:dyDescent="0.2">
      <c r="A1577" t="s">
        <v>8704</v>
      </c>
      <c r="B1577">
        <v>3017</v>
      </c>
      <c r="C1577" t="s">
        <v>8705</v>
      </c>
      <c r="D1577" t="s">
        <v>83</v>
      </c>
      <c r="E1577" t="s">
        <v>524</v>
      </c>
      <c r="F1577" t="s">
        <v>8490</v>
      </c>
      <c r="G1577" t="s">
        <v>8518</v>
      </c>
      <c r="H1577" t="s">
        <v>8519</v>
      </c>
      <c r="I1577" t="s">
        <v>158</v>
      </c>
      <c r="J1577" t="s">
        <v>8706</v>
      </c>
      <c r="K1577">
        <v>221</v>
      </c>
      <c r="L1577" t="s">
        <v>159</v>
      </c>
      <c r="M1577" t="s">
        <v>194</v>
      </c>
      <c r="N1577" t="s">
        <v>195</v>
      </c>
      <c r="O1577" s="31">
        <v>41030</v>
      </c>
      <c r="Q1577">
        <v>236718</v>
      </c>
      <c r="R1577">
        <v>55463</v>
      </c>
      <c r="S1577" s="31">
        <v>45060</v>
      </c>
      <c r="T1577">
        <v>55038</v>
      </c>
      <c r="U1577" s="31">
        <v>44784</v>
      </c>
      <c r="V1577">
        <v>411.29032258064512</v>
      </c>
      <c r="W1577">
        <v>52336</v>
      </c>
      <c r="X1577" s="31">
        <v>44695</v>
      </c>
      <c r="Y1577">
        <v>13.5</v>
      </c>
      <c r="Z1577">
        <v>4500</v>
      </c>
      <c r="AA1577">
        <v>4961</v>
      </c>
      <c r="AB1577">
        <v>0.48781249999999998</v>
      </c>
      <c r="AC1577">
        <v>80000</v>
      </c>
      <c r="AD1577">
        <v>48678.449786249999</v>
      </c>
      <c r="AE1577" t="s">
        <v>8707</v>
      </c>
      <c r="AF1577" t="s">
        <v>8708</v>
      </c>
      <c r="AG1577" t="s">
        <v>8524</v>
      </c>
      <c r="AH1577" t="s">
        <v>8518</v>
      </c>
      <c r="AI1577" t="s">
        <v>8690</v>
      </c>
      <c r="AJ1577" t="s">
        <v>8691</v>
      </c>
      <c r="AK1577" t="s">
        <v>1434</v>
      </c>
      <c r="AL1577" t="s">
        <v>507</v>
      </c>
      <c r="AM1577" t="s">
        <v>203</v>
      </c>
      <c r="AN1577" t="s">
        <v>549</v>
      </c>
      <c r="AO1577" t="s">
        <v>8692</v>
      </c>
      <c r="AQ1577" t="s">
        <v>1075</v>
      </c>
      <c r="AR1577" t="s">
        <v>8709</v>
      </c>
    </row>
    <row r="1578" spans="1:44" x14ac:dyDescent="0.2">
      <c r="A1578" t="s">
        <v>8710</v>
      </c>
      <c r="B1578">
        <v>3007</v>
      </c>
      <c r="C1578" t="s">
        <v>8711</v>
      </c>
      <c r="D1578" t="s">
        <v>531</v>
      </c>
      <c r="E1578" t="s">
        <v>532</v>
      </c>
      <c r="F1578" t="s">
        <v>8490</v>
      </c>
      <c r="G1578" t="s">
        <v>8535</v>
      </c>
      <c r="H1578" t="s">
        <v>8492</v>
      </c>
      <c r="I1578" t="s">
        <v>158</v>
      </c>
      <c r="J1578" t="s">
        <v>511</v>
      </c>
      <c r="L1578" t="s">
        <v>159</v>
      </c>
      <c r="M1578" t="s">
        <v>554</v>
      </c>
      <c r="N1578" t="s">
        <v>555</v>
      </c>
      <c r="O1578" s="31">
        <v>41181</v>
      </c>
      <c r="P1578" s="31">
        <v>43662</v>
      </c>
      <c r="R1578" t="s">
        <v>161</v>
      </c>
      <c r="S1578" s="31">
        <v>45060</v>
      </c>
      <c r="T1578" t="s">
        <v>161</v>
      </c>
      <c r="U1578" s="31">
        <v>44784</v>
      </c>
      <c r="V1578" t="s">
        <v>161</v>
      </c>
      <c r="W1578" t="s">
        <v>161</v>
      </c>
      <c r="X1578" s="31">
        <v>44695</v>
      </c>
      <c r="Y1578">
        <v>10.3</v>
      </c>
      <c r="AA1578">
        <v>3774</v>
      </c>
      <c r="AB1578">
        <v>0.34733750000000002</v>
      </c>
      <c r="AC1578">
        <v>80000</v>
      </c>
      <c r="AD1578">
        <v>50385.683139599998</v>
      </c>
      <c r="AE1578" t="s">
        <v>8712</v>
      </c>
      <c r="AF1578" t="s">
        <v>8713</v>
      </c>
      <c r="AG1578" t="s">
        <v>8497</v>
      </c>
      <c r="AH1578" t="s">
        <v>8535</v>
      </c>
      <c r="AI1578" t="s">
        <v>161</v>
      </c>
      <c r="AJ1578" t="s">
        <v>558</v>
      </c>
      <c r="AK1578" t="s">
        <v>559</v>
      </c>
      <c r="AL1578" t="s">
        <v>507</v>
      </c>
      <c r="AO1578" t="s">
        <v>161</v>
      </c>
      <c r="AQ1578" t="s">
        <v>510</v>
      </c>
      <c r="AR1578" t="s">
        <v>511</v>
      </c>
    </row>
    <row r="1579" spans="1:44" x14ac:dyDescent="0.2">
      <c r="A1579" t="s">
        <v>8714</v>
      </c>
      <c r="B1579">
        <v>3007</v>
      </c>
      <c r="C1579" t="s">
        <v>8715</v>
      </c>
      <c r="D1579" t="s">
        <v>531</v>
      </c>
      <c r="E1579" t="s">
        <v>532</v>
      </c>
      <c r="F1579" t="s">
        <v>8490</v>
      </c>
      <c r="G1579" t="s">
        <v>8535</v>
      </c>
      <c r="H1579" t="s">
        <v>8492</v>
      </c>
      <c r="I1579" t="s">
        <v>158</v>
      </c>
      <c r="L1579" t="s">
        <v>159</v>
      </c>
      <c r="M1579" t="s">
        <v>160</v>
      </c>
      <c r="N1579" t="s">
        <v>160</v>
      </c>
      <c r="O1579" s="31">
        <v>46762.868888888886</v>
      </c>
      <c r="R1579" t="s">
        <v>161</v>
      </c>
      <c r="S1579" s="31">
        <v>45060</v>
      </c>
      <c r="T1579" t="s">
        <v>161</v>
      </c>
      <c r="V1579" t="s">
        <v>161</v>
      </c>
      <c r="W1579" t="s">
        <v>161</v>
      </c>
      <c r="X1579" s="31">
        <v>44695</v>
      </c>
      <c r="Y1579">
        <v>0</v>
      </c>
      <c r="AA1579">
        <v>0</v>
      </c>
      <c r="AB1579" t="s">
        <v>161</v>
      </c>
      <c r="AC1579">
        <v>80000</v>
      </c>
      <c r="AD1579" t="s">
        <v>161</v>
      </c>
      <c r="AE1579" t="s">
        <v>8716</v>
      </c>
      <c r="AF1579" t="s">
        <v>8717</v>
      </c>
      <c r="AG1579" t="s">
        <v>8497</v>
      </c>
      <c r="AH1579" t="s">
        <v>8535</v>
      </c>
      <c r="AI1579" t="s">
        <v>161</v>
      </c>
      <c r="AJ1579" t="s">
        <v>161</v>
      </c>
      <c r="AK1579" t="s">
        <v>161</v>
      </c>
      <c r="AL1579" t="s">
        <v>507</v>
      </c>
      <c r="AO1579" t="s">
        <v>161</v>
      </c>
      <c r="AQ1579" t="s">
        <v>510</v>
      </c>
      <c r="AR1579" t="s">
        <v>511</v>
      </c>
    </row>
    <row r="1580" spans="1:44" x14ac:dyDescent="0.2">
      <c r="A1580" t="s">
        <v>8718</v>
      </c>
      <c r="B1580">
        <v>3007</v>
      </c>
      <c r="C1580" t="s">
        <v>8719</v>
      </c>
      <c r="D1580" t="s">
        <v>531</v>
      </c>
      <c r="E1580" t="s">
        <v>532</v>
      </c>
      <c r="F1580" t="s">
        <v>8490</v>
      </c>
      <c r="G1580" t="s">
        <v>8535</v>
      </c>
      <c r="H1580" t="s">
        <v>8492</v>
      </c>
      <c r="I1580" t="s">
        <v>158</v>
      </c>
      <c r="L1580" t="s">
        <v>159</v>
      </c>
      <c r="M1580" t="s">
        <v>160</v>
      </c>
      <c r="N1580" t="s">
        <v>160</v>
      </c>
      <c r="O1580" s="31">
        <v>46735.858888888892</v>
      </c>
      <c r="R1580" t="s">
        <v>161</v>
      </c>
      <c r="S1580" s="31">
        <v>45060</v>
      </c>
      <c r="T1580" t="s">
        <v>161</v>
      </c>
      <c r="V1580" t="s">
        <v>161</v>
      </c>
      <c r="W1580" t="s">
        <v>161</v>
      </c>
      <c r="X1580" s="31">
        <v>44695</v>
      </c>
      <c r="Y1580">
        <v>0</v>
      </c>
      <c r="AA1580">
        <v>0</v>
      </c>
      <c r="AB1580" t="s">
        <v>161</v>
      </c>
      <c r="AC1580">
        <v>80000</v>
      </c>
      <c r="AD1580" t="s">
        <v>161</v>
      </c>
      <c r="AE1580" t="s">
        <v>8720</v>
      </c>
      <c r="AF1580" t="s">
        <v>8721</v>
      </c>
      <c r="AG1580" t="s">
        <v>8497</v>
      </c>
      <c r="AH1580" t="s">
        <v>8535</v>
      </c>
      <c r="AI1580" t="s">
        <v>161</v>
      </c>
      <c r="AJ1580" t="s">
        <v>161</v>
      </c>
      <c r="AK1580" t="s">
        <v>161</v>
      </c>
      <c r="AL1580" t="s">
        <v>507</v>
      </c>
      <c r="AO1580" t="s">
        <v>161</v>
      </c>
      <c r="AQ1580" t="s">
        <v>510</v>
      </c>
      <c r="AR1580" t="s">
        <v>511</v>
      </c>
    </row>
    <row r="1581" spans="1:44" x14ac:dyDescent="0.2">
      <c r="A1581" t="s">
        <v>8722</v>
      </c>
      <c r="B1581">
        <v>3007</v>
      </c>
      <c r="C1581" t="s">
        <v>8723</v>
      </c>
      <c r="D1581" t="s">
        <v>531</v>
      </c>
      <c r="E1581" t="s">
        <v>532</v>
      </c>
      <c r="F1581" t="s">
        <v>8490</v>
      </c>
      <c r="G1581" t="s">
        <v>8696</v>
      </c>
      <c r="H1581" t="s">
        <v>8492</v>
      </c>
      <c r="I1581" t="s">
        <v>158</v>
      </c>
      <c r="J1581" t="s">
        <v>8724</v>
      </c>
      <c r="K1581" t="s">
        <v>8698</v>
      </c>
      <c r="L1581" t="s">
        <v>159</v>
      </c>
      <c r="M1581" t="s">
        <v>194</v>
      </c>
      <c r="N1581" t="s">
        <v>195</v>
      </c>
      <c r="O1581" s="31">
        <v>39211</v>
      </c>
      <c r="Q1581">
        <v>153130</v>
      </c>
      <c r="R1581">
        <v>56447</v>
      </c>
      <c r="S1581" s="31">
        <v>45050</v>
      </c>
      <c r="T1581">
        <v>56174</v>
      </c>
      <c r="V1581">
        <v>390</v>
      </c>
      <c r="W1581">
        <v>52211</v>
      </c>
      <c r="X1581" s="31">
        <v>44692</v>
      </c>
      <c r="Y1581">
        <v>0</v>
      </c>
      <c r="Z1581">
        <v>3500</v>
      </c>
      <c r="AA1581">
        <v>0</v>
      </c>
      <c r="AB1581" t="s">
        <v>161</v>
      </c>
      <c r="AC1581">
        <v>80000</v>
      </c>
      <c r="AD1581" t="s">
        <v>161</v>
      </c>
      <c r="AE1581" t="s">
        <v>8725</v>
      </c>
      <c r="AF1581" t="s">
        <v>8726</v>
      </c>
      <c r="AG1581" t="s">
        <v>8497</v>
      </c>
      <c r="AH1581" t="s">
        <v>8696</v>
      </c>
      <c r="AI1581" t="s">
        <v>8701</v>
      </c>
      <c r="AJ1581" t="s">
        <v>8702</v>
      </c>
      <c r="AK1581" t="s">
        <v>1604</v>
      </c>
      <c r="AL1581" t="s">
        <v>507</v>
      </c>
      <c r="AM1581" t="s">
        <v>203</v>
      </c>
      <c r="AN1581">
        <v>3508</v>
      </c>
      <c r="AO1581" t="s">
        <v>8703</v>
      </c>
      <c r="AQ1581" t="s">
        <v>510</v>
      </c>
      <c r="AR1581" t="s">
        <v>511</v>
      </c>
    </row>
    <row r="1582" spans="1:44" x14ac:dyDescent="0.2">
      <c r="A1582" t="s">
        <v>8727</v>
      </c>
      <c r="B1582">
        <v>3007</v>
      </c>
      <c r="C1582" t="s">
        <v>8728</v>
      </c>
      <c r="D1582" t="s">
        <v>531</v>
      </c>
      <c r="E1582" t="s">
        <v>532</v>
      </c>
      <c r="F1582" t="s">
        <v>8490</v>
      </c>
      <c r="G1582" t="s">
        <v>8535</v>
      </c>
      <c r="H1582" t="s">
        <v>8492</v>
      </c>
      <c r="I1582" t="s">
        <v>158</v>
      </c>
      <c r="L1582" t="s">
        <v>159</v>
      </c>
      <c r="M1582" t="s">
        <v>160</v>
      </c>
      <c r="N1582" t="s">
        <v>160</v>
      </c>
      <c r="O1582" s="31">
        <v>47493.517777777779</v>
      </c>
      <c r="R1582" t="s">
        <v>161</v>
      </c>
      <c r="S1582" s="31">
        <v>45060</v>
      </c>
      <c r="T1582" t="s">
        <v>161</v>
      </c>
      <c r="V1582" t="s">
        <v>161</v>
      </c>
      <c r="W1582" t="s">
        <v>161</v>
      </c>
      <c r="X1582" s="31">
        <v>44695</v>
      </c>
      <c r="Y1582">
        <v>0</v>
      </c>
      <c r="AA1582">
        <v>0</v>
      </c>
      <c r="AB1582" t="s">
        <v>161</v>
      </c>
      <c r="AC1582">
        <v>80000</v>
      </c>
      <c r="AD1582" t="s">
        <v>161</v>
      </c>
      <c r="AE1582" t="s">
        <v>8729</v>
      </c>
      <c r="AF1582" t="s">
        <v>8730</v>
      </c>
      <c r="AG1582" t="s">
        <v>8497</v>
      </c>
      <c r="AH1582" t="s">
        <v>8535</v>
      </c>
      <c r="AI1582" t="s">
        <v>161</v>
      </c>
      <c r="AJ1582" t="s">
        <v>161</v>
      </c>
      <c r="AK1582" t="s">
        <v>161</v>
      </c>
      <c r="AL1582" t="s">
        <v>507</v>
      </c>
      <c r="AO1582" t="s">
        <v>161</v>
      </c>
      <c r="AQ1582" t="s">
        <v>510</v>
      </c>
      <c r="AR1582" t="s">
        <v>511</v>
      </c>
    </row>
    <row r="1583" spans="1:44" x14ac:dyDescent="0.2">
      <c r="A1583" t="s">
        <v>8731</v>
      </c>
      <c r="B1583">
        <v>3007</v>
      </c>
      <c r="C1583" t="s">
        <v>8732</v>
      </c>
      <c r="D1583" t="s">
        <v>531</v>
      </c>
      <c r="E1583" t="s">
        <v>532</v>
      </c>
      <c r="F1583" t="s">
        <v>8490</v>
      </c>
      <c r="G1583" t="s">
        <v>8518</v>
      </c>
      <c r="H1583" t="s">
        <v>8519</v>
      </c>
      <c r="I1583" t="s">
        <v>158</v>
      </c>
      <c r="L1583" t="s">
        <v>159</v>
      </c>
      <c r="M1583" t="s">
        <v>160</v>
      </c>
      <c r="N1583" t="s">
        <v>160</v>
      </c>
      <c r="O1583" s="31">
        <v>46705.502173913046</v>
      </c>
      <c r="R1583" t="s">
        <v>161</v>
      </c>
      <c r="S1583" s="31">
        <v>45060</v>
      </c>
      <c r="T1583" t="s">
        <v>161</v>
      </c>
      <c r="V1583" t="s">
        <v>161</v>
      </c>
      <c r="W1583" t="s">
        <v>161</v>
      </c>
      <c r="X1583" s="31">
        <v>44695</v>
      </c>
      <c r="Y1583">
        <v>0</v>
      </c>
      <c r="AA1583">
        <v>0</v>
      </c>
      <c r="AB1583" t="s">
        <v>161</v>
      </c>
      <c r="AC1583">
        <v>80000</v>
      </c>
      <c r="AD1583" t="s">
        <v>161</v>
      </c>
      <c r="AE1583" t="s">
        <v>8733</v>
      </c>
      <c r="AF1583" t="s">
        <v>8734</v>
      </c>
      <c r="AG1583" t="s">
        <v>8524</v>
      </c>
      <c r="AH1583" t="s">
        <v>8518</v>
      </c>
      <c r="AI1583" t="s">
        <v>161</v>
      </c>
      <c r="AJ1583" t="s">
        <v>161</v>
      </c>
      <c r="AK1583" t="s">
        <v>161</v>
      </c>
      <c r="AL1583" t="s">
        <v>507</v>
      </c>
      <c r="AO1583" t="s">
        <v>161</v>
      </c>
      <c r="AQ1583" t="s">
        <v>510</v>
      </c>
      <c r="AR1583" t="s">
        <v>511</v>
      </c>
    </row>
    <row r="1584" spans="1:44" x14ac:dyDescent="0.2">
      <c r="A1584" t="s">
        <v>8735</v>
      </c>
      <c r="B1584">
        <v>3007</v>
      </c>
      <c r="C1584" t="s">
        <v>8736</v>
      </c>
      <c r="D1584" t="s">
        <v>531</v>
      </c>
      <c r="E1584" t="s">
        <v>532</v>
      </c>
      <c r="F1584" t="s">
        <v>8490</v>
      </c>
      <c r="G1584" t="s">
        <v>8518</v>
      </c>
      <c r="H1584" t="s">
        <v>8519</v>
      </c>
      <c r="I1584" t="s">
        <v>158</v>
      </c>
      <c r="J1584" t="s">
        <v>8737</v>
      </c>
      <c r="K1584" t="s">
        <v>8738</v>
      </c>
      <c r="L1584" t="s">
        <v>159</v>
      </c>
      <c r="M1584" t="s">
        <v>194</v>
      </c>
      <c r="N1584" t="s">
        <v>195</v>
      </c>
      <c r="O1584" s="31">
        <v>41797</v>
      </c>
      <c r="Q1584">
        <v>345980</v>
      </c>
      <c r="R1584">
        <v>40545</v>
      </c>
      <c r="S1584" s="31">
        <v>45050</v>
      </c>
      <c r="T1584">
        <v>40356</v>
      </c>
      <c r="V1584">
        <v>270</v>
      </c>
      <c r="W1584">
        <v>36043</v>
      </c>
      <c r="X1584" s="31">
        <v>44692</v>
      </c>
      <c r="Y1584">
        <v>0</v>
      </c>
      <c r="Z1584">
        <v>4250</v>
      </c>
      <c r="AA1584">
        <v>0</v>
      </c>
      <c r="AB1584" t="s">
        <v>161</v>
      </c>
      <c r="AC1584">
        <v>80000</v>
      </c>
      <c r="AD1584" t="s">
        <v>161</v>
      </c>
      <c r="AE1584" t="s">
        <v>8739</v>
      </c>
      <c r="AF1584" t="s">
        <v>8740</v>
      </c>
      <c r="AG1584" t="s">
        <v>8524</v>
      </c>
      <c r="AH1584" t="s">
        <v>8518</v>
      </c>
      <c r="AI1584" t="s">
        <v>8701</v>
      </c>
      <c r="AJ1584" t="s">
        <v>8741</v>
      </c>
      <c r="AK1584" t="s">
        <v>1604</v>
      </c>
      <c r="AL1584" t="s">
        <v>507</v>
      </c>
      <c r="AM1584" t="s">
        <v>203</v>
      </c>
      <c r="AN1584" t="s">
        <v>549</v>
      </c>
      <c r="AO1584" t="s">
        <v>8742</v>
      </c>
      <c r="AQ1584" t="s">
        <v>510</v>
      </c>
      <c r="AR1584" t="s">
        <v>511</v>
      </c>
    </row>
    <row r="1585" spans="1:44" x14ac:dyDescent="0.2">
      <c r="A1585" t="s">
        <v>8743</v>
      </c>
      <c r="B1585">
        <v>3007</v>
      </c>
      <c r="C1585" t="s">
        <v>8744</v>
      </c>
      <c r="D1585" t="s">
        <v>531</v>
      </c>
      <c r="E1585" t="s">
        <v>532</v>
      </c>
      <c r="F1585" t="s">
        <v>8490</v>
      </c>
      <c r="G1585" t="s">
        <v>8535</v>
      </c>
      <c r="H1585" t="s">
        <v>8492</v>
      </c>
      <c r="I1585" t="s">
        <v>158</v>
      </c>
      <c r="J1585" t="s">
        <v>8745</v>
      </c>
      <c r="K1585" t="s">
        <v>8746</v>
      </c>
      <c r="L1585" t="s">
        <v>159</v>
      </c>
      <c r="M1585" t="s">
        <v>194</v>
      </c>
      <c r="N1585" t="s">
        <v>195</v>
      </c>
      <c r="O1585" s="31">
        <v>41994</v>
      </c>
      <c r="Q1585">
        <v>348463</v>
      </c>
      <c r="R1585">
        <v>29336</v>
      </c>
      <c r="S1585" s="31">
        <v>45050</v>
      </c>
      <c r="T1585">
        <v>29025</v>
      </c>
      <c r="V1585">
        <v>444.28571428571433</v>
      </c>
      <c r="W1585">
        <v>25100</v>
      </c>
      <c r="X1585" s="31">
        <v>44692</v>
      </c>
      <c r="Y1585">
        <v>0</v>
      </c>
      <c r="Z1585">
        <v>4000</v>
      </c>
      <c r="AA1585">
        <v>0</v>
      </c>
      <c r="AB1585" t="s">
        <v>161</v>
      </c>
      <c r="AC1585">
        <v>80000</v>
      </c>
      <c r="AD1585" t="s">
        <v>161</v>
      </c>
      <c r="AE1585" t="s">
        <v>8747</v>
      </c>
      <c r="AF1585" t="s">
        <v>8748</v>
      </c>
      <c r="AG1585" t="s">
        <v>8497</v>
      </c>
      <c r="AH1585" t="s">
        <v>8535</v>
      </c>
      <c r="AI1585" t="s">
        <v>8701</v>
      </c>
      <c r="AJ1585" t="s">
        <v>8749</v>
      </c>
      <c r="AK1585" t="s">
        <v>1604</v>
      </c>
      <c r="AL1585" t="s">
        <v>507</v>
      </c>
      <c r="AM1585" t="s">
        <v>203</v>
      </c>
      <c r="AN1585" t="s">
        <v>549</v>
      </c>
      <c r="AO1585" t="s">
        <v>8750</v>
      </c>
      <c r="AQ1585" t="s">
        <v>510</v>
      </c>
      <c r="AR1585" t="s">
        <v>511</v>
      </c>
    </row>
    <row r="1586" spans="1:44" x14ac:dyDescent="0.2">
      <c r="A1586" t="s">
        <v>8751</v>
      </c>
      <c r="B1586">
        <v>3007</v>
      </c>
      <c r="C1586" t="s">
        <v>8752</v>
      </c>
      <c r="D1586" t="s">
        <v>531</v>
      </c>
      <c r="E1586" t="s">
        <v>532</v>
      </c>
      <c r="F1586" t="s">
        <v>8490</v>
      </c>
      <c r="G1586" t="s">
        <v>8535</v>
      </c>
      <c r="H1586" t="s">
        <v>8492</v>
      </c>
      <c r="I1586" t="s">
        <v>158</v>
      </c>
      <c r="L1586" t="s">
        <v>159</v>
      </c>
      <c r="M1586" t="s">
        <v>160</v>
      </c>
      <c r="N1586" t="s">
        <v>160</v>
      </c>
      <c r="O1586" s="31">
        <v>46667.725555555553</v>
      </c>
      <c r="R1586" t="s">
        <v>161</v>
      </c>
      <c r="S1586" s="31">
        <v>45060</v>
      </c>
      <c r="T1586" t="s">
        <v>161</v>
      </c>
      <c r="V1586" t="s">
        <v>161</v>
      </c>
      <c r="W1586" t="s">
        <v>161</v>
      </c>
      <c r="X1586" s="31">
        <v>44695</v>
      </c>
      <c r="Y1586">
        <v>0</v>
      </c>
      <c r="AA1586">
        <v>0</v>
      </c>
      <c r="AB1586" t="s">
        <v>161</v>
      </c>
      <c r="AC1586">
        <v>80000</v>
      </c>
      <c r="AD1586" t="s">
        <v>161</v>
      </c>
      <c r="AE1586" t="s">
        <v>8753</v>
      </c>
      <c r="AF1586" t="s">
        <v>8754</v>
      </c>
      <c r="AG1586" t="s">
        <v>8497</v>
      </c>
      <c r="AH1586" t="s">
        <v>8535</v>
      </c>
      <c r="AI1586" t="s">
        <v>161</v>
      </c>
      <c r="AJ1586" t="s">
        <v>161</v>
      </c>
      <c r="AK1586" t="s">
        <v>161</v>
      </c>
      <c r="AL1586" t="s">
        <v>507</v>
      </c>
      <c r="AO1586" t="s">
        <v>161</v>
      </c>
      <c r="AQ1586" t="s">
        <v>510</v>
      </c>
      <c r="AR1586" t="s">
        <v>511</v>
      </c>
    </row>
    <row r="1587" spans="1:44" x14ac:dyDescent="0.2">
      <c r="A1587" t="s">
        <v>8755</v>
      </c>
      <c r="B1587">
        <v>3017</v>
      </c>
      <c r="C1587" t="s">
        <v>8756</v>
      </c>
      <c r="D1587" t="s">
        <v>83</v>
      </c>
      <c r="E1587" t="s">
        <v>524</v>
      </c>
      <c r="F1587" t="s">
        <v>8490</v>
      </c>
      <c r="G1587" t="s">
        <v>8535</v>
      </c>
      <c r="H1587" t="s">
        <v>8492</v>
      </c>
      <c r="I1587" t="s">
        <v>158</v>
      </c>
      <c r="L1587" t="s">
        <v>159</v>
      </c>
      <c r="M1587" t="s">
        <v>160</v>
      </c>
      <c r="N1587" t="s">
        <v>160</v>
      </c>
      <c r="O1587" s="31">
        <v>48972.095714285715</v>
      </c>
      <c r="R1587" t="s">
        <v>161</v>
      </c>
      <c r="S1587" s="31">
        <v>45060</v>
      </c>
      <c r="T1587" t="s">
        <v>161</v>
      </c>
      <c r="U1587" s="31">
        <v>44784</v>
      </c>
      <c r="V1587" t="s">
        <v>161</v>
      </c>
      <c r="W1587" t="s">
        <v>161</v>
      </c>
      <c r="X1587" s="31">
        <v>44695</v>
      </c>
      <c r="Y1587">
        <v>10.4</v>
      </c>
      <c r="AA1587">
        <v>3809</v>
      </c>
      <c r="AB1587">
        <v>0.68781250000000005</v>
      </c>
      <c r="AC1587">
        <v>80000</v>
      </c>
      <c r="AD1587">
        <v>47543.263984285717</v>
      </c>
      <c r="AE1587" t="s">
        <v>8757</v>
      </c>
      <c r="AF1587" t="s">
        <v>8758</v>
      </c>
      <c r="AG1587" t="s">
        <v>8497</v>
      </c>
      <c r="AH1587" t="s">
        <v>8535</v>
      </c>
      <c r="AI1587" t="s">
        <v>161</v>
      </c>
      <c r="AJ1587" t="s">
        <v>161</v>
      </c>
      <c r="AK1587" t="s">
        <v>161</v>
      </c>
      <c r="AL1587" t="s">
        <v>507</v>
      </c>
      <c r="AO1587" t="s">
        <v>161</v>
      </c>
      <c r="AQ1587" t="s">
        <v>510</v>
      </c>
      <c r="AR1587" t="s">
        <v>511</v>
      </c>
    </row>
    <row r="1588" spans="1:44" x14ac:dyDescent="0.2">
      <c r="A1588" t="s">
        <v>8759</v>
      </c>
      <c r="B1588">
        <v>3017</v>
      </c>
      <c r="C1588" t="s">
        <v>8760</v>
      </c>
      <c r="D1588" t="s">
        <v>83</v>
      </c>
      <c r="E1588" t="s">
        <v>524</v>
      </c>
      <c r="F1588" t="s">
        <v>8490</v>
      </c>
      <c r="G1588" t="s">
        <v>8535</v>
      </c>
      <c r="H1588" t="s">
        <v>8492</v>
      </c>
      <c r="I1588" t="s">
        <v>158</v>
      </c>
      <c r="L1588" t="s">
        <v>159</v>
      </c>
      <c r="M1588" t="s">
        <v>160</v>
      </c>
      <c r="N1588" t="s">
        <v>160</v>
      </c>
      <c r="O1588" s="31">
        <v>49128.732857142859</v>
      </c>
      <c r="R1588" t="s">
        <v>161</v>
      </c>
      <c r="S1588" s="31">
        <v>45060</v>
      </c>
      <c r="T1588" t="s">
        <v>161</v>
      </c>
      <c r="V1588" t="s">
        <v>161</v>
      </c>
      <c r="W1588" t="s">
        <v>161</v>
      </c>
      <c r="X1588" s="31">
        <v>44695</v>
      </c>
      <c r="Y1588">
        <v>0</v>
      </c>
      <c r="AA1588">
        <v>0</v>
      </c>
      <c r="AB1588" t="s">
        <v>161</v>
      </c>
      <c r="AC1588">
        <v>80000</v>
      </c>
      <c r="AD1588" t="s">
        <v>161</v>
      </c>
      <c r="AE1588" t="s">
        <v>8761</v>
      </c>
      <c r="AF1588" t="s">
        <v>8762</v>
      </c>
      <c r="AG1588" t="s">
        <v>8497</v>
      </c>
      <c r="AH1588" t="s">
        <v>8535</v>
      </c>
      <c r="AI1588" t="s">
        <v>161</v>
      </c>
      <c r="AJ1588" t="s">
        <v>161</v>
      </c>
      <c r="AK1588" t="s">
        <v>161</v>
      </c>
      <c r="AL1588" t="s">
        <v>507</v>
      </c>
      <c r="AO1588" t="s">
        <v>161</v>
      </c>
      <c r="AQ1588" t="s">
        <v>510</v>
      </c>
      <c r="AR1588" t="s">
        <v>511</v>
      </c>
    </row>
    <row r="1589" spans="1:44" x14ac:dyDescent="0.2">
      <c r="A1589" t="s">
        <v>8763</v>
      </c>
      <c r="B1589">
        <v>3017</v>
      </c>
      <c r="C1589" t="s">
        <v>8764</v>
      </c>
      <c r="D1589" t="s">
        <v>83</v>
      </c>
      <c r="E1589" t="s">
        <v>524</v>
      </c>
      <c r="F1589" t="s">
        <v>8490</v>
      </c>
      <c r="G1589" t="s">
        <v>8535</v>
      </c>
      <c r="H1589" t="s">
        <v>8492</v>
      </c>
      <c r="I1589" t="s">
        <v>158</v>
      </c>
      <c r="L1589" t="s">
        <v>159</v>
      </c>
      <c r="M1589" t="s">
        <v>160</v>
      </c>
      <c r="N1589" t="s">
        <v>160</v>
      </c>
      <c r="O1589" s="31">
        <v>48969.279999999999</v>
      </c>
      <c r="R1589" t="s">
        <v>161</v>
      </c>
      <c r="S1589" s="31">
        <v>45060</v>
      </c>
      <c r="T1589" t="s">
        <v>161</v>
      </c>
      <c r="U1589" s="31">
        <v>44757</v>
      </c>
      <c r="V1589" t="s">
        <v>161</v>
      </c>
      <c r="W1589" t="s">
        <v>161</v>
      </c>
      <c r="X1589" s="31">
        <v>44695</v>
      </c>
      <c r="Y1589">
        <v>8.1</v>
      </c>
      <c r="AA1589">
        <v>2989</v>
      </c>
      <c r="AB1589">
        <v>9.715E-2</v>
      </c>
      <c r="AC1589">
        <v>80000</v>
      </c>
      <c r="AD1589">
        <v>51225.908558596355</v>
      </c>
      <c r="AE1589" t="s">
        <v>8765</v>
      </c>
      <c r="AF1589" t="s">
        <v>8766</v>
      </c>
      <c r="AG1589" t="s">
        <v>8497</v>
      </c>
      <c r="AH1589" t="s">
        <v>8535</v>
      </c>
      <c r="AI1589" t="s">
        <v>161</v>
      </c>
      <c r="AJ1589" t="s">
        <v>161</v>
      </c>
      <c r="AK1589" t="s">
        <v>161</v>
      </c>
      <c r="AL1589" t="s">
        <v>507</v>
      </c>
      <c r="AO1589" t="s">
        <v>161</v>
      </c>
      <c r="AQ1589" t="s">
        <v>510</v>
      </c>
      <c r="AR1589" t="s">
        <v>511</v>
      </c>
    </row>
    <row r="1590" spans="1:44" x14ac:dyDescent="0.2">
      <c r="A1590" t="s">
        <v>8767</v>
      </c>
      <c r="B1590">
        <v>3017</v>
      </c>
      <c r="C1590" t="s">
        <v>8768</v>
      </c>
      <c r="D1590" t="s">
        <v>83</v>
      </c>
      <c r="E1590" t="s">
        <v>524</v>
      </c>
      <c r="F1590" t="s">
        <v>8490</v>
      </c>
      <c r="G1590" t="s">
        <v>8518</v>
      </c>
      <c r="H1590" t="s">
        <v>8519</v>
      </c>
      <c r="I1590" t="s">
        <v>158</v>
      </c>
      <c r="L1590" t="s">
        <v>159</v>
      </c>
      <c r="M1590" t="s">
        <v>160</v>
      </c>
      <c r="N1590" t="s">
        <v>160</v>
      </c>
      <c r="O1590" s="31">
        <v>46404.613888888889</v>
      </c>
      <c r="R1590" t="s">
        <v>161</v>
      </c>
      <c r="S1590" s="31">
        <v>45060</v>
      </c>
      <c r="T1590" t="s">
        <v>161</v>
      </c>
      <c r="U1590" s="31">
        <v>44784</v>
      </c>
      <c r="V1590" t="s">
        <v>161</v>
      </c>
      <c r="W1590" t="s">
        <v>161</v>
      </c>
      <c r="X1590" s="31">
        <v>44695</v>
      </c>
      <c r="Y1590">
        <v>8.8000000000000007</v>
      </c>
      <c r="AA1590">
        <v>3249</v>
      </c>
      <c r="AB1590">
        <v>6.9425000000000001E-2</v>
      </c>
      <c r="AC1590">
        <v>80000</v>
      </c>
      <c r="AD1590">
        <v>50378.164164239999</v>
      </c>
      <c r="AE1590" t="s">
        <v>8769</v>
      </c>
      <c r="AF1590" t="s">
        <v>8770</v>
      </c>
      <c r="AG1590" t="s">
        <v>8524</v>
      </c>
      <c r="AH1590" t="s">
        <v>8518</v>
      </c>
      <c r="AI1590" t="s">
        <v>161</v>
      </c>
      <c r="AJ1590" t="s">
        <v>161</v>
      </c>
      <c r="AK1590" t="s">
        <v>161</v>
      </c>
      <c r="AL1590" t="s">
        <v>507</v>
      </c>
      <c r="AO1590" t="s">
        <v>161</v>
      </c>
      <c r="AQ1590" t="s">
        <v>510</v>
      </c>
      <c r="AR1590" t="s">
        <v>511</v>
      </c>
    </row>
    <row r="1591" spans="1:44" x14ac:dyDescent="0.2">
      <c r="A1591" t="s">
        <v>8771</v>
      </c>
      <c r="B1591">
        <v>3017</v>
      </c>
      <c r="C1591" t="s">
        <v>8772</v>
      </c>
      <c r="D1591" t="s">
        <v>83</v>
      </c>
      <c r="E1591" t="s">
        <v>524</v>
      </c>
      <c r="F1591" t="s">
        <v>8490</v>
      </c>
      <c r="G1591" t="s">
        <v>8518</v>
      </c>
      <c r="H1591" t="s">
        <v>8519</v>
      </c>
      <c r="I1591" t="s">
        <v>158</v>
      </c>
      <c r="L1591" t="s">
        <v>159</v>
      </c>
      <c r="M1591" t="s">
        <v>160</v>
      </c>
      <c r="N1591" t="s">
        <v>160</v>
      </c>
      <c r="O1591" s="31">
        <v>46592.332407407404</v>
      </c>
      <c r="R1591" t="s">
        <v>161</v>
      </c>
      <c r="S1591" s="31">
        <v>45060</v>
      </c>
      <c r="T1591" t="s">
        <v>161</v>
      </c>
      <c r="V1591" t="s">
        <v>161</v>
      </c>
      <c r="W1591" t="s">
        <v>161</v>
      </c>
      <c r="X1591" s="31">
        <v>44695</v>
      </c>
      <c r="Y1591">
        <v>0</v>
      </c>
      <c r="AA1591">
        <v>0</v>
      </c>
      <c r="AB1591" t="s">
        <v>161</v>
      </c>
      <c r="AC1591">
        <v>80000</v>
      </c>
      <c r="AD1591" t="s">
        <v>161</v>
      </c>
      <c r="AE1591" t="s">
        <v>8773</v>
      </c>
      <c r="AF1591" t="s">
        <v>8774</v>
      </c>
      <c r="AG1591" t="s">
        <v>8524</v>
      </c>
      <c r="AH1591" t="s">
        <v>8518</v>
      </c>
      <c r="AI1591" t="s">
        <v>161</v>
      </c>
      <c r="AJ1591" t="s">
        <v>161</v>
      </c>
      <c r="AK1591" t="s">
        <v>161</v>
      </c>
      <c r="AL1591" t="s">
        <v>507</v>
      </c>
      <c r="AO1591" t="s">
        <v>161</v>
      </c>
      <c r="AQ1591" t="s">
        <v>510</v>
      </c>
      <c r="AR1591" t="s">
        <v>511</v>
      </c>
    </row>
    <row r="1592" spans="1:44" x14ac:dyDescent="0.2">
      <c r="A1592" t="s">
        <v>8775</v>
      </c>
      <c r="B1592">
        <v>3007</v>
      </c>
      <c r="C1592" t="s">
        <v>8776</v>
      </c>
      <c r="D1592" t="s">
        <v>531</v>
      </c>
      <c r="E1592" t="s">
        <v>532</v>
      </c>
      <c r="F1592" t="s">
        <v>8490</v>
      </c>
      <c r="G1592" t="s">
        <v>8518</v>
      </c>
      <c r="H1592" t="s">
        <v>8519</v>
      </c>
      <c r="I1592" t="s">
        <v>158</v>
      </c>
      <c r="L1592" t="s">
        <v>159</v>
      </c>
      <c r="M1592" t="s">
        <v>160</v>
      </c>
      <c r="N1592" t="s">
        <v>160</v>
      </c>
      <c r="O1592" s="31">
        <v>48216.998913043477</v>
      </c>
      <c r="R1592" t="s">
        <v>161</v>
      </c>
      <c r="S1592" s="31">
        <v>45060</v>
      </c>
      <c r="T1592" t="s">
        <v>161</v>
      </c>
      <c r="V1592" t="s">
        <v>161</v>
      </c>
      <c r="W1592" t="s">
        <v>161</v>
      </c>
      <c r="X1592" s="31">
        <v>44695</v>
      </c>
      <c r="Y1592">
        <v>0</v>
      </c>
      <c r="AA1592">
        <v>0</v>
      </c>
      <c r="AB1592" t="s">
        <v>161</v>
      </c>
      <c r="AC1592">
        <v>80000</v>
      </c>
      <c r="AD1592" t="s">
        <v>161</v>
      </c>
      <c r="AE1592" t="s">
        <v>8777</v>
      </c>
      <c r="AF1592" t="s">
        <v>8778</v>
      </c>
      <c r="AG1592" t="s">
        <v>8524</v>
      </c>
      <c r="AH1592" t="s">
        <v>8518</v>
      </c>
      <c r="AI1592" t="s">
        <v>161</v>
      </c>
      <c r="AJ1592" t="s">
        <v>161</v>
      </c>
      <c r="AK1592" t="s">
        <v>161</v>
      </c>
      <c r="AL1592" t="s">
        <v>507</v>
      </c>
      <c r="AO1592" t="s">
        <v>161</v>
      </c>
      <c r="AQ1592" t="s">
        <v>510</v>
      </c>
      <c r="AR1592" t="s">
        <v>511</v>
      </c>
    </row>
    <row r="1593" spans="1:44" x14ac:dyDescent="0.2">
      <c r="A1593" t="s">
        <v>8779</v>
      </c>
      <c r="B1593">
        <v>3017</v>
      </c>
      <c r="C1593" t="s">
        <v>8780</v>
      </c>
      <c r="D1593" t="s">
        <v>83</v>
      </c>
      <c r="E1593" t="s">
        <v>524</v>
      </c>
      <c r="F1593" t="s">
        <v>8490</v>
      </c>
      <c r="G1593" t="s">
        <v>8535</v>
      </c>
      <c r="H1593" t="s">
        <v>8492</v>
      </c>
      <c r="I1593" t="s">
        <v>158</v>
      </c>
      <c r="L1593" t="s">
        <v>159</v>
      </c>
      <c r="M1593" t="s">
        <v>160</v>
      </c>
      <c r="N1593" t="s">
        <v>160</v>
      </c>
      <c r="O1593" s="31">
        <v>49087.675555555557</v>
      </c>
      <c r="R1593" t="s">
        <v>161</v>
      </c>
      <c r="S1593" s="31">
        <v>45060</v>
      </c>
      <c r="T1593" t="s">
        <v>161</v>
      </c>
      <c r="V1593" t="s">
        <v>161</v>
      </c>
      <c r="W1593" t="s">
        <v>161</v>
      </c>
      <c r="X1593" s="31">
        <v>44695</v>
      </c>
      <c r="Y1593">
        <v>0</v>
      </c>
      <c r="AA1593">
        <v>0</v>
      </c>
      <c r="AB1593" t="s">
        <v>161</v>
      </c>
      <c r="AC1593">
        <v>80000</v>
      </c>
      <c r="AD1593" t="s">
        <v>161</v>
      </c>
      <c r="AE1593" t="s">
        <v>8781</v>
      </c>
      <c r="AF1593" t="s">
        <v>8782</v>
      </c>
      <c r="AG1593" t="s">
        <v>8497</v>
      </c>
      <c r="AH1593" t="s">
        <v>8535</v>
      </c>
      <c r="AI1593" t="s">
        <v>161</v>
      </c>
      <c r="AJ1593" t="s">
        <v>161</v>
      </c>
      <c r="AK1593" t="s">
        <v>161</v>
      </c>
      <c r="AL1593" t="s">
        <v>507</v>
      </c>
      <c r="AO1593" t="s">
        <v>161</v>
      </c>
      <c r="AQ1593" t="s">
        <v>510</v>
      </c>
      <c r="AR1593" t="s">
        <v>511</v>
      </c>
    </row>
    <row r="1594" spans="1:44" x14ac:dyDescent="0.2">
      <c r="A1594" t="s">
        <v>8783</v>
      </c>
      <c r="B1594">
        <v>3007</v>
      </c>
      <c r="C1594" t="s">
        <v>8784</v>
      </c>
      <c r="D1594" t="s">
        <v>531</v>
      </c>
      <c r="E1594" t="s">
        <v>532</v>
      </c>
      <c r="F1594" t="s">
        <v>8490</v>
      </c>
      <c r="G1594" t="s">
        <v>8549</v>
      </c>
      <c r="H1594" t="s">
        <v>8492</v>
      </c>
      <c r="I1594" t="s">
        <v>158</v>
      </c>
      <c r="J1594" t="s">
        <v>8785</v>
      </c>
      <c r="K1594" t="s">
        <v>8786</v>
      </c>
      <c r="L1594" t="s">
        <v>159</v>
      </c>
      <c r="M1594" t="s">
        <v>194</v>
      </c>
      <c r="N1594" t="s">
        <v>195</v>
      </c>
      <c r="O1594" s="31">
        <v>39433</v>
      </c>
      <c r="Q1594">
        <v>154846</v>
      </c>
      <c r="R1594">
        <v>56258</v>
      </c>
      <c r="S1594" s="31">
        <v>45050</v>
      </c>
      <c r="T1594">
        <v>56089</v>
      </c>
      <c r="V1594">
        <v>241.42857142857142</v>
      </c>
      <c r="W1594">
        <v>52606</v>
      </c>
      <c r="X1594" s="31">
        <v>44692</v>
      </c>
      <c r="Y1594">
        <v>0</v>
      </c>
      <c r="Z1594">
        <v>3500</v>
      </c>
      <c r="AA1594">
        <v>0</v>
      </c>
      <c r="AB1594" t="s">
        <v>161</v>
      </c>
      <c r="AC1594">
        <v>80000</v>
      </c>
      <c r="AD1594" t="s">
        <v>161</v>
      </c>
      <c r="AE1594" t="s">
        <v>8787</v>
      </c>
      <c r="AF1594" t="s">
        <v>8788</v>
      </c>
      <c r="AG1594" t="s">
        <v>8497</v>
      </c>
      <c r="AH1594" t="s">
        <v>8549</v>
      </c>
      <c r="AI1594" t="s">
        <v>8701</v>
      </c>
      <c r="AJ1594" t="s">
        <v>8789</v>
      </c>
      <c r="AK1594" t="s">
        <v>1604</v>
      </c>
      <c r="AL1594" t="s">
        <v>507</v>
      </c>
      <c r="AM1594" t="s">
        <v>203</v>
      </c>
      <c r="AN1594" t="s">
        <v>1073</v>
      </c>
      <c r="AO1594" t="s">
        <v>8790</v>
      </c>
      <c r="AQ1594" t="s">
        <v>510</v>
      </c>
      <c r="AR1594" t="s">
        <v>511</v>
      </c>
    </row>
    <row r="1595" spans="1:44" x14ac:dyDescent="0.2">
      <c r="A1595" t="s">
        <v>8791</v>
      </c>
      <c r="B1595">
        <v>3007</v>
      </c>
      <c r="C1595" t="s">
        <v>8792</v>
      </c>
      <c r="D1595" t="s">
        <v>531</v>
      </c>
      <c r="E1595" t="s">
        <v>532</v>
      </c>
      <c r="F1595" t="s">
        <v>8490</v>
      </c>
      <c r="G1595" t="s">
        <v>8549</v>
      </c>
      <c r="H1595" t="s">
        <v>8492</v>
      </c>
      <c r="I1595" t="s">
        <v>158</v>
      </c>
      <c r="L1595" t="s">
        <v>159</v>
      </c>
      <c r="M1595" t="s">
        <v>160</v>
      </c>
      <c r="N1595" t="s">
        <v>160</v>
      </c>
      <c r="O1595" s="31">
        <v>44927</v>
      </c>
      <c r="R1595" t="s">
        <v>161</v>
      </c>
      <c r="S1595" s="31">
        <v>45060</v>
      </c>
      <c r="T1595" t="s">
        <v>161</v>
      </c>
      <c r="V1595" t="s">
        <v>161</v>
      </c>
      <c r="W1595" t="s">
        <v>161</v>
      </c>
      <c r="X1595" s="31">
        <v>44695</v>
      </c>
      <c r="Y1595">
        <v>0</v>
      </c>
      <c r="AA1595">
        <v>0</v>
      </c>
      <c r="AB1595" t="s">
        <v>161</v>
      </c>
      <c r="AC1595">
        <v>80000</v>
      </c>
      <c r="AD1595" t="s">
        <v>161</v>
      </c>
      <c r="AE1595" t="s">
        <v>8793</v>
      </c>
      <c r="AF1595" t="s">
        <v>8794</v>
      </c>
      <c r="AG1595" t="s">
        <v>8497</v>
      </c>
      <c r="AH1595" t="s">
        <v>8549</v>
      </c>
      <c r="AI1595" t="s">
        <v>161</v>
      </c>
      <c r="AJ1595" t="s">
        <v>161</v>
      </c>
      <c r="AK1595" t="s">
        <v>161</v>
      </c>
      <c r="AL1595" t="s">
        <v>507</v>
      </c>
      <c r="AO1595" t="s">
        <v>161</v>
      </c>
      <c r="AQ1595" t="s">
        <v>510</v>
      </c>
      <c r="AR1595" t="s">
        <v>511</v>
      </c>
    </row>
    <row r="1596" spans="1:44" x14ac:dyDescent="0.2">
      <c r="A1596" t="s">
        <v>8795</v>
      </c>
      <c r="B1596">
        <v>3007</v>
      </c>
      <c r="C1596" t="s">
        <v>8796</v>
      </c>
      <c r="D1596" t="s">
        <v>531</v>
      </c>
      <c r="E1596" t="s">
        <v>532</v>
      </c>
      <c r="F1596" t="s">
        <v>8490</v>
      </c>
      <c r="G1596" t="s">
        <v>8491</v>
      </c>
      <c r="H1596" t="s">
        <v>8492</v>
      </c>
      <c r="I1596" t="s">
        <v>158</v>
      </c>
      <c r="J1596" t="s">
        <v>8797</v>
      </c>
      <c r="K1596" t="s">
        <v>8494</v>
      </c>
      <c r="L1596" t="s">
        <v>159</v>
      </c>
      <c r="M1596" t="s">
        <v>194</v>
      </c>
      <c r="N1596" t="s">
        <v>195</v>
      </c>
      <c r="O1596" s="31">
        <v>44287</v>
      </c>
      <c r="Q1596">
        <v>578249</v>
      </c>
      <c r="R1596">
        <v>9088</v>
      </c>
      <c r="S1596" s="31">
        <v>45050</v>
      </c>
      <c r="T1596">
        <v>8753</v>
      </c>
      <c r="V1596">
        <v>478.57142857142856</v>
      </c>
      <c r="W1596">
        <v>5699</v>
      </c>
      <c r="X1596" s="31">
        <v>44666</v>
      </c>
      <c r="Y1596">
        <v>0</v>
      </c>
      <c r="Z1596">
        <v>4000</v>
      </c>
      <c r="AA1596">
        <v>0</v>
      </c>
      <c r="AB1596" t="s">
        <v>161</v>
      </c>
      <c r="AC1596">
        <v>80000</v>
      </c>
      <c r="AD1596" t="s">
        <v>161</v>
      </c>
      <c r="AE1596" t="s">
        <v>8798</v>
      </c>
      <c r="AF1596" t="s">
        <v>8799</v>
      </c>
      <c r="AG1596" t="s">
        <v>8497</v>
      </c>
      <c r="AH1596" t="s">
        <v>8491</v>
      </c>
      <c r="AI1596" t="s">
        <v>8701</v>
      </c>
      <c r="AJ1596" t="s">
        <v>8800</v>
      </c>
      <c r="AK1596" t="s">
        <v>1604</v>
      </c>
      <c r="AL1596" t="s">
        <v>507</v>
      </c>
      <c r="AM1596" t="s">
        <v>203</v>
      </c>
      <c r="AN1596" t="s">
        <v>1073</v>
      </c>
      <c r="AO1596" t="s">
        <v>8500</v>
      </c>
      <c r="AQ1596" t="s">
        <v>510</v>
      </c>
      <c r="AR1596" t="s">
        <v>511</v>
      </c>
    </row>
    <row r="1597" spans="1:44" x14ac:dyDescent="0.2">
      <c r="A1597" t="s">
        <v>8801</v>
      </c>
      <c r="B1597">
        <v>3017</v>
      </c>
      <c r="C1597" t="s">
        <v>8802</v>
      </c>
      <c r="D1597" t="s">
        <v>83</v>
      </c>
      <c r="E1597" t="s">
        <v>524</v>
      </c>
      <c r="F1597" t="s">
        <v>8490</v>
      </c>
      <c r="G1597" t="s">
        <v>8491</v>
      </c>
      <c r="H1597" t="s">
        <v>8492</v>
      </c>
      <c r="I1597" t="s">
        <v>158</v>
      </c>
      <c r="J1597" t="s">
        <v>8803</v>
      </c>
      <c r="K1597" t="s">
        <v>8494</v>
      </c>
      <c r="L1597" t="s">
        <v>159</v>
      </c>
      <c r="M1597" t="s">
        <v>194</v>
      </c>
      <c r="N1597" t="s">
        <v>195</v>
      </c>
      <c r="O1597" s="31">
        <v>44317</v>
      </c>
      <c r="Q1597">
        <v>581857</v>
      </c>
      <c r="R1597">
        <v>6431</v>
      </c>
      <c r="S1597" s="31">
        <v>45060</v>
      </c>
      <c r="T1597">
        <v>6178</v>
      </c>
      <c r="U1597" s="31">
        <v>44784</v>
      </c>
      <c r="V1597">
        <v>244.83870967741939</v>
      </c>
      <c r="W1597">
        <v>3125</v>
      </c>
      <c r="X1597" s="31">
        <v>44695</v>
      </c>
      <c r="Y1597">
        <v>12.8</v>
      </c>
      <c r="Z1597">
        <v>3500</v>
      </c>
      <c r="AA1597">
        <v>4690</v>
      </c>
      <c r="AB1597">
        <v>0.59111250000000004</v>
      </c>
      <c r="AC1597">
        <v>80000</v>
      </c>
      <c r="AD1597">
        <v>47591.98613426667</v>
      </c>
      <c r="AE1597" t="s">
        <v>8804</v>
      </c>
      <c r="AF1597" t="s">
        <v>8805</v>
      </c>
      <c r="AG1597" t="s">
        <v>8497</v>
      </c>
      <c r="AH1597" t="s">
        <v>8491</v>
      </c>
      <c r="AI1597" t="s">
        <v>8669</v>
      </c>
      <c r="AJ1597" t="s">
        <v>8806</v>
      </c>
      <c r="AK1597" t="s">
        <v>1434</v>
      </c>
      <c r="AL1597" t="s">
        <v>507</v>
      </c>
      <c r="AM1597" t="s">
        <v>203</v>
      </c>
      <c r="AN1597" t="s">
        <v>1073</v>
      </c>
      <c r="AO1597" t="s">
        <v>8500</v>
      </c>
      <c r="AQ1597" t="s">
        <v>510</v>
      </c>
      <c r="AR1597" t="s">
        <v>511</v>
      </c>
    </row>
    <row r="1598" spans="1:44" x14ac:dyDescent="0.2">
      <c r="A1598" t="s">
        <v>8807</v>
      </c>
      <c r="B1598">
        <v>3007</v>
      </c>
      <c r="C1598" t="s">
        <v>8808</v>
      </c>
      <c r="D1598" t="s">
        <v>531</v>
      </c>
      <c r="E1598" t="s">
        <v>532</v>
      </c>
      <c r="F1598" t="s">
        <v>8490</v>
      </c>
      <c r="G1598" t="s">
        <v>8549</v>
      </c>
      <c r="H1598" t="s">
        <v>8492</v>
      </c>
      <c r="I1598" t="s">
        <v>158</v>
      </c>
      <c r="L1598" t="s">
        <v>159</v>
      </c>
      <c r="M1598" t="s">
        <v>160</v>
      </c>
      <c r="N1598" t="s">
        <v>160</v>
      </c>
      <c r="O1598" s="31">
        <v>45658</v>
      </c>
      <c r="R1598" t="s">
        <v>161</v>
      </c>
      <c r="S1598" s="31">
        <v>45060</v>
      </c>
      <c r="T1598" t="s">
        <v>161</v>
      </c>
      <c r="U1598" s="31">
        <v>44784</v>
      </c>
      <c r="V1598" t="s">
        <v>161</v>
      </c>
      <c r="W1598" t="s">
        <v>161</v>
      </c>
      <c r="X1598" s="31">
        <v>44695</v>
      </c>
      <c r="Y1598">
        <v>11.9</v>
      </c>
      <c r="AA1598">
        <v>4349</v>
      </c>
      <c r="AB1598">
        <v>0.53826249999999998</v>
      </c>
      <c r="AC1598">
        <v>80000</v>
      </c>
      <c r="AD1598">
        <v>48309.920406450001</v>
      </c>
      <c r="AE1598" t="s">
        <v>8809</v>
      </c>
      <c r="AF1598" t="s">
        <v>8810</v>
      </c>
      <c r="AG1598" t="s">
        <v>8497</v>
      </c>
      <c r="AH1598" t="s">
        <v>8549</v>
      </c>
      <c r="AI1598" t="s">
        <v>161</v>
      </c>
      <c r="AJ1598" t="s">
        <v>161</v>
      </c>
      <c r="AK1598" t="s">
        <v>161</v>
      </c>
      <c r="AL1598" t="s">
        <v>507</v>
      </c>
      <c r="AO1598" t="s">
        <v>161</v>
      </c>
    </row>
    <row r="1599" spans="1:44" x14ac:dyDescent="0.2">
      <c r="A1599" t="s">
        <v>8811</v>
      </c>
      <c r="B1599">
        <v>3007</v>
      </c>
      <c r="C1599" t="s">
        <v>8812</v>
      </c>
      <c r="D1599" t="s">
        <v>531</v>
      </c>
      <c r="E1599" t="s">
        <v>532</v>
      </c>
      <c r="F1599" t="s">
        <v>8490</v>
      </c>
      <c r="G1599" t="s">
        <v>8549</v>
      </c>
      <c r="H1599" t="s">
        <v>8492</v>
      </c>
      <c r="I1599" t="s">
        <v>158</v>
      </c>
      <c r="L1599" t="s">
        <v>159</v>
      </c>
      <c r="M1599" t="s">
        <v>160</v>
      </c>
      <c r="N1599" t="s">
        <v>160</v>
      </c>
      <c r="O1599" s="31">
        <v>45658</v>
      </c>
      <c r="R1599" t="s">
        <v>161</v>
      </c>
      <c r="S1599" s="31">
        <v>45060</v>
      </c>
      <c r="T1599" t="s">
        <v>161</v>
      </c>
      <c r="U1599" s="31">
        <v>44784</v>
      </c>
      <c r="V1599" t="s">
        <v>161</v>
      </c>
      <c r="W1599" t="s">
        <v>161</v>
      </c>
      <c r="X1599" s="31">
        <v>44695</v>
      </c>
      <c r="Y1599">
        <v>0</v>
      </c>
      <c r="AA1599">
        <v>0</v>
      </c>
      <c r="AB1599">
        <v>0.42451250000000001</v>
      </c>
      <c r="AC1599">
        <v>80000</v>
      </c>
      <c r="AD1599">
        <v>49515.128548599998</v>
      </c>
      <c r="AE1599" t="s">
        <v>8813</v>
      </c>
      <c r="AF1599" t="s">
        <v>8814</v>
      </c>
      <c r="AG1599" t="s">
        <v>8497</v>
      </c>
      <c r="AH1599" t="s">
        <v>8549</v>
      </c>
      <c r="AI1599" t="s">
        <v>161</v>
      </c>
      <c r="AJ1599" t="s">
        <v>161</v>
      </c>
      <c r="AK1599" t="s">
        <v>161</v>
      </c>
      <c r="AL1599" t="s">
        <v>507</v>
      </c>
      <c r="AO1599" t="s">
        <v>161</v>
      </c>
    </row>
    <row r="1600" spans="1:44" x14ac:dyDescent="0.2">
      <c r="A1600" t="s">
        <v>8815</v>
      </c>
      <c r="B1600">
        <v>3007</v>
      </c>
      <c r="C1600" t="s">
        <v>8816</v>
      </c>
      <c r="D1600" t="s">
        <v>531</v>
      </c>
      <c r="E1600" t="s">
        <v>532</v>
      </c>
      <c r="F1600" t="s">
        <v>8490</v>
      </c>
      <c r="G1600" t="s">
        <v>8817</v>
      </c>
      <c r="H1600" t="s">
        <v>8492</v>
      </c>
      <c r="I1600" t="s">
        <v>158</v>
      </c>
      <c r="L1600" t="s">
        <v>159</v>
      </c>
      <c r="M1600" t="s">
        <v>160</v>
      </c>
      <c r="N1600" t="s">
        <v>160</v>
      </c>
      <c r="O1600" s="31">
        <v>46569</v>
      </c>
      <c r="R1600" t="s">
        <v>161</v>
      </c>
      <c r="S1600" s="31">
        <v>45060</v>
      </c>
      <c r="T1600" t="s">
        <v>161</v>
      </c>
      <c r="U1600" s="31">
        <v>44784</v>
      </c>
      <c r="V1600" t="s">
        <v>161</v>
      </c>
      <c r="W1600" t="s">
        <v>161</v>
      </c>
      <c r="X1600" s="31">
        <v>44695</v>
      </c>
      <c r="Y1600">
        <v>0.1</v>
      </c>
      <c r="AA1600">
        <v>46</v>
      </c>
      <c r="AB1600">
        <v>0.13452260810315272</v>
      </c>
      <c r="AC1600">
        <v>80000</v>
      </c>
      <c r="AD1600">
        <v>49614.633000000002</v>
      </c>
      <c r="AE1600" t="s">
        <v>8818</v>
      </c>
      <c r="AF1600" t="s">
        <v>8819</v>
      </c>
      <c r="AH1600" t="s">
        <v>8817</v>
      </c>
      <c r="AI1600" t="s">
        <v>161</v>
      </c>
      <c r="AJ1600" t="s">
        <v>161</v>
      </c>
      <c r="AK1600" t="s">
        <v>161</v>
      </c>
      <c r="AO1600" t="s">
        <v>161</v>
      </c>
    </row>
    <row r="1601" spans="1:44" x14ac:dyDescent="0.2">
      <c r="A1601" t="s">
        <v>8820</v>
      </c>
      <c r="B1601">
        <v>3007</v>
      </c>
      <c r="C1601" t="s">
        <v>8821</v>
      </c>
      <c r="D1601" t="s">
        <v>531</v>
      </c>
      <c r="E1601" t="s">
        <v>532</v>
      </c>
      <c r="F1601" t="s">
        <v>8490</v>
      </c>
      <c r="G1601" t="s">
        <v>8817</v>
      </c>
      <c r="H1601" t="s">
        <v>8492</v>
      </c>
      <c r="I1601" t="s">
        <v>158</v>
      </c>
      <c r="L1601" t="s">
        <v>159</v>
      </c>
      <c r="M1601" t="s">
        <v>160</v>
      </c>
      <c r="N1601" t="s">
        <v>160</v>
      </c>
      <c r="O1601" s="31">
        <v>46569</v>
      </c>
      <c r="R1601" t="s">
        <v>161</v>
      </c>
      <c r="S1601" s="31">
        <v>45060</v>
      </c>
      <c r="T1601" t="s">
        <v>161</v>
      </c>
      <c r="U1601" s="31">
        <v>44784</v>
      </c>
      <c r="V1601" t="s">
        <v>161</v>
      </c>
      <c r="W1601" t="s">
        <v>161</v>
      </c>
      <c r="X1601" s="31">
        <v>44695</v>
      </c>
      <c r="Y1601">
        <v>10.6</v>
      </c>
      <c r="AA1601">
        <v>3908</v>
      </c>
      <c r="AB1601">
        <v>0.82037499999999997</v>
      </c>
      <c r="AC1601">
        <v>80000</v>
      </c>
      <c r="AD1601">
        <v>45963.706082800003</v>
      </c>
      <c r="AE1601" t="s">
        <v>8822</v>
      </c>
      <c r="AF1601" t="s">
        <v>8823</v>
      </c>
      <c r="AH1601" t="s">
        <v>8817</v>
      </c>
      <c r="AI1601" t="s">
        <v>161</v>
      </c>
      <c r="AJ1601" t="s">
        <v>161</v>
      </c>
      <c r="AK1601" t="s">
        <v>161</v>
      </c>
      <c r="AO1601" t="s">
        <v>161</v>
      </c>
    </row>
    <row r="1602" spans="1:44" x14ac:dyDescent="0.2">
      <c r="A1602" t="s">
        <v>8824</v>
      </c>
      <c r="B1602">
        <v>3017</v>
      </c>
      <c r="C1602" t="s">
        <v>8825</v>
      </c>
      <c r="D1602" t="s">
        <v>83</v>
      </c>
      <c r="E1602" t="s">
        <v>524</v>
      </c>
      <c r="F1602" t="s">
        <v>8490</v>
      </c>
      <c r="G1602" t="s">
        <v>8817</v>
      </c>
      <c r="H1602" t="s">
        <v>8492</v>
      </c>
      <c r="I1602" t="s">
        <v>158</v>
      </c>
      <c r="L1602" t="s">
        <v>159</v>
      </c>
      <c r="M1602" t="s">
        <v>160</v>
      </c>
      <c r="N1602" t="s">
        <v>160</v>
      </c>
      <c r="O1602" s="31">
        <v>45200</v>
      </c>
      <c r="R1602" t="s">
        <v>161</v>
      </c>
      <c r="S1602" s="31">
        <v>45060</v>
      </c>
      <c r="T1602" t="s">
        <v>161</v>
      </c>
      <c r="U1602" s="31">
        <v>44784</v>
      </c>
      <c r="V1602" t="s">
        <v>161</v>
      </c>
      <c r="W1602" t="s">
        <v>161</v>
      </c>
      <c r="X1602" s="31">
        <v>44695</v>
      </c>
      <c r="Y1602">
        <v>1.7</v>
      </c>
      <c r="AA1602">
        <v>627</v>
      </c>
      <c r="AB1602">
        <v>0.9219453100800874</v>
      </c>
      <c r="AC1602">
        <v>80000</v>
      </c>
      <c r="AD1602">
        <v>45319.633000000002</v>
      </c>
      <c r="AE1602" t="s">
        <v>8826</v>
      </c>
      <c r="AF1602" t="s">
        <v>8827</v>
      </c>
      <c r="AH1602" t="s">
        <v>8817</v>
      </c>
      <c r="AI1602" t="s">
        <v>161</v>
      </c>
      <c r="AJ1602" t="s">
        <v>161</v>
      </c>
      <c r="AK1602" t="s">
        <v>161</v>
      </c>
      <c r="AO1602" t="s">
        <v>161</v>
      </c>
    </row>
    <row r="1603" spans="1:44" x14ac:dyDescent="0.2">
      <c r="A1603" t="s">
        <v>8828</v>
      </c>
      <c r="B1603">
        <v>3017</v>
      </c>
      <c r="C1603" t="s">
        <v>8829</v>
      </c>
      <c r="D1603" t="s">
        <v>83</v>
      </c>
      <c r="E1603" t="s">
        <v>524</v>
      </c>
      <c r="F1603" t="s">
        <v>8490</v>
      </c>
      <c r="G1603" t="s">
        <v>8817</v>
      </c>
      <c r="H1603" t="s">
        <v>8492</v>
      </c>
      <c r="I1603" t="s">
        <v>158</v>
      </c>
      <c r="L1603" t="s">
        <v>159</v>
      </c>
      <c r="M1603" t="s">
        <v>160</v>
      </c>
      <c r="N1603" t="s">
        <v>160</v>
      </c>
      <c r="O1603" s="31">
        <v>45383</v>
      </c>
      <c r="R1603" t="s">
        <v>161</v>
      </c>
      <c r="S1603" s="31">
        <v>45060</v>
      </c>
      <c r="T1603" t="s">
        <v>161</v>
      </c>
      <c r="U1603" s="31">
        <v>44784</v>
      </c>
      <c r="V1603" t="s">
        <v>161</v>
      </c>
      <c r="W1603" t="s">
        <v>161</v>
      </c>
      <c r="X1603" s="31">
        <v>44695</v>
      </c>
      <c r="Y1603">
        <v>4.5999999999999996</v>
      </c>
      <c r="AA1603">
        <v>1683</v>
      </c>
      <c r="AB1603">
        <v>0.53972500000000001</v>
      </c>
      <c r="AC1603">
        <v>80000</v>
      </c>
      <c r="AD1603">
        <v>51654.474144200001</v>
      </c>
      <c r="AE1603" t="s">
        <v>8830</v>
      </c>
      <c r="AF1603" t="s">
        <v>8831</v>
      </c>
      <c r="AH1603" t="s">
        <v>8817</v>
      </c>
      <c r="AI1603" t="s">
        <v>161</v>
      </c>
      <c r="AJ1603" t="s">
        <v>161</v>
      </c>
      <c r="AK1603" t="s">
        <v>161</v>
      </c>
      <c r="AO1603" t="s">
        <v>161</v>
      </c>
    </row>
    <row r="1604" spans="1:44" x14ac:dyDescent="0.2">
      <c r="A1604" t="s">
        <v>8832</v>
      </c>
      <c r="B1604">
        <v>3007</v>
      </c>
      <c r="C1604" t="s">
        <v>8833</v>
      </c>
      <c r="D1604" t="s">
        <v>531</v>
      </c>
      <c r="E1604" t="s">
        <v>532</v>
      </c>
      <c r="F1604" t="s">
        <v>8490</v>
      </c>
      <c r="G1604" t="s">
        <v>8535</v>
      </c>
      <c r="H1604" t="s">
        <v>8492</v>
      </c>
      <c r="I1604" t="s">
        <v>158</v>
      </c>
      <c r="J1604" t="s">
        <v>8834</v>
      </c>
      <c r="K1604" t="s">
        <v>8835</v>
      </c>
      <c r="L1604" t="s">
        <v>159</v>
      </c>
      <c r="M1604" t="s">
        <v>194</v>
      </c>
      <c r="N1604" t="s">
        <v>195</v>
      </c>
      <c r="O1604" s="31">
        <v>40926</v>
      </c>
      <c r="Q1604">
        <v>244218</v>
      </c>
      <c r="R1604">
        <v>47998</v>
      </c>
      <c r="S1604" s="31">
        <v>45050</v>
      </c>
      <c r="T1604">
        <v>47732</v>
      </c>
      <c r="U1604" s="31">
        <v>44784</v>
      </c>
      <c r="V1604">
        <v>380</v>
      </c>
      <c r="W1604">
        <v>44301</v>
      </c>
      <c r="X1604" s="31">
        <v>44692</v>
      </c>
      <c r="Y1604">
        <v>6</v>
      </c>
      <c r="Z1604">
        <v>4500</v>
      </c>
      <c r="AA1604">
        <v>2210</v>
      </c>
      <c r="AB1604">
        <v>0.60514999999999997</v>
      </c>
      <c r="AC1604">
        <v>80000</v>
      </c>
      <c r="AD1604">
        <v>50698.635306800003</v>
      </c>
      <c r="AE1604" t="s">
        <v>8836</v>
      </c>
      <c r="AF1604" t="s">
        <v>8837</v>
      </c>
      <c r="AG1604" t="s">
        <v>8497</v>
      </c>
      <c r="AH1604" t="s">
        <v>8535</v>
      </c>
      <c r="AI1604" t="s">
        <v>8701</v>
      </c>
      <c r="AJ1604" t="s">
        <v>8749</v>
      </c>
      <c r="AK1604" t="s">
        <v>1604</v>
      </c>
      <c r="AL1604" t="s">
        <v>507</v>
      </c>
      <c r="AM1604" t="s">
        <v>203</v>
      </c>
      <c r="AN1604" t="s">
        <v>549</v>
      </c>
      <c r="AO1604" t="s">
        <v>8838</v>
      </c>
      <c r="AQ1604" t="s">
        <v>510</v>
      </c>
      <c r="AR1604" t="s">
        <v>511</v>
      </c>
    </row>
    <row r="1605" spans="1:44" x14ac:dyDescent="0.2">
      <c r="A1605" t="s">
        <v>8839</v>
      </c>
      <c r="B1605">
        <v>3007</v>
      </c>
      <c r="C1605" t="s">
        <v>8840</v>
      </c>
      <c r="D1605" t="s">
        <v>531</v>
      </c>
      <c r="E1605" t="s">
        <v>532</v>
      </c>
      <c r="F1605" t="s">
        <v>8490</v>
      </c>
      <c r="G1605" t="s">
        <v>8549</v>
      </c>
      <c r="H1605" t="s">
        <v>8492</v>
      </c>
      <c r="I1605" t="s">
        <v>158</v>
      </c>
      <c r="J1605" t="s">
        <v>8841</v>
      </c>
      <c r="K1605" t="s">
        <v>8786</v>
      </c>
      <c r="L1605" t="s">
        <v>159</v>
      </c>
      <c r="M1605" t="s">
        <v>194</v>
      </c>
      <c r="N1605" t="s">
        <v>195</v>
      </c>
      <c r="O1605" s="31">
        <v>40520</v>
      </c>
      <c r="Q1605">
        <v>223814</v>
      </c>
      <c r="R1605">
        <v>44177</v>
      </c>
      <c r="S1605" s="31">
        <v>45050</v>
      </c>
      <c r="T1605">
        <v>44041</v>
      </c>
      <c r="V1605">
        <v>194.28571428571428</v>
      </c>
      <c r="W1605">
        <v>40174</v>
      </c>
      <c r="X1605" s="31">
        <v>44692</v>
      </c>
      <c r="Y1605">
        <v>0</v>
      </c>
      <c r="Z1605">
        <v>4000</v>
      </c>
      <c r="AA1605">
        <v>0</v>
      </c>
      <c r="AB1605" t="s">
        <v>161</v>
      </c>
      <c r="AC1605">
        <v>80000</v>
      </c>
      <c r="AD1605">
        <v>54680.792000000001</v>
      </c>
      <c r="AE1605" t="s">
        <v>8842</v>
      </c>
      <c r="AF1605" t="s">
        <v>8843</v>
      </c>
      <c r="AG1605" t="s">
        <v>8497</v>
      </c>
      <c r="AH1605" t="s">
        <v>8549</v>
      </c>
      <c r="AI1605" t="s">
        <v>8701</v>
      </c>
      <c r="AJ1605" t="s">
        <v>8789</v>
      </c>
      <c r="AK1605" t="s">
        <v>1604</v>
      </c>
      <c r="AL1605" t="s">
        <v>507</v>
      </c>
      <c r="AM1605" t="s">
        <v>203</v>
      </c>
      <c r="AN1605" t="s">
        <v>1073</v>
      </c>
      <c r="AO1605" t="s">
        <v>8790</v>
      </c>
      <c r="AQ1605" t="s">
        <v>510</v>
      </c>
      <c r="AR1605" t="s">
        <v>511</v>
      </c>
    </row>
    <row r="1606" spans="1:44" x14ac:dyDescent="0.2">
      <c r="A1606" t="s">
        <v>8844</v>
      </c>
      <c r="B1606">
        <v>3017</v>
      </c>
      <c r="C1606" t="s">
        <v>8845</v>
      </c>
      <c r="D1606" t="s">
        <v>83</v>
      </c>
      <c r="E1606" t="s">
        <v>524</v>
      </c>
      <c r="F1606" t="s">
        <v>8490</v>
      </c>
      <c r="G1606" t="s">
        <v>8540</v>
      </c>
      <c r="H1606" t="s">
        <v>8492</v>
      </c>
      <c r="I1606" t="s">
        <v>158</v>
      </c>
      <c r="L1606" t="s">
        <v>159</v>
      </c>
      <c r="M1606" t="s">
        <v>160</v>
      </c>
      <c r="N1606" t="s">
        <v>160</v>
      </c>
      <c r="O1606" s="31">
        <v>45108</v>
      </c>
      <c r="R1606" t="s">
        <v>161</v>
      </c>
      <c r="S1606" s="31">
        <v>45060</v>
      </c>
      <c r="T1606" t="s">
        <v>161</v>
      </c>
      <c r="U1606" s="31">
        <v>44784</v>
      </c>
      <c r="V1606" t="s">
        <v>161</v>
      </c>
      <c r="W1606" t="s">
        <v>161</v>
      </c>
      <c r="X1606" s="31">
        <v>44695</v>
      </c>
      <c r="Y1606">
        <v>6.3</v>
      </c>
      <c r="AA1606">
        <v>2329.5</v>
      </c>
      <c r="AB1606">
        <v>0.78135749999999993</v>
      </c>
      <c r="AC1606">
        <v>80000</v>
      </c>
      <c r="AD1606">
        <v>47495.438966832</v>
      </c>
      <c r="AE1606" t="s">
        <v>8846</v>
      </c>
      <c r="AF1606" t="s">
        <v>8847</v>
      </c>
      <c r="AH1606" t="s">
        <v>8540</v>
      </c>
      <c r="AI1606" t="s">
        <v>161</v>
      </c>
      <c r="AJ1606" t="s">
        <v>161</v>
      </c>
      <c r="AK1606" t="s">
        <v>161</v>
      </c>
      <c r="AL1606" t="s">
        <v>1275</v>
      </c>
    </row>
    <row r="1607" spans="1:44" x14ac:dyDescent="0.2">
      <c r="A1607" t="s">
        <v>8848</v>
      </c>
      <c r="B1607">
        <v>3007</v>
      </c>
      <c r="C1607" t="s">
        <v>8849</v>
      </c>
      <c r="D1607" t="s">
        <v>531</v>
      </c>
      <c r="E1607" t="s">
        <v>532</v>
      </c>
      <c r="F1607" t="s">
        <v>8490</v>
      </c>
      <c r="G1607" t="s">
        <v>8535</v>
      </c>
      <c r="H1607" t="s">
        <v>8492</v>
      </c>
      <c r="I1607" t="s">
        <v>158</v>
      </c>
      <c r="J1607" t="s">
        <v>8850</v>
      </c>
      <c r="K1607" t="s">
        <v>8786</v>
      </c>
      <c r="L1607" t="s">
        <v>159</v>
      </c>
      <c r="M1607" t="s">
        <v>490</v>
      </c>
      <c r="N1607" t="s">
        <v>491</v>
      </c>
      <c r="O1607" s="31">
        <v>43752</v>
      </c>
      <c r="Q1607">
        <v>435951</v>
      </c>
      <c r="R1607">
        <v>33961</v>
      </c>
      <c r="S1607" s="31">
        <v>43910</v>
      </c>
      <c r="T1607">
        <v>33961</v>
      </c>
      <c r="V1607" t="s">
        <v>161</v>
      </c>
      <c r="W1607">
        <v>33961</v>
      </c>
      <c r="X1607" s="31">
        <v>43910</v>
      </c>
      <c r="Y1607">
        <v>0</v>
      </c>
      <c r="Z1607">
        <v>3000</v>
      </c>
      <c r="AA1607">
        <v>0</v>
      </c>
      <c r="AB1607" t="s">
        <v>161</v>
      </c>
      <c r="AC1607">
        <v>80000</v>
      </c>
      <c r="AD1607" t="s">
        <v>161</v>
      </c>
      <c r="AE1607" t="s">
        <v>8851</v>
      </c>
      <c r="AF1607" t="s">
        <v>8852</v>
      </c>
      <c r="AG1607" t="s">
        <v>8497</v>
      </c>
      <c r="AH1607" t="s">
        <v>8549</v>
      </c>
      <c r="AI1607" t="s">
        <v>8701</v>
      </c>
      <c r="AJ1607" t="s">
        <v>558</v>
      </c>
      <c r="AK1607" t="s">
        <v>559</v>
      </c>
      <c r="AL1607" t="s">
        <v>1275</v>
      </c>
      <c r="AO1607" t="s">
        <v>161</v>
      </c>
      <c r="AQ1607" t="s">
        <v>510</v>
      </c>
      <c r="AR1607" t="s">
        <v>511</v>
      </c>
    </row>
    <row r="1608" spans="1:44" x14ac:dyDescent="0.2">
      <c r="A1608" t="s">
        <v>8853</v>
      </c>
      <c r="B1608">
        <v>3016</v>
      </c>
      <c r="C1608" t="s">
        <v>8854</v>
      </c>
      <c r="D1608" t="s">
        <v>497</v>
      </c>
      <c r="E1608" t="s">
        <v>498</v>
      </c>
      <c r="F1608" t="s">
        <v>8490</v>
      </c>
      <c r="G1608" t="s">
        <v>8855</v>
      </c>
      <c r="H1608" t="s">
        <v>8856</v>
      </c>
      <c r="I1608" t="s">
        <v>158</v>
      </c>
      <c r="J1608" t="s">
        <v>8857</v>
      </c>
      <c r="K1608" t="s">
        <v>8858</v>
      </c>
      <c r="L1608" t="s">
        <v>230</v>
      </c>
      <c r="M1608" t="s">
        <v>194</v>
      </c>
      <c r="N1608" t="s">
        <v>195</v>
      </c>
      <c r="O1608" s="31">
        <v>44136</v>
      </c>
      <c r="Q1608">
        <v>577596</v>
      </c>
      <c r="R1608">
        <v>46</v>
      </c>
      <c r="S1608" s="31">
        <v>44873</v>
      </c>
      <c r="T1608">
        <v>46</v>
      </c>
      <c r="V1608" t="s">
        <v>161</v>
      </c>
      <c r="W1608" t="s">
        <v>161</v>
      </c>
      <c r="X1608" s="31">
        <v>44695</v>
      </c>
      <c r="Y1608">
        <v>0</v>
      </c>
      <c r="Z1608">
        <v>500</v>
      </c>
      <c r="AA1608">
        <v>0</v>
      </c>
      <c r="AB1608" t="s">
        <v>161</v>
      </c>
      <c r="AC1608">
        <v>15</v>
      </c>
      <c r="AD1608" t="s">
        <v>161</v>
      </c>
      <c r="AE1608" t="s">
        <v>8859</v>
      </c>
      <c r="AF1608" t="s">
        <v>8860</v>
      </c>
      <c r="AG1608" t="s">
        <v>8861</v>
      </c>
      <c r="AH1608" t="s">
        <v>8855</v>
      </c>
      <c r="AI1608" t="s">
        <v>8862</v>
      </c>
      <c r="AJ1608" t="s">
        <v>8863</v>
      </c>
      <c r="AK1608" t="s">
        <v>1488</v>
      </c>
      <c r="AL1608" t="s">
        <v>202</v>
      </c>
      <c r="AM1608" t="s">
        <v>203</v>
      </c>
      <c r="AN1608" t="s">
        <v>6068</v>
      </c>
    </row>
    <row r="1609" spans="1:44" x14ac:dyDescent="0.2">
      <c r="A1609" t="s">
        <v>8864</v>
      </c>
      <c r="B1609">
        <v>3018</v>
      </c>
      <c r="C1609" t="s">
        <v>8865</v>
      </c>
      <c r="D1609" t="s">
        <v>1444</v>
      </c>
      <c r="E1609" t="s">
        <v>1445</v>
      </c>
      <c r="F1609" t="s">
        <v>8490</v>
      </c>
      <c r="G1609" t="s">
        <v>8866</v>
      </c>
      <c r="H1609" t="s">
        <v>8519</v>
      </c>
      <c r="I1609" t="s">
        <v>36</v>
      </c>
      <c r="J1609" t="s">
        <v>8867</v>
      </c>
      <c r="L1609" t="s">
        <v>159</v>
      </c>
      <c r="M1609" t="s">
        <v>194</v>
      </c>
      <c r="N1609" t="s">
        <v>195</v>
      </c>
      <c r="O1609" s="31">
        <v>39814</v>
      </c>
      <c r="Q1609">
        <v>176492</v>
      </c>
      <c r="R1609">
        <v>67554</v>
      </c>
      <c r="S1609" s="31">
        <v>45040</v>
      </c>
      <c r="T1609">
        <v>66663</v>
      </c>
      <c r="V1609">
        <v>502.2</v>
      </c>
      <c r="W1609">
        <v>63632</v>
      </c>
      <c r="X1609" s="31">
        <v>44692</v>
      </c>
      <c r="Y1609">
        <v>0</v>
      </c>
      <c r="Z1609">
        <v>5000</v>
      </c>
      <c r="AA1609">
        <v>0</v>
      </c>
      <c r="AB1609" t="s">
        <v>161</v>
      </c>
      <c r="AC1609">
        <v>80000</v>
      </c>
      <c r="AD1609" t="s">
        <v>161</v>
      </c>
      <c r="AE1609" t="s">
        <v>8868</v>
      </c>
      <c r="AF1609" t="s">
        <v>8869</v>
      </c>
      <c r="AG1609" t="s">
        <v>8524</v>
      </c>
      <c r="AH1609" t="s">
        <v>8866</v>
      </c>
      <c r="AI1609" t="s">
        <v>8870</v>
      </c>
      <c r="AJ1609" t="s">
        <v>8871</v>
      </c>
      <c r="AK1609" t="s">
        <v>236</v>
      </c>
      <c r="AL1609" t="s">
        <v>796</v>
      </c>
      <c r="AM1609" t="s">
        <v>36</v>
      </c>
      <c r="AN1609" t="s">
        <v>8872</v>
      </c>
      <c r="AO1609" t="s">
        <v>8873</v>
      </c>
      <c r="AQ1609" t="s">
        <v>510</v>
      </c>
      <c r="AR1609" t="s">
        <v>511</v>
      </c>
    </row>
    <row r="1610" spans="1:44" x14ac:dyDescent="0.2">
      <c r="A1610" t="s">
        <v>8874</v>
      </c>
      <c r="B1610">
        <v>3018</v>
      </c>
      <c r="C1610" t="s">
        <v>8875</v>
      </c>
      <c r="D1610" t="s">
        <v>1444</v>
      </c>
      <c r="E1610" t="s">
        <v>1445</v>
      </c>
      <c r="F1610" t="s">
        <v>8490</v>
      </c>
      <c r="G1610" t="s">
        <v>8876</v>
      </c>
      <c r="H1610" t="s">
        <v>8492</v>
      </c>
      <c r="I1610" t="s">
        <v>36</v>
      </c>
      <c r="J1610" t="s">
        <v>8877</v>
      </c>
      <c r="L1610" t="s">
        <v>159</v>
      </c>
      <c r="M1610" t="s">
        <v>194</v>
      </c>
      <c r="N1610" t="s">
        <v>195</v>
      </c>
      <c r="O1610" s="31">
        <v>39841</v>
      </c>
      <c r="Q1610">
        <v>176493</v>
      </c>
      <c r="R1610">
        <v>30737</v>
      </c>
      <c r="S1610" s="31">
        <v>45004</v>
      </c>
      <c r="T1610">
        <v>30737</v>
      </c>
      <c r="V1610" t="s">
        <v>161</v>
      </c>
      <c r="W1610">
        <v>29533</v>
      </c>
      <c r="X1610" s="31">
        <v>44662</v>
      </c>
      <c r="Y1610">
        <v>0</v>
      </c>
      <c r="Z1610">
        <v>3500</v>
      </c>
      <c r="AA1610">
        <v>0</v>
      </c>
      <c r="AB1610" t="s">
        <v>161</v>
      </c>
      <c r="AC1610">
        <v>15</v>
      </c>
      <c r="AD1610" t="s">
        <v>161</v>
      </c>
      <c r="AE1610" t="s">
        <v>8878</v>
      </c>
      <c r="AF1610" t="s">
        <v>8879</v>
      </c>
      <c r="AG1610" t="s">
        <v>8497</v>
      </c>
      <c r="AH1610" t="s">
        <v>8880</v>
      </c>
      <c r="AI1610" t="s">
        <v>8881</v>
      </c>
      <c r="AJ1610" t="s">
        <v>8882</v>
      </c>
      <c r="AK1610" t="s">
        <v>1488</v>
      </c>
      <c r="AL1610" t="s">
        <v>796</v>
      </c>
      <c r="AM1610" t="s">
        <v>36</v>
      </c>
      <c r="AN1610" t="s">
        <v>8883</v>
      </c>
      <c r="AO1610" t="s">
        <v>8884</v>
      </c>
      <c r="AQ1610" t="s">
        <v>510</v>
      </c>
      <c r="AR1610" t="s">
        <v>511</v>
      </c>
    </row>
    <row r="1611" spans="1:44" x14ac:dyDescent="0.2">
      <c r="A1611" t="s">
        <v>8885</v>
      </c>
      <c r="B1611">
        <v>3011</v>
      </c>
      <c r="C1611" t="s">
        <v>8886</v>
      </c>
      <c r="D1611" t="s">
        <v>1387</v>
      </c>
      <c r="E1611" t="s">
        <v>1388</v>
      </c>
      <c r="F1611" t="s">
        <v>8490</v>
      </c>
      <c r="G1611" t="s">
        <v>8696</v>
      </c>
      <c r="H1611" t="s">
        <v>8492</v>
      </c>
      <c r="I1611" t="s">
        <v>158</v>
      </c>
      <c r="J1611" t="s">
        <v>8887</v>
      </c>
      <c r="K1611" t="s">
        <v>8698</v>
      </c>
      <c r="L1611" t="s">
        <v>159</v>
      </c>
      <c r="M1611" t="s">
        <v>194</v>
      </c>
      <c r="N1611" t="s">
        <v>195</v>
      </c>
      <c r="O1611" s="31">
        <v>38169</v>
      </c>
      <c r="Q1611">
        <v>135218</v>
      </c>
      <c r="R1611">
        <v>43790</v>
      </c>
      <c r="S1611" s="31">
        <v>45033</v>
      </c>
      <c r="T1611">
        <v>43609</v>
      </c>
      <c r="U1611" s="31">
        <v>44784</v>
      </c>
      <c r="V1611">
        <v>330.05882352941177</v>
      </c>
      <c r="W1611">
        <v>41572</v>
      </c>
      <c r="X1611" s="31">
        <v>44608</v>
      </c>
      <c r="Y1611">
        <v>6.7</v>
      </c>
      <c r="Z1611">
        <v>2000</v>
      </c>
      <c r="AA1611">
        <v>2450</v>
      </c>
      <c r="AB1611">
        <v>0.66372500000000001</v>
      </c>
      <c r="AC1611">
        <v>80000</v>
      </c>
      <c r="AD1611">
        <v>47992.545520125001</v>
      </c>
      <c r="AE1611" t="s">
        <v>8888</v>
      </c>
      <c r="AF1611" t="s">
        <v>8889</v>
      </c>
      <c r="AG1611" t="s">
        <v>8497</v>
      </c>
      <c r="AH1611" t="s">
        <v>8696</v>
      </c>
      <c r="AI1611" t="s">
        <v>8890</v>
      </c>
      <c r="AJ1611" t="s">
        <v>8891</v>
      </c>
      <c r="AK1611" t="s">
        <v>1434</v>
      </c>
      <c r="AL1611" t="s">
        <v>202</v>
      </c>
      <c r="AM1611" t="s">
        <v>203</v>
      </c>
      <c r="AN1611">
        <v>3508</v>
      </c>
      <c r="AO1611" t="s">
        <v>8703</v>
      </c>
      <c r="AQ1611" t="s">
        <v>510</v>
      </c>
      <c r="AR1611" t="s">
        <v>511</v>
      </c>
    </row>
    <row r="1612" spans="1:44" x14ac:dyDescent="0.2">
      <c r="A1612" t="s">
        <v>8892</v>
      </c>
      <c r="B1612">
        <v>3003</v>
      </c>
      <c r="C1612" t="s">
        <v>8893</v>
      </c>
      <c r="D1612" t="s">
        <v>779</v>
      </c>
      <c r="E1612" t="s">
        <v>780</v>
      </c>
      <c r="F1612" t="s">
        <v>8490</v>
      </c>
      <c r="G1612" t="s">
        <v>8696</v>
      </c>
      <c r="H1612" t="s">
        <v>8492</v>
      </c>
      <c r="I1612" t="s">
        <v>158</v>
      </c>
      <c r="J1612" t="s">
        <v>8894</v>
      </c>
      <c r="K1612" t="s">
        <v>8698</v>
      </c>
      <c r="L1612" t="s">
        <v>159</v>
      </c>
      <c r="M1612" t="s">
        <v>194</v>
      </c>
      <c r="N1612" t="s">
        <v>195</v>
      </c>
      <c r="O1612" s="31">
        <v>38500</v>
      </c>
      <c r="Q1612">
        <v>137937</v>
      </c>
      <c r="R1612">
        <v>48412</v>
      </c>
      <c r="S1612" s="31">
        <v>44930</v>
      </c>
      <c r="T1612">
        <v>48412</v>
      </c>
      <c r="U1612" s="31">
        <v>44784</v>
      </c>
      <c r="V1612" t="s">
        <v>161</v>
      </c>
      <c r="W1612">
        <v>46229</v>
      </c>
      <c r="X1612" s="31">
        <v>44609</v>
      </c>
      <c r="Y1612">
        <v>13.2</v>
      </c>
      <c r="Z1612">
        <v>2000</v>
      </c>
      <c r="AA1612">
        <v>4829</v>
      </c>
      <c r="AB1612">
        <v>0.89631249999999996</v>
      </c>
      <c r="AC1612">
        <v>80000</v>
      </c>
      <c r="AD1612">
        <v>45481.296083925234</v>
      </c>
      <c r="AE1612" t="s">
        <v>8895</v>
      </c>
      <c r="AF1612" t="s">
        <v>8896</v>
      </c>
      <c r="AG1612" t="s">
        <v>8497</v>
      </c>
      <c r="AH1612" t="s">
        <v>8696</v>
      </c>
      <c r="AI1612" t="s">
        <v>8897</v>
      </c>
      <c r="AJ1612" t="s">
        <v>8898</v>
      </c>
      <c r="AK1612" t="s">
        <v>1434</v>
      </c>
      <c r="AL1612" t="s">
        <v>8899</v>
      </c>
      <c r="AM1612" t="s">
        <v>203</v>
      </c>
      <c r="AN1612">
        <v>3508</v>
      </c>
      <c r="AO1612" t="s">
        <v>8703</v>
      </c>
      <c r="AQ1612" t="s">
        <v>510</v>
      </c>
      <c r="AR1612" t="s">
        <v>511</v>
      </c>
    </row>
    <row r="1613" spans="1:44" x14ac:dyDescent="0.2">
      <c r="A1613" t="s">
        <v>8900</v>
      </c>
      <c r="B1613">
        <v>3011</v>
      </c>
      <c r="C1613" t="s">
        <v>8901</v>
      </c>
      <c r="D1613" t="s">
        <v>1387</v>
      </c>
      <c r="E1613" t="s">
        <v>1388</v>
      </c>
      <c r="F1613" t="s">
        <v>8490</v>
      </c>
      <c r="G1613" t="s">
        <v>8696</v>
      </c>
      <c r="H1613" t="s">
        <v>8492</v>
      </c>
      <c r="I1613" t="s">
        <v>158</v>
      </c>
      <c r="J1613" t="s">
        <v>8902</v>
      </c>
      <c r="K1613" t="s">
        <v>8698</v>
      </c>
      <c r="L1613" t="s">
        <v>159</v>
      </c>
      <c r="M1613" t="s">
        <v>554</v>
      </c>
      <c r="N1613" t="s">
        <v>555</v>
      </c>
      <c r="O1613" s="31">
        <v>38905</v>
      </c>
      <c r="P1613" s="31">
        <v>43851</v>
      </c>
      <c r="R1613" t="s">
        <v>161</v>
      </c>
      <c r="S1613" s="31">
        <v>45060</v>
      </c>
      <c r="T1613" t="s">
        <v>161</v>
      </c>
      <c r="V1613" t="s">
        <v>161</v>
      </c>
      <c r="W1613" t="s">
        <v>161</v>
      </c>
      <c r="X1613" s="31">
        <v>44695</v>
      </c>
      <c r="Y1613">
        <v>0</v>
      </c>
      <c r="Z1613">
        <v>3000</v>
      </c>
      <c r="AA1613">
        <v>0</v>
      </c>
      <c r="AB1613" t="s">
        <v>161</v>
      </c>
      <c r="AC1613">
        <v>80000</v>
      </c>
      <c r="AD1613" t="s">
        <v>161</v>
      </c>
      <c r="AE1613" t="s">
        <v>8903</v>
      </c>
      <c r="AF1613" t="s">
        <v>8904</v>
      </c>
      <c r="AG1613" t="s">
        <v>8497</v>
      </c>
      <c r="AH1613" t="s">
        <v>161</v>
      </c>
      <c r="AI1613" t="s">
        <v>161</v>
      </c>
      <c r="AJ1613" t="s">
        <v>1394</v>
      </c>
      <c r="AK1613" t="s">
        <v>559</v>
      </c>
      <c r="AL1613" t="s">
        <v>788</v>
      </c>
      <c r="AQ1613" t="s">
        <v>510</v>
      </c>
      <c r="AR1613" t="s">
        <v>511</v>
      </c>
    </row>
    <row r="1614" spans="1:44" x14ac:dyDescent="0.2">
      <c r="A1614" t="s">
        <v>8905</v>
      </c>
      <c r="B1614">
        <v>3008</v>
      </c>
      <c r="C1614" t="s">
        <v>8906</v>
      </c>
      <c r="D1614" t="s">
        <v>1352</v>
      </c>
      <c r="E1614" t="s">
        <v>1353</v>
      </c>
      <c r="F1614" t="s">
        <v>8490</v>
      </c>
      <c r="G1614" t="s">
        <v>8696</v>
      </c>
      <c r="H1614" t="s">
        <v>8492</v>
      </c>
      <c r="I1614" t="s">
        <v>158</v>
      </c>
      <c r="J1614" t="s">
        <v>8907</v>
      </c>
      <c r="K1614" t="s">
        <v>8698</v>
      </c>
      <c r="L1614" t="s">
        <v>159</v>
      </c>
      <c r="M1614" t="s">
        <v>194</v>
      </c>
      <c r="N1614" t="s">
        <v>195</v>
      </c>
      <c r="O1614" s="31">
        <v>38390</v>
      </c>
      <c r="Q1614">
        <v>137145</v>
      </c>
      <c r="R1614">
        <v>62565.8</v>
      </c>
      <c r="S1614" s="31">
        <v>45059</v>
      </c>
      <c r="T1614">
        <v>62565.8</v>
      </c>
      <c r="U1614" s="31">
        <v>44744</v>
      </c>
      <c r="V1614" t="s">
        <v>161</v>
      </c>
      <c r="W1614">
        <v>60857</v>
      </c>
      <c r="X1614" s="31">
        <v>44695</v>
      </c>
      <c r="Y1614">
        <v>2.2000000000000002</v>
      </c>
      <c r="Z1614">
        <v>2500</v>
      </c>
      <c r="AA1614">
        <v>820.79999999999927</v>
      </c>
      <c r="AB1614">
        <v>0.39218249999999999</v>
      </c>
      <c r="AC1614">
        <v>80000</v>
      </c>
      <c r="AD1614">
        <v>49380.012017970002</v>
      </c>
      <c r="AE1614" t="s">
        <v>8908</v>
      </c>
      <c r="AF1614" t="s">
        <v>8909</v>
      </c>
      <c r="AG1614" t="s">
        <v>8497</v>
      </c>
      <c r="AH1614" t="s">
        <v>8696</v>
      </c>
      <c r="AI1614" t="s">
        <v>8910</v>
      </c>
      <c r="AJ1614" t="s">
        <v>8911</v>
      </c>
      <c r="AK1614" t="s">
        <v>201</v>
      </c>
      <c r="AL1614" t="s">
        <v>202</v>
      </c>
      <c r="AM1614" t="s">
        <v>203</v>
      </c>
      <c r="AN1614">
        <v>3508</v>
      </c>
      <c r="AO1614" t="s">
        <v>8703</v>
      </c>
      <c r="AQ1614" t="s">
        <v>510</v>
      </c>
      <c r="AR1614" t="s">
        <v>511</v>
      </c>
    </row>
    <row r="1615" spans="1:44" x14ac:dyDescent="0.2">
      <c r="A1615" t="s">
        <v>8912</v>
      </c>
      <c r="B1615">
        <v>3016</v>
      </c>
      <c r="C1615" t="s">
        <v>8913</v>
      </c>
      <c r="D1615" t="s">
        <v>497</v>
      </c>
      <c r="E1615" t="s">
        <v>498</v>
      </c>
      <c r="F1615" t="s">
        <v>8490</v>
      </c>
      <c r="G1615" t="s">
        <v>8696</v>
      </c>
      <c r="H1615" t="s">
        <v>8492</v>
      </c>
      <c r="I1615" t="s">
        <v>158</v>
      </c>
      <c r="J1615" t="s">
        <v>8914</v>
      </c>
      <c r="L1615" t="s">
        <v>159</v>
      </c>
      <c r="M1615" t="s">
        <v>554</v>
      </c>
      <c r="N1615" t="s">
        <v>555</v>
      </c>
      <c r="O1615" s="31">
        <v>38162</v>
      </c>
      <c r="P1615" s="31">
        <v>41044</v>
      </c>
      <c r="R1615" t="s">
        <v>161</v>
      </c>
      <c r="S1615" s="31">
        <v>45060</v>
      </c>
      <c r="T1615" t="s">
        <v>161</v>
      </c>
      <c r="U1615" s="31">
        <v>44784</v>
      </c>
      <c r="V1615" t="s">
        <v>161</v>
      </c>
      <c r="W1615" t="s">
        <v>161</v>
      </c>
      <c r="X1615" s="31">
        <v>44695</v>
      </c>
      <c r="Y1615">
        <v>1.7</v>
      </c>
      <c r="AA1615">
        <v>632</v>
      </c>
      <c r="AB1615">
        <v>0.42762875000000006</v>
      </c>
      <c r="AC1615">
        <v>80000</v>
      </c>
      <c r="AD1615">
        <v>49121.082691335003</v>
      </c>
      <c r="AE1615" t="s">
        <v>8915</v>
      </c>
      <c r="AF1615" t="s">
        <v>8916</v>
      </c>
      <c r="AG1615" t="s">
        <v>8497</v>
      </c>
      <c r="AH1615" t="s">
        <v>8696</v>
      </c>
      <c r="AI1615" t="s">
        <v>161</v>
      </c>
      <c r="AJ1615" t="s">
        <v>1835</v>
      </c>
      <c r="AK1615" t="s">
        <v>559</v>
      </c>
      <c r="AL1615" t="s">
        <v>511</v>
      </c>
      <c r="AQ1615" t="s">
        <v>510</v>
      </c>
      <c r="AR1615" t="s">
        <v>511</v>
      </c>
    </row>
    <row r="1616" spans="1:44" x14ac:dyDescent="0.2">
      <c r="A1616" t="s">
        <v>8917</v>
      </c>
      <c r="B1616">
        <v>3016</v>
      </c>
      <c r="C1616" t="s">
        <v>8918</v>
      </c>
      <c r="D1616" t="s">
        <v>497</v>
      </c>
      <c r="E1616" t="s">
        <v>498</v>
      </c>
      <c r="F1616" t="s">
        <v>8490</v>
      </c>
      <c r="G1616" t="s">
        <v>8696</v>
      </c>
      <c r="H1616" t="s">
        <v>8492</v>
      </c>
      <c r="I1616" t="s">
        <v>158</v>
      </c>
      <c r="J1616" t="s">
        <v>8919</v>
      </c>
      <c r="L1616" t="s">
        <v>159</v>
      </c>
      <c r="M1616" t="s">
        <v>554</v>
      </c>
      <c r="N1616" t="s">
        <v>555</v>
      </c>
      <c r="O1616" s="31">
        <v>38447</v>
      </c>
      <c r="P1616" s="31">
        <v>41262</v>
      </c>
      <c r="R1616" t="s">
        <v>161</v>
      </c>
      <c r="S1616" s="31">
        <v>45060</v>
      </c>
      <c r="T1616" t="s">
        <v>161</v>
      </c>
      <c r="U1616" s="31">
        <v>44784</v>
      </c>
      <c r="V1616" t="s">
        <v>161</v>
      </c>
      <c r="W1616" t="s">
        <v>161</v>
      </c>
      <c r="X1616" s="31">
        <v>44695</v>
      </c>
      <c r="Y1616">
        <v>2.6</v>
      </c>
      <c r="AA1616">
        <v>969.79999999999563</v>
      </c>
      <c r="AB1616">
        <v>0.48345125</v>
      </c>
      <c r="AC1616">
        <v>80000</v>
      </c>
      <c r="AD1616">
        <v>48713.308037144998</v>
      </c>
      <c r="AE1616" t="s">
        <v>8920</v>
      </c>
      <c r="AF1616" t="s">
        <v>8921</v>
      </c>
      <c r="AG1616" t="s">
        <v>8497</v>
      </c>
      <c r="AH1616" t="s">
        <v>8696</v>
      </c>
      <c r="AI1616" t="s">
        <v>161</v>
      </c>
      <c r="AJ1616" t="s">
        <v>1835</v>
      </c>
      <c r="AK1616" t="s">
        <v>559</v>
      </c>
      <c r="AL1616" t="s">
        <v>511</v>
      </c>
      <c r="AQ1616" t="s">
        <v>510</v>
      </c>
      <c r="AR1616" t="s">
        <v>511</v>
      </c>
    </row>
    <row r="1617" spans="1:44" x14ac:dyDescent="0.2">
      <c r="A1617" t="s">
        <v>8922</v>
      </c>
      <c r="B1617">
        <v>3016</v>
      </c>
      <c r="C1617" t="s">
        <v>8923</v>
      </c>
      <c r="D1617" t="s">
        <v>497</v>
      </c>
      <c r="E1617" t="s">
        <v>498</v>
      </c>
      <c r="F1617" t="s">
        <v>8490</v>
      </c>
      <c r="G1617" t="s">
        <v>8696</v>
      </c>
      <c r="H1617" t="s">
        <v>8492</v>
      </c>
      <c r="I1617" t="s">
        <v>158</v>
      </c>
      <c r="J1617" t="s">
        <v>8924</v>
      </c>
      <c r="L1617" t="s">
        <v>159</v>
      </c>
      <c r="M1617" t="s">
        <v>554</v>
      </c>
      <c r="N1617" t="s">
        <v>555</v>
      </c>
      <c r="O1617" s="31">
        <v>38454</v>
      </c>
      <c r="P1617" s="31">
        <v>41262</v>
      </c>
      <c r="R1617" t="s">
        <v>161</v>
      </c>
      <c r="S1617" s="31">
        <v>45060</v>
      </c>
      <c r="T1617" t="s">
        <v>161</v>
      </c>
      <c r="U1617" s="31">
        <v>44784</v>
      </c>
      <c r="V1617" t="s">
        <v>161</v>
      </c>
      <c r="W1617" t="s">
        <v>161</v>
      </c>
      <c r="X1617" s="31">
        <v>44695</v>
      </c>
      <c r="Y1617">
        <v>2.6</v>
      </c>
      <c r="AA1617">
        <v>953</v>
      </c>
      <c r="AB1617">
        <v>0.49550125</v>
      </c>
      <c r="AC1617">
        <v>80000</v>
      </c>
      <c r="AD1617">
        <v>50766.537022837947</v>
      </c>
      <c r="AE1617" t="s">
        <v>8925</v>
      </c>
      <c r="AF1617" t="s">
        <v>8926</v>
      </c>
      <c r="AG1617" t="s">
        <v>8497</v>
      </c>
      <c r="AH1617" t="s">
        <v>8696</v>
      </c>
      <c r="AI1617" t="s">
        <v>161</v>
      </c>
      <c r="AJ1617" t="s">
        <v>1835</v>
      </c>
      <c r="AK1617" t="s">
        <v>559</v>
      </c>
      <c r="AL1617" t="s">
        <v>511</v>
      </c>
      <c r="AQ1617" t="s">
        <v>510</v>
      </c>
      <c r="AR1617" t="s">
        <v>511</v>
      </c>
    </row>
    <row r="1618" spans="1:44" x14ac:dyDescent="0.2">
      <c r="A1618" t="s">
        <v>8927</v>
      </c>
      <c r="B1618">
        <v>3017</v>
      </c>
      <c r="C1618" t="s">
        <v>8928</v>
      </c>
      <c r="D1618" t="s">
        <v>83</v>
      </c>
      <c r="E1618" t="s">
        <v>524</v>
      </c>
      <c r="F1618" t="s">
        <v>8490</v>
      </c>
      <c r="G1618" t="s">
        <v>8696</v>
      </c>
      <c r="H1618" t="s">
        <v>8492</v>
      </c>
      <c r="I1618" t="s">
        <v>158</v>
      </c>
      <c r="J1618" t="s">
        <v>8929</v>
      </c>
      <c r="L1618" t="s">
        <v>159</v>
      </c>
      <c r="M1618" t="s">
        <v>554</v>
      </c>
      <c r="N1618" t="s">
        <v>555</v>
      </c>
      <c r="O1618" s="31">
        <v>38404</v>
      </c>
      <c r="P1618" s="31">
        <v>41269</v>
      </c>
      <c r="R1618" t="s">
        <v>161</v>
      </c>
      <c r="S1618" s="31">
        <v>45060</v>
      </c>
      <c r="T1618" t="s">
        <v>161</v>
      </c>
      <c r="U1618" s="31">
        <v>44727</v>
      </c>
      <c r="V1618" t="s">
        <v>161</v>
      </c>
      <c r="W1618" t="s">
        <v>161</v>
      </c>
      <c r="X1618" s="31">
        <v>44695</v>
      </c>
      <c r="Y1618">
        <v>4.7</v>
      </c>
      <c r="AA1618">
        <v>1728.0999999999985</v>
      </c>
      <c r="AB1618">
        <v>0.56707124999999992</v>
      </c>
      <c r="AC1618">
        <v>80000</v>
      </c>
      <c r="AD1618">
        <v>48396.258996573772</v>
      </c>
      <c r="AE1618" t="s">
        <v>8930</v>
      </c>
      <c r="AF1618" t="s">
        <v>8931</v>
      </c>
      <c r="AG1618" t="s">
        <v>8497</v>
      </c>
      <c r="AH1618" t="s">
        <v>8696</v>
      </c>
      <c r="AI1618" t="s">
        <v>161</v>
      </c>
      <c r="AJ1618" t="s">
        <v>1021</v>
      </c>
      <c r="AK1618" t="s">
        <v>559</v>
      </c>
      <c r="AL1618" t="s">
        <v>511</v>
      </c>
      <c r="AQ1618" t="s">
        <v>510</v>
      </c>
      <c r="AR1618" t="s">
        <v>511</v>
      </c>
    </row>
    <row r="1619" spans="1:44" x14ac:dyDescent="0.2">
      <c r="A1619" t="s">
        <v>8932</v>
      </c>
      <c r="B1619">
        <v>3009</v>
      </c>
      <c r="C1619" t="s">
        <v>8933</v>
      </c>
      <c r="D1619" t="s">
        <v>1267</v>
      </c>
      <c r="E1619" t="s">
        <v>1268</v>
      </c>
      <c r="F1619" t="s">
        <v>8490</v>
      </c>
      <c r="G1619" t="s">
        <v>8696</v>
      </c>
      <c r="H1619" t="s">
        <v>8492</v>
      </c>
      <c r="I1619" t="s">
        <v>158</v>
      </c>
      <c r="J1619" t="s">
        <v>8934</v>
      </c>
      <c r="K1619" t="s">
        <v>8698</v>
      </c>
      <c r="L1619" t="s">
        <v>159</v>
      </c>
      <c r="M1619" t="s">
        <v>194</v>
      </c>
      <c r="N1619" t="s">
        <v>195</v>
      </c>
      <c r="O1619" s="31">
        <v>38461</v>
      </c>
      <c r="Q1619">
        <v>137871</v>
      </c>
      <c r="R1619">
        <v>53817</v>
      </c>
      <c r="S1619" s="31">
        <v>45025</v>
      </c>
      <c r="T1619">
        <v>53817</v>
      </c>
      <c r="U1619" s="31">
        <v>44760</v>
      </c>
      <c r="V1619" t="s">
        <v>161</v>
      </c>
      <c r="W1619">
        <v>51683</v>
      </c>
      <c r="X1619" s="31">
        <v>44669</v>
      </c>
      <c r="Y1619">
        <v>6.1</v>
      </c>
      <c r="Z1619">
        <v>2573</v>
      </c>
      <c r="AA1619">
        <v>2259</v>
      </c>
      <c r="AB1619">
        <v>0.4236625</v>
      </c>
      <c r="AC1619">
        <v>80000</v>
      </c>
      <c r="AD1619">
        <v>56156.8147436</v>
      </c>
      <c r="AE1619" t="s">
        <v>8935</v>
      </c>
      <c r="AF1619" t="s">
        <v>8936</v>
      </c>
      <c r="AG1619" t="s">
        <v>8497</v>
      </c>
      <c r="AH1619" t="s">
        <v>8696</v>
      </c>
      <c r="AI1619" t="s">
        <v>8937</v>
      </c>
      <c r="AJ1619" t="s">
        <v>8938</v>
      </c>
      <c r="AK1619" t="s">
        <v>236</v>
      </c>
      <c r="AL1619" t="s">
        <v>202</v>
      </c>
      <c r="AM1619" t="s">
        <v>203</v>
      </c>
      <c r="AN1619">
        <v>3508</v>
      </c>
      <c r="AO1619" t="s">
        <v>8703</v>
      </c>
      <c r="AQ1619" t="s">
        <v>1075</v>
      </c>
      <c r="AR1619" t="s">
        <v>8939</v>
      </c>
    </row>
    <row r="1620" spans="1:44" x14ac:dyDescent="0.2">
      <c r="A1620" t="s">
        <v>8940</v>
      </c>
      <c r="B1620">
        <v>3021</v>
      </c>
      <c r="C1620" t="s">
        <v>8941</v>
      </c>
      <c r="D1620" t="s">
        <v>54</v>
      </c>
      <c r="E1620" t="s">
        <v>770</v>
      </c>
      <c r="F1620" t="s">
        <v>8490</v>
      </c>
      <c r="G1620" t="s">
        <v>8518</v>
      </c>
      <c r="H1620" t="s">
        <v>8519</v>
      </c>
      <c r="I1620" t="s">
        <v>158</v>
      </c>
      <c r="J1620" t="s">
        <v>8942</v>
      </c>
      <c r="K1620">
        <v>221</v>
      </c>
      <c r="L1620" t="s">
        <v>159</v>
      </c>
      <c r="M1620" t="s">
        <v>194</v>
      </c>
      <c r="N1620" t="s">
        <v>195</v>
      </c>
      <c r="O1620" s="31">
        <v>40252</v>
      </c>
      <c r="Q1620">
        <v>199198</v>
      </c>
      <c r="R1620">
        <v>72525</v>
      </c>
      <c r="S1620" s="31">
        <v>45051</v>
      </c>
      <c r="T1620">
        <v>71891</v>
      </c>
      <c r="U1620" s="31">
        <v>44706</v>
      </c>
      <c r="V1620">
        <v>452.85714285714283</v>
      </c>
      <c r="W1620">
        <v>69146</v>
      </c>
      <c r="X1620" s="31">
        <v>44690</v>
      </c>
      <c r="Y1620">
        <v>5.6</v>
      </c>
      <c r="Z1620">
        <v>5350</v>
      </c>
      <c r="AA1620">
        <v>2066</v>
      </c>
      <c r="AB1620">
        <v>0.49695</v>
      </c>
      <c r="AC1620">
        <v>80000</v>
      </c>
      <c r="AD1620">
        <v>51580.27595309091</v>
      </c>
      <c r="AE1620" t="s">
        <v>8943</v>
      </c>
      <c r="AF1620" t="s">
        <v>8944</v>
      </c>
      <c r="AG1620" t="s">
        <v>8524</v>
      </c>
      <c r="AH1620" t="s">
        <v>8518</v>
      </c>
      <c r="AI1620" t="s">
        <v>8945</v>
      </c>
      <c r="AJ1620" t="s">
        <v>8946</v>
      </c>
      <c r="AK1620" t="s">
        <v>236</v>
      </c>
      <c r="AL1620" t="s">
        <v>202</v>
      </c>
      <c r="AM1620" t="s">
        <v>203</v>
      </c>
      <c r="AN1620" t="s">
        <v>549</v>
      </c>
      <c r="AO1620" t="s">
        <v>8692</v>
      </c>
      <c r="AQ1620" t="s">
        <v>1075</v>
      </c>
      <c r="AR1620" t="s">
        <v>8947</v>
      </c>
    </row>
    <row r="1621" spans="1:44" x14ac:dyDescent="0.2">
      <c r="A1621" t="s">
        <v>8948</v>
      </c>
      <c r="B1621">
        <v>3001</v>
      </c>
      <c r="C1621" t="s">
        <v>8949</v>
      </c>
      <c r="D1621" t="s">
        <v>1282</v>
      </c>
      <c r="E1621" t="s">
        <v>1283</v>
      </c>
      <c r="F1621" t="s">
        <v>8490</v>
      </c>
      <c r="G1621" t="s">
        <v>8696</v>
      </c>
      <c r="H1621" t="s">
        <v>8492</v>
      </c>
      <c r="I1621" t="s">
        <v>158</v>
      </c>
      <c r="J1621" t="s">
        <v>8950</v>
      </c>
      <c r="L1621" t="s">
        <v>159</v>
      </c>
      <c r="M1621" t="s">
        <v>554</v>
      </c>
      <c r="N1621" t="s">
        <v>555</v>
      </c>
      <c r="O1621" s="31">
        <v>38432</v>
      </c>
      <c r="P1621" s="31">
        <v>41366</v>
      </c>
      <c r="R1621" t="s">
        <v>161</v>
      </c>
      <c r="S1621" s="31">
        <v>45060</v>
      </c>
      <c r="T1621" t="s">
        <v>161</v>
      </c>
      <c r="U1621" s="31">
        <v>44671</v>
      </c>
      <c r="V1621" t="s">
        <v>161</v>
      </c>
      <c r="W1621" t="s">
        <v>161</v>
      </c>
      <c r="X1621" s="31">
        <v>44695</v>
      </c>
      <c r="Y1621">
        <v>9.8000000000000007</v>
      </c>
      <c r="AA1621">
        <v>3582</v>
      </c>
      <c r="AB1621">
        <v>0.56577500000000003</v>
      </c>
      <c r="AC1621">
        <v>80000</v>
      </c>
      <c r="AD1621">
        <v>48547.081012457144</v>
      </c>
      <c r="AE1621" t="s">
        <v>8951</v>
      </c>
      <c r="AF1621" t="s">
        <v>8952</v>
      </c>
      <c r="AG1621" t="s">
        <v>8497</v>
      </c>
      <c r="AH1621" t="s">
        <v>8696</v>
      </c>
      <c r="AI1621" t="s">
        <v>161</v>
      </c>
      <c r="AJ1621" t="s">
        <v>2806</v>
      </c>
      <c r="AK1621" t="s">
        <v>559</v>
      </c>
      <c r="AL1621" t="s">
        <v>511</v>
      </c>
      <c r="AQ1621" t="s">
        <v>510</v>
      </c>
      <c r="AR1621" t="s">
        <v>511</v>
      </c>
    </row>
    <row r="1622" spans="1:44" x14ac:dyDescent="0.2">
      <c r="A1622" t="s">
        <v>8953</v>
      </c>
      <c r="B1622">
        <v>3016</v>
      </c>
      <c r="C1622" t="s">
        <v>8954</v>
      </c>
      <c r="D1622" t="s">
        <v>497</v>
      </c>
      <c r="E1622" t="s">
        <v>498</v>
      </c>
      <c r="F1622" t="s">
        <v>8490</v>
      </c>
      <c r="G1622" t="s">
        <v>8535</v>
      </c>
      <c r="H1622" t="s">
        <v>8492</v>
      </c>
      <c r="I1622" t="s">
        <v>158</v>
      </c>
      <c r="J1622" t="s">
        <v>8955</v>
      </c>
      <c r="K1622" t="s">
        <v>8835</v>
      </c>
      <c r="L1622" t="s">
        <v>159</v>
      </c>
      <c r="M1622" t="s">
        <v>194</v>
      </c>
      <c r="N1622" t="s">
        <v>195</v>
      </c>
      <c r="O1622" s="31">
        <v>40604</v>
      </c>
      <c r="Q1622">
        <v>223236</v>
      </c>
      <c r="R1622">
        <v>31996.799999999999</v>
      </c>
      <c r="S1622" s="31">
        <v>45059</v>
      </c>
      <c r="T1622">
        <v>31596.6</v>
      </c>
      <c r="U1622" s="31">
        <v>44784</v>
      </c>
      <c r="V1622">
        <v>414.0000000000008</v>
      </c>
      <c r="W1622">
        <v>31393.200000000001</v>
      </c>
      <c r="X1622" s="31">
        <v>44695</v>
      </c>
      <c r="Y1622">
        <v>7.6</v>
      </c>
      <c r="Z1622">
        <v>4000</v>
      </c>
      <c r="AA1622">
        <v>2793</v>
      </c>
      <c r="AB1622">
        <v>0.517625</v>
      </c>
      <c r="AC1622">
        <v>80000</v>
      </c>
      <c r="AD1622">
        <v>48904.056142285714</v>
      </c>
      <c r="AE1622" t="s">
        <v>8956</v>
      </c>
      <c r="AF1622" t="s">
        <v>8957</v>
      </c>
      <c r="AG1622" t="s">
        <v>8497</v>
      </c>
      <c r="AH1622" t="s">
        <v>8535</v>
      </c>
      <c r="AI1622" t="s">
        <v>8958</v>
      </c>
      <c r="AJ1622" t="s">
        <v>8959</v>
      </c>
      <c r="AK1622" t="s">
        <v>236</v>
      </c>
      <c r="AL1622" t="s">
        <v>202</v>
      </c>
      <c r="AM1622" t="s">
        <v>203</v>
      </c>
      <c r="AN1622" t="s">
        <v>549</v>
      </c>
      <c r="AO1622" t="s">
        <v>8838</v>
      </c>
      <c r="AQ1622" t="s">
        <v>1075</v>
      </c>
      <c r="AR1622" t="s">
        <v>8960</v>
      </c>
    </row>
    <row r="1623" spans="1:44" x14ac:dyDescent="0.2">
      <c r="A1623" t="s">
        <v>8961</v>
      </c>
      <c r="B1623">
        <v>3016</v>
      </c>
      <c r="C1623" t="s">
        <v>8962</v>
      </c>
      <c r="D1623" t="s">
        <v>497</v>
      </c>
      <c r="E1623" t="s">
        <v>498</v>
      </c>
      <c r="F1623" t="s">
        <v>8490</v>
      </c>
      <c r="G1623" t="s">
        <v>8535</v>
      </c>
      <c r="H1623" t="s">
        <v>8492</v>
      </c>
      <c r="I1623" t="s">
        <v>158</v>
      </c>
      <c r="J1623" t="s">
        <v>8963</v>
      </c>
      <c r="K1623" t="s">
        <v>8835</v>
      </c>
      <c r="L1623" t="s">
        <v>159</v>
      </c>
      <c r="M1623" t="s">
        <v>194</v>
      </c>
      <c r="N1623" t="s">
        <v>195</v>
      </c>
      <c r="O1623" s="31">
        <v>40998</v>
      </c>
      <c r="Q1623">
        <v>244448</v>
      </c>
      <c r="R1623">
        <v>34509.699999999997</v>
      </c>
      <c r="S1623" s="31">
        <v>45059</v>
      </c>
      <c r="T1623">
        <v>34331.800000000003</v>
      </c>
      <c r="U1623" s="31">
        <v>44732</v>
      </c>
      <c r="V1623">
        <v>184.03448275861467</v>
      </c>
      <c r="W1623">
        <v>34526.6</v>
      </c>
      <c r="X1623" s="31">
        <v>44695</v>
      </c>
      <c r="Y1623">
        <v>8</v>
      </c>
      <c r="Z1623">
        <v>3000</v>
      </c>
      <c r="AA1623">
        <v>2936</v>
      </c>
      <c r="AB1623">
        <v>0.43301250000000002</v>
      </c>
      <c r="AC1623">
        <v>80000</v>
      </c>
      <c r="AD1623">
        <v>51556.808379920003</v>
      </c>
      <c r="AE1623" t="s">
        <v>8964</v>
      </c>
      <c r="AF1623" t="s">
        <v>8965</v>
      </c>
      <c r="AG1623" t="s">
        <v>8497</v>
      </c>
      <c r="AH1623" t="s">
        <v>8535</v>
      </c>
      <c r="AI1623" t="s">
        <v>8958</v>
      </c>
      <c r="AJ1623" t="s">
        <v>8959</v>
      </c>
      <c r="AK1623" t="s">
        <v>236</v>
      </c>
      <c r="AL1623" t="s">
        <v>202</v>
      </c>
      <c r="AM1623" t="s">
        <v>203</v>
      </c>
      <c r="AN1623" t="s">
        <v>549</v>
      </c>
      <c r="AO1623" t="s">
        <v>8838</v>
      </c>
      <c r="AQ1623" t="s">
        <v>510</v>
      </c>
      <c r="AR1623" t="s">
        <v>511</v>
      </c>
    </row>
    <row r="1624" spans="1:44" x14ac:dyDescent="0.2">
      <c r="A1624" t="s">
        <v>8966</v>
      </c>
      <c r="B1624">
        <v>3016</v>
      </c>
      <c r="C1624" t="s">
        <v>8967</v>
      </c>
      <c r="D1624" t="s">
        <v>497</v>
      </c>
      <c r="E1624" t="s">
        <v>498</v>
      </c>
      <c r="F1624" t="s">
        <v>8490</v>
      </c>
      <c r="G1624" t="s">
        <v>8535</v>
      </c>
      <c r="H1624" t="s">
        <v>8492</v>
      </c>
      <c r="I1624" t="s">
        <v>158</v>
      </c>
      <c r="J1624" t="s">
        <v>8968</v>
      </c>
      <c r="K1624" t="s">
        <v>8835</v>
      </c>
      <c r="L1624" t="s">
        <v>159</v>
      </c>
      <c r="M1624" t="s">
        <v>194</v>
      </c>
      <c r="N1624" t="s">
        <v>195</v>
      </c>
      <c r="O1624" s="31">
        <v>40998</v>
      </c>
      <c r="Q1624">
        <v>252939</v>
      </c>
      <c r="R1624">
        <v>39813.800000000003</v>
      </c>
      <c r="S1624" s="31">
        <v>45059</v>
      </c>
      <c r="T1624">
        <v>39471.800000000003</v>
      </c>
      <c r="U1624" s="31">
        <v>44746</v>
      </c>
      <c r="V1624">
        <v>353.79310344827582</v>
      </c>
      <c r="W1624">
        <v>36841.9</v>
      </c>
      <c r="X1624" s="31">
        <v>44695</v>
      </c>
      <c r="Y1624">
        <v>8.3000000000000007</v>
      </c>
      <c r="Z1624">
        <v>4000</v>
      </c>
      <c r="AA1624">
        <v>3059</v>
      </c>
      <c r="AB1624">
        <v>0.50297499999999995</v>
      </c>
      <c r="AC1624">
        <v>80000</v>
      </c>
      <c r="AD1624">
        <v>48549.690089099997</v>
      </c>
      <c r="AE1624" t="s">
        <v>8969</v>
      </c>
      <c r="AF1624" t="s">
        <v>8970</v>
      </c>
      <c r="AG1624" t="s">
        <v>8497</v>
      </c>
      <c r="AH1624" t="s">
        <v>8535</v>
      </c>
      <c r="AI1624" t="s">
        <v>8958</v>
      </c>
      <c r="AJ1624" t="s">
        <v>8959</v>
      </c>
      <c r="AK1624" t="s">
        <v>236</v>
      </c>
      <c r="AL1624" t="s">
        <v>202</v>
      </c>
      <c r="AM1624" t="s">
        <v>203</v>
      </c>
      <c r="AN1624" t="s">
        <v>549</v>
      </c>
      <c r="AO1624" t="s">
        <v>8838</v>
      </c>
      <c r="AQ1624" t="s">
        <v>510</v>
      </c>
      <c r="AR1624" t="s">
        <v>511</v>
      </c>
    </row>
    <row r="1625" spans="1:44" x14ac:dyDescent="0.2">
      <c r="A1625" t="s">
        <v>8971</v>
      </c>
      <c r="B1625">
        <v>3016</v>
      </c>
      <c r="C1625" t="s">
        <v>8972</v>
      </c>
      <c r="D1625" t="s">
        <v>497</v>
      </c>
      <c r="E1625" t="s">
        <v>498</v>
      </c>
      <c r="F1625" t="s">
        <v>8490</v>
      </c>
      <c r="G1625" t="s">
        <v>8866</v>
      </c>
      <c r="H1625" t="s">
        <v>8519</v>
      </c>
      <c r="I1625" t="s">
        <v>36</v>
      </c>
      <c r="J1625" t="s">
        <v>8973</v>
      </c>
      <c r="L1625" t="s">
        <v>159</v>
      </c>
      <c r="M1625" t="s">
        <v>194</v>
      </c>
      <c r="N1625" t="s">
        <v>195</v>
      </c>
      <c r="O1625" s="31">
        <v>40863</v>
      </c>
      <c r="Q1625">
        <v>248028</v>
      </c>
      <c r="R1625">
        <v>40232.1</v>
      </c>
      <c r="S1625" s="31">
        <v>45059</v>
      </c>
      <c r="T1625">
        <v>39983.300000000003</v>
      </c>
      <c r="U1625" s="31">
        <v>44784</v>
      </c>
      <c r="V1625">
        <v>257.37931034482307</v>
      </c>
      <c r="W1625">
        <v>40025</v>
      </c>
      <c r="X1625" s="31">
        <v>44695</v>
      </c>
      <c r="Y1625">
        <v>9</v>
      </c>
      <c r="Z1625">
        <v>1500</v>
      </c>
      <c r="AA1625">
        <v>3305</v>
      </c>
      <c r="AB1625">
        <v>0.48181249999999998</v>
      </c>
      <c r="AC1625">
        <v>80000</v>
      </c>
      <c r="AD1625">
        <v>48698.278850249997</v>
      </c>
      <c r="AE1625" t="s">
        <v>8974</v>
      </c>
      <c r="AF1625" t="s">
        <v>8975</v>
      </c>
      <c r="AG1625" t="s">
        <v>8524</v>
      </c>
      <c r="AH1625" t="s">
        <v>8866</v>
      </c>
      <c r="AI1625" t="s">
        <v>8862</v>
      </c>
      <c r="AJ1625" t="s">
        <v>8976</v>
      </c>
      <c r="AK1625" t="s">
        <v>1488</v>
      </c>
      <c r="AL1625" t="s">
        <v>202</v>
      </c>
      <c r="AM1625" t="s">
        <v>36</v>
      </c>
      <c r="AN1625" t="s">
        <v>8872</v>
      </c>
      <c r="AO1625" t="s">
        <v>8873</v>
      </c>
      <c r="AQ1625" t="s">
        <v>510</v>
      </c>
      <c r="AR1625" t="s">
        <v>511</v>
      </c>
    </row>
    <row r="1626" spans="1:44" x14ac:dyDescent="0.2">
      <c r="A1626" t="s">
        <v>8977</v>
      </c>
      <c r="B1626">
        <v>3016</v>
      </c>
      <c r="C1626" t="s">
        <v>8978</v>
      </c>
      <c r="D1626" t="s">
        <v>497</v>
      </c>
      <c r="E1626" t="s">
        <v>498</v>
      </c>
      <c r="F1626" t="s">
        <v>8490</v>
      </c>
      <c r="G1626" t="s">
        <v>8866</v>
      </c>
      <c r="H1626" t="s">
        <v>8519</v>
      </c>
      <c r="I1626" t="s">
        <v>36</v>
      </c>
      <c r="J1626" t="s">
        <v>6741</v>
      </c>
      <c r="L1626" t="s">
        <v>159</v>
      </c>
      <c r="M1626" t="s">
        <v>194</v>
      </c>
      <c r="N1626" t="s">
        <v>195</v>
      </c>
      <c r="O1626" s="31">
        <v>40863</v>
      </c>
      <c r="Q1626">
        <v>248450</v>
      </c>
      <c r="R1626">
        <v>46440.3</v>
      </c>
      <c r="S1626" s="31">
        <v>45059</v>
      </c>
      <c r="T1626">
        <v>46036.1</v>
      </c>
      <c r="U1626" s="31">
        <v>44784</v>
      </c>
      <c r="V1626">
        <v>418.13793103448728</v>
      </c>
      <c r="W1626">
        <v>44038.1</v>
      </c>
      <c r="X1626" s="31">
        <v>44695</v>
      </c>
      <c r="Y1626">
        <v>17.3</v>
      </c>
      <c r="Z1626">
        <v>3000</v>
      </c>
      <c r="AA1626">
        <v>6328</v>
      </c>
      <c r="AB1626">
        <v>0.56245000000000001</v>
      </c>
      <c r="AC1626">
        <v>80000</v>
      </c>
      <c r="AD1626">
        <v>46887.913533661536</v>
      </c>
      <c r="AE1626" t="s">
        <v>8979</v>
      </c>
      <c r="AF1626" t="s">
        <v>8980</v>
      </c>
      <c r="AG1626" t="s">
        <v>8524</v>
      </c>
      <c r="AH1626" t="s">
        <v>8866</v>
      </c>
      <c r="AI1626" t="s">
        <v>8862</v>
      </c>
      <c r="AJ1626" t="s">
        <v>8981</v>
      </c>
      <c r="AK1626" t="s">
        <v>1488</v>
      </c>
      <c r="AL1626" t="s">
        <v>202</v>
      </c>
      <c r="AM1626" t="s">
        <v>36</v>
      </c>
      <c r="AN1626" t="s">
        <v>8872</v>
      </c>
      <c r="AO1626" t="s">
        <v>8873</v>
      </c>
      <c r="AQ1626" t="s">
        <v>510</v>
      </c>
      <c r="AR1626" t="s">
        <v>511</v>
      </c>
    </row>
    <row r="1627" spans="1:44" x14ac:dyDescent="0.2">
      <c r="A1627" t="s">
        <v>8982</v>
      </c>
      <c r="B1627">
        <v>3011</v>
      </c>
      <c r="C1627" t="s">
        <v>8983</v>
      </c>
      <c r="D1627" t="s">
        <v>1387</v>
      </c>
      <c r="E1627" t="s">
        <v>1388</v>
      </c>
      <c r="F1627" t="s">
        <v>8490</v>
      </c>
      <c r="G1627" t="s">
        <v>8535</v>
      </c>
      <c r="H1627" t="s">
        <v>8492</v>
      </c>
      <c r="I1627" t="s">
        <v>158</v>
      </c>
      <c r="J1627" t="s">
        <v>8984</v>
      </c>
      <c r="K1627" t="s">
        <v>8835</v>
      </c>
      <c r="L1627" t="s">
        <v>159</v>
      </c>
      <c r="M1627" t="s">
        <v>194</v>
      </c>
      <c r="N1627" t="s">
        <v>195</v>
      </c>
      <c r="O1627" s="31">
        <v>40866</v>
      </c>
      <c r="Q1627">
        <v>244101</v>
      </c>
      <c r="R1627">
        <v>34957</v>
      </c>
      <c r="S1627" s="31">
        <v>45033</v>
      </c>
      <c r="T1627">
        <v>34835</v>
      </c>
      <c r="U1627" s="31">
        <v>44784</v>
      </c>
      <c r="V1627">
        <v>222.47058823529412</v>
      </c>
      <c r="W1627">
        <v>31634</v>
      </c>
      <c r="X1627" s="31">
        <v>44608</v>
      </c>
      <c r="Y1627">
        <v>2.8</v>
      </c>
      <c r="Z1627">
        <v>2000</v>
      </c>
      <c r="AA1627">
        <v>1059.0999999999985</v>
      </c>
      <c r="AB1627">
        <v>0.76679711891634272</v>
      </c>
      <c r="AC1627">
        <v>80000</v>
      </c>
      <c r="AD1627">
        <v>46166.633000000002</v>
      </c>
      <c r="AE1627" t="s">
        <v>8985</v>
      </c>
      <c r="AF1627" t="s">
        <v>8986</v>
      </c>
      <c r="AG1627" t="s">
        <v>8497</v>
      </c>
      <c r="AH1627" t="s">
        <v>8535</v>
      </c>
      <c r="AI1627" t="s">
        <v>8890</v>
      </c>
      <c r="AJ1627" t="s">
        <v>8987</v>
      </c>
      <c r="AK1627" t="s">
        <v>1434</v>
      </c>
      <c r="AL1627" t="s">
        <v>202</v>
      </c>
      <c r="AM1627" t="s">
        <v>203</v>
      </c>
      <c r="AN1627" t="s">
        <v>549</v>
      </c>
      <c r="AO1627" t="s">
        <v>8838</v>
      </c>
      <c r="AQ1627" t="s">
        <v>510</v>
      </c>
      <c r="AR1627" t="s">
        <v>511</v>
      </c>
    </row>
    <row r="1628" spans="1:44" x14ac:dyDescent="0.2">
      <c r="A1628" t="s">
        <v>8988</v>
      </c>
      <c r="B1628">
        <v>3001</v>
      </c>
      <c r="C1628" t="s">
        <v>8989</v>
      </c>
      <c r="D1628" t="s">
        <v>1282</v>
      </c>
      <c r="E1628" t="s">
        <v>1283</v>
      </c>
      <c r="F1628" t="s">
        <v>8490</v>
      </c>
      <c r="G1628" t="s">
        <v>8535</v>
      </c>
      <c r="H1628" t="s">
        <v>8492</v>
      </c>
      <c r="I1628" t="s">
        <v>158</v>
      </c>
      <c r="J1628" t="s">
        <v>8990</v>
      </c>
      <c r="K1628" t="s">
        <v>8835</v>
      </c>
      <c r="L1628" t="s">
        <v>159</v>
      </c>
      <c r="M1628" t="s">
        <v>194</v>
      </c>
      <c r="N1628" t="s">
        <v>195</v>
      </c>
      <c r="O1628" s="31">
        <v>40951</v>
      </c>
      <c r="Q1628">
        <v>244321</v>
      </c>
      <c r="R1628">
        <v>40768</v>
      </c>
      <c r="S1628" s="31">
        <v>45023</v>
      </c>
      <c r="T1628">
        <v>40768</v>
      </c>
      <c r="U1628" s="31">
        <v>44739</v>
      </c>
      <c r="V1628" t="s">
        <v>161</v>
      </c>
      <c r="W1628">
        <v>38542</v>
      </c>
      <c r="X1628" s="31">
        <v>44686</v>
      </c>
      <c r="Y1628">
        <v>5.3</v>
      </c>
      <c r="Z1628">
        <v>2555</v>
      </c>
      <c r="AA1628">
        <v>1959.6999999999971</v>
      </c>
      <c r="AB1628">
        <v>0.49886999999999998</v>
      </c>
      <c r="AC1628">
        <v>80000</v>
      </c>
      <c r="AD1628">
        <v>48600.676473719999</v>
      </c>
      <c r="AE1628" t="s">
        <v>8991</v>
      </c>
      <c r="AF1628" t="s">
        <v>8992</v>
      </c>
      <c r="AG1628" t="s">
        <v>8497</v>
      </c>
      <c r="AH1628" t="s">
        <v>8535</v>
      </c>
      <c r="AI1628" t="s">
        <v>8993</v>
      </c>
      <c r="AJ1628" t="s">
        <v>8994</v>
      </c>
      <c r="AK1628" t="s">
        <v>236</v>
      </c>
      <c r="AL1628" t="s">
        <v>202</v>
      </c>
      <c r="AM1628" t="s">
        <v>203</v>
      </c>
      <c r="AN1628" t="s">
        <v>549</v>
      </c>
      <c r="AO1628" t="s">
        <v>8838</v>
      </c>
      <c r="AQ1628" t="s">
        <v>1075</v>
      </c>
      <c r="AR1628" t="s">
        <v>8995</v>
      </c>
    </row>
    <row r="1629" spans="1:44" x14ac:dyDescent="0.2">
      <c r="A1629" t="s">
        <v>8996</v>
      </c>
      <c r="B1629">
        <v>3019</v>
      </c>
      <c r="C1629" t="s">
        <v>8997</v>
      </c>
      <c r="D1629" t="s">
        <v>1329</v>
      </c>
      <c r="E1629" t="s">
        <v>1330</v>
      </c>
      <c r="F1629" t="s">
        <v>8490</v>
      </c>
      <c r="G1629" t="s">
        <v>8535</v>
      </c>
      <c r="H1629" t="s">
        <v>8492</v>
      </c>
      <c r="I1629" t="s">
        <v>158</v>
      </c>
      <c r="J1629" t="s">
        <v>8998</v>
      </c>
      <c r="K1629" t="s">
        <v>8835</v>
      </c>
      <c r="L1629" t="s">
        <v>159</v>
      </c>
      <c r="M1629" t="s">
        <v>194</v>
      </c>
      <c r="N1629" t="s">
        <v>195</v>
      </c>
      <c r="O1629" s="31">
        <v>40722</v>
      </c>
      <c r="Q1629">
        <v>235706</v>
      </c>
      <c r="R1629">
        <v>46360</v>
      </c>
      <c r="S1629" s="31">
        <v>45050</v>
      </c>
      <c r="T1629">
        <v>46094</v>
      </c>
      <c r="U1629" s="31">
        <v>44784</v>
      </c>
      <c r="V1629">
        <v>295.55555555555554</v>
      </c>
      <c r="W1629">
        <v>42878</v>
      </c>
      <c r="X1629" s="31">
        <v>44671</v>
      </c>
      <c r="Y1629">
        <v>6.2</v>
      </c>
      <c r="Z1629">
        <v>3500</v>
      </c>
      <c r="AA1629">
        <v>2266</v>
      </c>
      <c r="AB1629">
        <v>0.37895999999999996</v>
      </c>
      <c r="AC1629">
        <v>80000</v>
      </c>
      <c r="AD1629">
        <v>49333.801760542374</v>
      </c>
      <c r="AE1629" t="s">
        <v>8999</v>
      </c>
      <c r="AF1629" t="s">
        <v>9000</v>
      </c>
      <c r="AG1629" t="s">
        <v>8497</v>
      </c>
      <c r="AH1629" t="s">
        <v>8535</v>
      </c>
      <c r="AI1629" t="s">
        <v>9001</v>
      </c>
      <c r="AJ1629" t="s">
        <v>9002</v>
      </c>
      <c r="AK1629" t="s">
        <v>236</v>
      </c>
      <c r="AL1629" t="s">
        <v>1333</v>
      </c>
      <c r="AM1629" t="s">
        <v>203</v>
      </c>
      <c r="AN1629" t="s">
        <v>549</v>
      </c>
      <c r="AQ1629" t="s">
        <v>1075</v>
      </c>
      <c r="AR1629" t="s">
        <v>9003</v>
      </c>
    </row>
    <row r="1630" spans="1:44" x14ac:dyDescent="0.2">
      <c r="A1630" t="s">
        <v>9004</v>
      </c>
      <c r="B1630">
        <v>3019</v>
      </c>
      <c r="C1630" t="s">
        <v>9005</v>
      </c>
      <c r="D1630" t="s">
        <v>1329</v>
      </c>
      <c r="E1630" t="s">
        <v>1330</v>
      </c>
      <c r="F1630" t="s">
        <v>8490</v>
      </c>
      <c r="G1630" t="s">
        <v>8535</v>
      </c>
      <c r="H1630" t="s">
        <v>8492</v>
      </c>
      <c r="I1630" t="s">
        <v>158</v>
      </c>
      <c r="J1630" t="s">
        <v>9006</v>
      </c>
      <c r="K1630" t="s">
        <v>8835</v>
      </c>
      <c r="L1630" t="s">
        <v>159</v>
      </c>
      <c r="M1630" t="s">
        <v>194</v>
      </c>
      <c r="N1630" t="s">
        <v>195</v>
      </c>
      <c r="O1630" s="31">
        <v>40725</v>
      </c>
      <c r="Q1630">
        <v>235709</v>
      </c>
      <c r="R1630">
        <v>41779</v>
      </c>
      <c r="S1630" s="31">
        <v>45050</v>
      </c>
      <c r="T1630">
        <v>41601</v>
      </c>
      <c r="U1630" s="31">
        <v>44784</v>
      </c>
      <c r="V1630">
        <v>213.6</v>
      </c>
      <c r="W1630">
        <v>39875</v>
      </c>
      <c r="X1630" s="31">
        <v>44683</v>
      </c>
      <c r="Y1630">
        <v>9.5</v>
      </c>
      <c r="Z1630">
        <v>2000</v>
      </c>
      <c r="AA1630">
        <v>3478</v>
      </c>
      <c r="AB1630">
        <v>0.55012499999999998</v>
      </c>
      <c r="AC1630">
        <v>80000</v>
      </c>
      <c r="AD1630">
        <v>47728.822718723401</v>
      </c>
      <c r="AE1630" t="s">
        <v>9007</v>
      </c>
      <c r="AF1630" t="s">
        <v>9008</v>
      </c>
      <c r="AG1630" t="s">
        <v>8497</v>
      </c>
      <c r="AH1630" t="s">
        <v>8535</v>
      </c>
      <c r="AI1630" t="s">
        <v>9001</v>
      </c>
      <c r="AJ1630" t="s">
        <v>9002</v>
      </c>
      <c r="AK1630" t="s">
        <v>236</v>
      </c>
      <c r="AL1630" t="s">
        <v>1333</v>
      </c>
      <c r="AM1630" t="s">
        <v>203</v>
      </c>
      <c r="AN1630" t="s">
        <v>549</v>
      </c>
      <c r="AO1630" t="s">
        <v>8838</v>
      </c>
      <c r="AQ1630" t="s">
        <v>1075</v>
      </c>
      <c r="AR1630" t="s">
        <v>9009</v>
      </c>
    </row>
    <row r="1631" spans="1:44" x14ac:dyDescent="0.2">
      <c r="A1631" t="s">
        <v>9010</v>
      </c>
      <c r="B1631">
        <v>3011</v>
      </c>
      <c r="C1631" t="s">
        <v>9011</v>
      </c>
      <c r="D1631" t="s">
        <v>1387</v>
      </c>
      <c r="E1631" t="s">
        <v>1388</v>
      </c>
      <c r="F1631" t="s">
        <v>8490</v>
      </c>
      <c r="G1631" t="s">
        <v>8535</v>
      </c>
      <c r="H1631" t="s">
        <v>8492</v>
      </c>
      <c r="I1631" t="s">
        <v>158</v>
      </c>
      <c r="J1631" t="s">
        <v>9012</v>
      </c>
      <c r="K1631" t="s">
        <v>8835</v>
      </c>
      <c r="L1631" t="s">
        <v>159</v>
      </c>
      <c r="M1631" t="s">
        <v>194</v>
      </c>
      <c r="N1631" t="s">
        <v>195</v>
      </c>
      <c r="O1631" s="31">
        <v>40866</v>
      </c>
      <c r="Q1631">
        <v>244107</v>
      </c>
      <c r="R1631">
        <v>35091</v>
      </c>
      <c r="S1631" s="31">
        <v>45033</v>
      </c>
      <c r="T1631">
        <v>35038</v>
      </c>
      <c r="U1631" s="31">
        <v>44784</v>
      </c>
      <c r="V1631">
        <v>96.647058823529406</v>
      </c>
      <c r="W1631">
        <v>31753</v>
      </c>
      <c r="X1631" s="31">
        <v>44608</v>
      </c>
      <c r="Y1631">
        <v>9.4</v>
      </c>
      <c r="Z1631">
        <v>2500</v>
      </c>
      <c r="AA1631">
        <v>3443</v>
      </c>
      <c r="AB1631">
        <v>0.53249999999999997</v>
      </c>
      <c r="AC1631">
        <v>80000</v>
      </c>
      <c r="AD1631">
        <v>47838.395378723406</v>
      </c>
      <c r="AE1631" t="s">
        <v>9013</v>
      </c>
      <c r="AF1631" t="s">
        <v>9014</v>
      </c>
      <c r="AG1631" t="s">
        <v>8497</v>
      </c>
      <c r="AH1631" t="s">
        <v>8535</v>
      </c>
      <c r="AI1631" t="s">
        <v>8890</v>
      </c>
      <c r="AJ1631" t="s">
        <v>8987</v>
      </c>
      <c r="AK1631" t="s">
        <v>1434</v>
      </c>
      <c r="AL1631" t="s">
        <v>202</v>
      </c>
      <c r="AM1631" t="s">
        <v>203</v>
      </c>
      <c r="AN1631" t="s">
        <v>549</v>
      </c>
      <c r="AO1631" t="s">
        <v>8838</v>
      </c>
      <c r="AQ1631" t="s">
        <v>510</v>
      </c>
      <c r="AR1631" t="s">
        <v>511</v>
      </c>
    </row>
    <row r="1632" spans="1:44" x14ac:dyDescent="0.2">
      <c r="A1632" t="s">
        <v>9015</v>
      </c>
      <c r="B1632">
        <v>3021</v>
      </c>
      <c r="C1632" t="s">
        <v>9016</v>
      </c>
      <c r="D1632" t="s">
        <v>54</v>
      </c>
      <c r="E1632" t="s">
        <v>770</v>
      </c>
      <c r="F1632" t="s">
        <v>8490</v>
      </c>
      <c r="G1632" t="s">
        <v>8535</v>
      </c>
      <c r="H1632" t="s">
        <v>8492</v>
      </c>
      <c r="I1632" t="s">
        <v>158</v>
      </c>
      <c r="J1632" t="s">
        <v>9017</v>
      </c>
      <c r="K1632" t="s">
        <v>8666</v>
      </c>
      <c r="L1632" t="s">
        <v>159</v>
      </c>
      <c r="M1632" t="s">
        <v>194</v>
      </c>
      <c r="N1632" t="s">
        <v>195</v>
      </c>
      <c r="O1632" s="31">
        <v>41087</v>
      </c>
      <c r="Q1632">
        <v>265215</v>
      </c>
      <c r="R1632">
        <v>41384</v>
      </c>
      <c r="S1632" s="31">
        <v>45044</v>
      </c>
      <c r="T1632">
        <v>41180</v>
      </c>
      <c r="U1632" s="31">
        <v>44784</v>
      </c>
      <c r="V1632">
        <v>316.2</v>
      </c>
      <c r="W1632">
        <v>38277</v>
      </c>
      <c r="X1632" s="31">
        <v>44688</v>
      </c>
      <c r="Y1632">
        <v>11.4</v>
      </c>
      <c r="Z1632">
        <v>3500</v>
      </c>
      <c r="AA1632">
        <v>4196</v>
      </c>
      <c r="AB1632">
        <v>0.557925</v>
      </c>
      <c r="AC1632">
        <v>80000</v>
      </c>
      <c r="AD1632">
        <v>47680.330988340429</v>
      </c>
      <c r="AE1632" t="s">
        <v>9018</v>
      </c>
      <c r="AF1632" t="s">
        <v>9019</v>
      </c>
      <c r="AG1632" t="s">
        <v>8497</v>
      </c>
      <c r="AH1632" t="s">
        <v>8535</v>
      </c>
      <c r="AI1632" t="s">
        <v>9020</v>
      </c>
      <c r="AJ1632" t="s">
        <v>9021</v>
      </c>
      <c r="AK1632" t="s">
        <v>1604</v>
      </c>
      <c r="AL1632" t="s">
        <v>202</v>
      </c>
      <c r="AM1632" t="s">
        <v>203</v>
      </c>
      <c r="AN1632" t="s">
        <v>549</v>
      </c>
      <c r="AO1632" t="s">
        <v>8671</v>
      </c>
      <c r="AQ1632" t="s">
        <v>1075</v>
      </c>
      <c r="AR1632" t="s">
        <v>9022</v>
      </c>
    </row>
    <row r="1633" spans="1:44" x14ac:dyDescent="0.2">
      <c r="A1633" t="s">
        <v>9023</v>
      </c>
      <c r="B1633">
        <v>3021</v>
      </c>
      <c r="C1633" t="s">
        <v>9024</v>
      </c>
      <c r="D1633" t="s">
        <v>54</v>
      </c>
      <c r="E1633" t="s">
        <v>770</v>
      </c>
      <c r="F1633" t="s">
        <v>8490</v>
      </c>
      <c r="G1633" t="s">
        <v>8535</v>
      </c>
      <c r="H1633" t="s">
        <v>8492</v>
      </c>
      <c r="I1633" t="s">
        <v>158</v>
      </c>
      <c r="J1633" t="s">
        <v>9025</v>
      </c>
      <c r="K1633" t="s">
        <v>8666</v>
      </c>
      <c r="L1633" t="s">
        <v>159</v>
      </c>
      <c r="M1633" t="s">
        <v>194</v>
      </c>
      <c r="N1633" t="s">
        <v>195</v>
      </c>
      <c r="O1633" s="31">
        <v>41087</v>
      </c>
      <c r="Q1633">
        <v>265210</v>
      </c>
      <c r="R1633">
        <v>39715</v>
      </c>
      <c r="S1633" s="31">
        <v>45056</v>
      </c>
      <c r="T1633">
        <v>39466</v>
      </c>
      <c r="U1633" s="31">
        <v>44784</v>
      </c>
      <c r="V1633">
        <v>196.57894736842104</v>
      </c>
      <c r="W1633">
        <v>36152</v>
      </c>
      <c r="X1633" s="31">
        <v>44680</v>
      </c>
      <c r="Y1633">
        <v>11.9</v>
      </c>
      <c r="Z1633">
        <v>3500</v>
      </c>
      <c r="AA1633">
        <v>4358</v>
      </c>
      <c r="AB1633">
        <v>0.57057500000000005</v>
      </c>
      <c r="AC1633">
        <v>80000</v>
      </c>
      <c r="AD1633">
        <v>47601.687348680854</v>
      </c>
      <c r="AE1633" t="s">
        <v>9026</v>
      </c>
      <c r="AF1633" t="s">
        <v>9027</v>
      </c>
      <c r="AG1633" t="s">
        <v>8497</v>
      </c>
      <c r="AH1633" t="s">
        <v>8535</v>
      </c>
      <c r="AI1633" t="s">
        <v>9020</v>
      </c>
      <c r="AJ1633" t="s">
        <v>9021</v>
      </c>
      <c r="AK1633" t="s">
        <v>1604</v>
      </c>
      <c r="AL1633" t="s">
        <v>202</v>
      </c>
      <c r="AM1633" t="s">
        <v>203</v>
      </c>
      <c r="AN1633" t="s">
        <v>549</v>
      </c>
      <c r="AO1633" t="s">
        <v>8671</v>
      </c>
      <c r="AQ1633" t="s">
        <v>1075</v>
      </c>
      <c r="AR1633" t="s">
        <v>9028</v>
      </c>
    </row>
    <row r="1634" spans="1:44" x14ac:dyDescent="0.2">
      <c r="A1634" t="s">
        <v>9029</v>
      </c>
      <c r="B1634">
        <v>3021</v>
      </c>
      <c r="C1634" t="s">
        <v>9030</v>
      </c>
      <c r="D1634" t="s">
        <v>54</v>
      </c>
      <c r="E1634" t="s">
        <v>770</v>
      </c>
      <c r="F1634" t="s">
        <v>8490</v>
      </c>
      <c r="G1634" t="s">
        <v>8518</v>
      </c>
      <c r="H1634" t="s">
        <v>8519</v>
      </c>
      <c r="I1634" t="s">
        <v>158</v>
      </c>
      <c r="J1634" t="s">
        <v>9031</v>
      </c>
      <c r="K1634">
        <v>221</v>
      </c>
      <c r="L1634" t="s">
        <v>159</v>
      </c>
      <c r="M1634" t="s">
        <v>194</v>
      </c>
      <c r="N1634" t="s">
        <v>195</v>
      </c>
      <c r="O1634" s="31">
        <v>40865</v>
      </c>
      <c r="Q1634">
        <v>243306</v>
      </c>
      <c r="R1634">
        <v>45620</v>
      </c>
      <c r="S1634" s="31">
        <v>45009</v>
      </c>
      <c r="T1634">
        <v>45620</v>
      </c>
      <c r="V1634" t="s">
        <v>161</v>
      </c>
      <c r="W1634">
        <v>40621</v>
      </c>
      <c r="X1634" s="31">
        <v>44669</v>
      </c>
      <c r="Y1634">
        <v>0</v>
      </c>
      <c r="Z1634">
        <v>6500</v>
      </c>
      <c r="AA1634">
        <v>0</v>
      </c>
      <c r="AB1634" t="s">
        <v>161</v>
      </c>
      <c r="AC1634">
        <v>80000</v>
      </c>
      <c r="AD1634" t="s">
        <v>161</v>
      </c>
      <c r="AE1634" t="s">
        <v>9032</v>
      </c>
      <c r="AF1634" t="s">
        <v>9033</v>
      </c>
      <c r="AG1634" t="s">
        <v>8524</v>
      </c>
      <c r="AH1634" t="s">
        <v>8518</v>
      </c>
      <c r="AI1634" t="s">
        <v>8945</v>
      </c>
      <c r="AJ1634" t="s">
        <v>8946</v>
      </c>
      <c r="AK1634" t="s">
        <v>236</v>
      </c>
      <c r="AL1634" t="s">
        <v>202</v>
      </c>
      <c r="AM1634" t="s">
        <v>203</v>
      </c>
      <c r="AN1634" t="s">
        <v>549</v>
      </c>
      <c r="AO1634" t="s">
        <v>8692</v>
      </c>
      <c r="AQ1634" t="s">
        <v>510</v>
      </c>
      <c r="AR1634" t="s">
        <v>511</v>
      </c>
    </row>
    <row r="1635" spans="1:44" x14ac:dyDescent="0.2">
      <c r="A1635" t="s">
        <v>9034</v>
      </c>
      <c r="B1635">
        <v>3019</v>
      </c>
      <c r="C1635" t="s">
        <v>9035</v>
      </c>
      <c r="D1635" t="s">
        <v>1329</v>
      </c>
      <c r="E1635" t="s">
        <v>1330</v>
      </c>
      <c r="F1635" t="s">
        <v>8490</v>
      </c>
      <c r="G1635" t="s">
        <v>8876</v>
      </c>
      <c r="H1635" t="s">
        <v>8492</v>
      </c>
      <c r="I1635" t="s">
        <v>36</v>
      </c>
      <c r="J1635" t="s">
        <v>9036</v>
      </c>
      <c r="L1635" t="s">
        <v>159</v>
      </c>
      <c r="M1635" t="s">
        <v>194</v>
      </c>
      <c r="N1635" t="s">
        <v>195</v>
      </c>
      <c r="O1635" s="31">
        <v>40688</v>
      </c>
      <c r="Q1635">
        <v>233484</v>
      </c>
      <c r="R1635">
        <v>31997</v>
      </c>
      <c r="S1635" s="31">
        <v>45053</v>
      </c>
      <c r="T1635">
        <v>31813</v>
      </c>
      <c r="V1635">
        <v>190.34482758620692</v>
      </c>
      <c r="W1635">
        <v>30119</v>
      </c>
      <c r="X1635" s="31">
        <v>44620</v>
      </c>
      <c r="Y1635">
        <v>0</v>
      </c>
      <c r="Z1635">
        <v>2000</v>
      </c>
      <c r="AA1635">
        <v>0</v>
      </c>
      <c r="AB1635" t="s">
        <v>161</v>
      </c>
      <c r="AC1635">
        <v>15</v>
      </c>
      <c r="AD1635" t="s">
        <v>161</v>
      </c>
      <c r="AE1635" t="s">
        <v>9037</v>
      </c>
      <c r="AF1635" t="s">
        <v>9038</v>
      </c>
      <c r="AG1635" t="s">
        <v>8497</v>
      </c>
      <c r="AH1635" t="s">
        <v>8880</v>
      </c>
      <c r="AI1635" t="s">
        <v>9001</v>
      </c>
      <c r="AJ1635" t="s">
        <v>9039</v>
      </c>
      <c r="AK1635" t="s">
        <v>236</v>
      </c>
      <c r="AL1635" t="s">
        <v>1333</v>
      </c>
      <c r="AM1635" t="s">
        <v>36</v>
      </c>
      <c r="AN1635" t="s">
        <v>8883</v>
      </c>
      <c r="AO1635" t="s">
        <v>8884</v>
      </c>
      <c r="AQ1635" t="s">
        <v>1075</v>
      </c>
      <c r="AR1635" t="s">
        <v>9040</v>
      </c>
    </row>
    <row r="1636" spans="1:44" x14ac:dyDescent="0.2">
      <c r="A1636" t="s">
        <v>9041</v>
      </c>
      <c r="B1636">
        <v>3016</v>
      </c>
      <c r="C1636" t="s">
        <v>9042</v>
      </c>
      <c r="D1636" t="s">
        <v>497</v>
      </c>
      <c r="E1636" t="s">
        <v>498</v>
      </c>
      <c r="F1636" t="s">
        <v>8490</v>
      </c>
      <c r="G1636" t="s">
        <v>8535</v>
      </c>
      <c r="H1636" t="s">
        <v>8492</v>
      </c>
      <c r="I1636" t="s">
        <v>158</v>
      </c>
      <c r="J1636" t="s">
        <v>9043</v>
      </c>
      <c r="K1636" t="s">
        <v>8666</v>
      </c>
      <c r="L1636" t="s">
        <v>159</v>
      </c>
      <c r="M1636" t="s">
        <v>194</v>
      </c>
      <c r="N1636" t="s">
        <v>195</v>
      </c>
      <c r="O1636" s="31">
        <v>41150</v>
      </c>
      <c r="Q1636">
        <v>281946</v>
      </c>
      <c r="R1636">
        <v>41400.699999999997</v>
      </c>
      <c r="S1636" s="31">
        <v>45059</v>
      </c>
      <c r="T1636">
        <v>41000</v>
      </c>
      <c r="V1636">
        <v>414.51724137930734</v>
      </c>
      <c r="W1636">
        <v>38118.6</v>
      </c>
      <c r="X1636" s="31">
        <v>44695</v>
      </c>
      <c r="Y1636">
        <v>0</v>
      </c>
      <c r="Z1636">
        <v>4000</v>
      </c>
      <c r="AA1636">
        <v>0</v>
      </c>
      <c r="AB1636" t="s">
        <v>161</v>
      </c>
      <c r="AC1636">
        <v>80000</v>
      </c>
      <c r="AD1636" t="s">
        <v>161</v>
      </c>
      <c r="AE1636" t="s">
        <v>9044</v>
      </c>
      <c r="AF1636" t="s">
        <v>9045</v>
      </c>
      <c r="AG1636" t="s">
        <v>8497</v>
      </c>
      <c r="AH1636" t="s">
        <v>8535</v>
      </c>
      <c r="AI1636" t="s">
        <v>8958</v>
      </c>
      <c r="AJ1636" t="s">
        <v>9046</v>
      </c>
      <c r="AK1636" t="s">
        <v>236</v>
      </c>
      <c r="AL1636" t="s">
        <v>202</v>
      </c>
      <c r="AM1636" t="s">
        <v>203</v>
      </c>
      <c r="AN1636" t="s">
        <v>549</v>
      </c>
      <c r="AO1636" t="s">
        <v>8671</v>
      </c>
      <c r="AQ1636" t="s">
        <v>510</v>
      </c>
      <c r="AR1636" t="s">
        <v>511</v>
      </c>
    </row>
    <row r="1637" spans="1:44" x14ac:dyDescent="0.2">
      <c r="A1637" t="s">
        <v>9047</v>
      </c>
      <c r="B1637">
        <v>3016</v>
      </c>
      <c r="C1637" t="s">
        <v>9048</v>
      </c>
      <c r="D1637" t="s">
        <v>497</v>
      </c>
      <c r="E1637" t="s">
        <v>498</v>
      </c>
      <c r="F1637" t="s">
        <v>8490</v>
      </c>
      <c r="G1637" t="s">
        <v>8866</v>
      </c>
      <c r="H1637" t="s">
        <v>8519</v>
      </c>
      <c r="I1637" t="s">
        <v>36</v>
      </c>
      <c r="J1637" t="s">
        <v>9049</v>
      </c>
      <c r="L1637" t="s">
        <v>159</v>
      </c>
      <c r="M1637" t="s">
        <v>194</v>
      </c>
      <c r="N1637" t="s">
        <v>195</v>
      </c>
      <c r="O1637" s="31">
        <v>41227</v>
      </c>
      <c r="Q1637">
        <v>286750</v>
      </c>
      <c r="R1637">
        <v>30716.9</v>
      </c>
      <c r="S1637" s="31">
        <v>45059</v>
      </c>
      <c r="T1637">
        <v>30553</v>
      </c>
      <c r="U1637" s="31">
        <v>44784</v>
      </c>
      <c r="V1637">
        <v>169.55172413793255</v>
      </c>
      <c r="W1637">
        <v>28733.4</v>
      </c>
      <c r="X1637" s="31">
        <v>44695</v>
      </c>
      <c r="Y1637">
        <v>13.8</v>
      </c>
      <c r="Z1637">
        <v>3000</v>
      </c>
      <c r="AA1637">
        <v>5063.0999999999985</v>
      </c>
      <c r="AB1637">
        <v>0.48638999999999999</v>
      </c>
      <c r="AC1637">
        <v>80000</v>
      </c>
      <c r="AD1637">
        <v>47719.141427288887</v>
      </c>
      <c r="AE1637" t="s">
        <v>9050</v>
      </c>
      <c r="AF1637" t="s">
        <v>9051</v>
      </c>
      <c r="AG1637" t="s">
        <v>8524</v>
      </c>
      <c r="AH1637" t="s">
        <v>8866</v>
      </c>
      <c r="AI1637" t="s">
        <v>8862</v>
      </c>
      <c r="AJ1637" t="s">
        <v>9052</v>
      </c>
      <c r="AK1637" t="s">
        <v>1488</v>
      </c>
      <c r="AL1637" t="s">
        <v>202</v>
      </c>
      <c r="AM1637" t="s">
        <v>36</v>
      </c>
      <c r="AN1637" t="s">
        <v>8872</v>
      </c>
      <c r="AQ1637" t="s">
        <v>510</v>
      </c>
      <c r="AR1637" t="s">
        <v>511</v>
      </c>
    </row>
    <row r="1638" spans="1:44" x14ac:dyDescent="0.2">
      <c r="A1638" t="s">
        <v>9053</v>
      </c>
      <c r="B1638">
        <v>3008</v>
      </c>
      <c r="C1638" t="s">
        <v>9054</v>
      </c>
      <c r="D1638" t="s">
        <v>1352</v>
      </c>
      <c r="E1638" t="s">
        <v>1353</v>
      </c>
      <c r="F1638" t="s">
        <v>8490</v>
      </c>
      <c r="G1638" t="s">
        <v>8535</v>
      </c>
      <c r="H1638" t="s">
        <v>8492</v>
      </c>
      <c r="I1638" t="s">
        <v>158</v>
      </c>
      <c r="J1638" t="s">
        <v>9055</v>
      </c>
      <c r="K1638" t="s">
        <v>8666</v>
      </c>
      <c r="L1638" t="s">
        <v>159</v>
      </c>
      <c r="M1638" t="s">
        <v>194</v>
      </c>
      <c r="N1638" t="s">
        <v>195</v>
      </c>
      <c r="O1638" s="31">
        <v>41204</v>
      </c>
      <c r="Q1638">
        <v>288751</v>
      </c>
      <c r="R1638">
        <v>45719</v>
      </c>
      <c r="S1638" s="31">
        <v>45050</v>
      </c>
      <c r="T1638">
        <v>45134</v>
      </c>
      <c r="U1638" s="31">
        <v>44758</v>
      </c>
      <c r="V1638">
        <v>461.84210526315792</v>
      </c>
      <c r="W1638">
        <v>41656</v>
      </c>
      <c r="X1638" s="31">
        <v>44685</v>
      </c>
      <c r="Y1638">
        <v>11.6</v>
      </c>
      <c r="Z1638">
        <v>4700</v>
      </c>
      <c r="AA1638">
        <v>4258</v>
      </c>
      <c r="AB1638">
        <v>0.53052500000000002</v>
      </c>
      <c r="AC1638">
        <v>80000</v>
      </c>
      <c r="AD1638">
        <v>47850.673733531912</v>
      </c>
      <c r="AE1638" t="s">
        <v>9056</v>
      </c>
      <c r="AF1638" t="s">
        <v>9057</v>
      </c>
      <c r="AG1638" t="s">
        <v>8497</v>
      </c>
      <c r="AH1638" t="s">
        <v>8535</v>
      </c>
      <c r="AI1638" t="s">
        <v>8910</v>
      </c>
      <c r="AJ1638" t="s">
        <v>9058</v>
      </c>
      <c r="AK1638" t="s">
        <v>201</v>
      </c>
      <c r="AL1638" t="s">
        <v>202</v>
      </c>
      <c r="AM1638" t="s">
        <v>203</v>
      </c>
      <c r="AN1638" t="s">
        <v>549</v>
      </c>
      <c r="AO1638" t="s">
        <v>8671</v>
      </c>
      <c r="AQ1638" t="s">
        <v>1075</v>
      </c>
      <c r="AR1638" t="s">
        <v>9059</v>
      </c>
    </row>
    <row r="1639" spans="1:44" x14ac:dyDescent="0.2">
      <c r="A1639" t="s">
        <v>9060</v>
      </c>
      <c r="B1639">
        <v>3008</v>
      </c>
      <c r="C1639" t="s">
        <v>9061</v>
      </c>
      <c r="D1639" t="s">
        <v>1352</v>
      </c>
      <c r="E1639" t="s">
        <v>1353</v>
      </c>
      <c r="F1639" t="s">
        <v>8490</v>
      </c>
      <c r="G1639" t="s">
        <v>8535</v>
      </c>
      <c r="H1639" t="s">
        <v>8492</v>
      </c>
      <c r="I1639" t="s">
        <v>158</v>
      </c>
      <c r="J1639" t="s">
        <v>9062</v>
      </c>
      <c r="K1639" t="s">
        <v>8666</v>
      </c>
      <c r="L1639" t="s">
        <v>159</v>
      </c>
      <c r="M1639" t="s">
        <v>194</v>
      </c>
      <c r="N1639" t="s">
        <v>195</v>
      </c>
      <c r="O1639" s="31">
        <v>41240</v>
      </c>
      <c r="Q1639">
        <v>288834</v>
      </c>
      <c r="R1639">
        <v>44183</v>
      </c>
      <c r="S1639" s="31">
        <v>45050</v>
      </c>
      <c r="T1639">
        <v>43689</v>
      </c>
      <c r="U1639" s="31">
        <v>44784</v>
      </c>
      <c r="V1639">
        <v>390</v>
      </c>
      <c r="W1639">
        <v>40328</v>
      </c>
      <c r="X1639" s="31">
        <v>44685</v>
      </c>
      <c r="Y1639">
        <v>12.5</v>
      </c>
      <c r="Z1639">
        <v>4700</v>
      </c>
      <c r="AA1639">
        <v>4598</v>
      </c>
      <c r="AB1639">
        <v>0.59971249999999998</v>
      </c>
      <c r="AC1639">
        <v>80000</v>
      </c>
      <c r="AD1639">
        <v>47590.216129681816</v>
      </c>
      <c r="AE1639" t="s">
        <v>9063</v>
      </c>
      <c r="AF1639" t="s">
        <v>9064</v>
      </c>
      <c r="AG1639" t="s">
        <v>8497</v>
      </c>
      <c r="AH1639" t="s">
        <v>8535</v>
      </c>
      <c r="AI1639" t="s">
        <v>8910</v>
      </c>
      <c r="AJ1639" t="s">
        <v>9058</v>
      </c>
      <c r="AK1639" t="s">
        <v>201</v>
      </c>
      <c r="AL1639" t="s">
        <v>202</v>
      </c>
      <c r="AM1639" t="s">
        <v>203</v>
      </c>
      <c r="AN1639" t="s">
        <v>549</v>
      </c>
      <c r="AO1639" t="s">
        <v>8671</v>
      </c>
      <c r="AQ1639" t="s">
        <v>1075</v>
      </c>
      <c r="AR1639" t="s">
        <v>9065</v>
      </c>
    </row>
    <row r="1640" spans="1:44" x14ac:dyDescent="0.2">
      <c r="A1640" t="s">
        <v>9066</v>
      </c>
      <c r="B1640">
        <v>3008</v>
      </c>
      <c r="C1640" t="s">
        <v>9067</v>
      </c>
      <c r="D1640" t="s">
        <v>1352</v>
      </c>
      <c r="E1640" t="s">
        <v>1353</v>
      </c>
      <c r="F1640" t="s">
        <v>8490</v>
      </c>
      <c r="G1640" t="s">
        <v>8535</v>
      </c>
      <c r="H1640" t="s">
        <v>8492</v>
      </c>
      <c r="I1640" t="s">
        <v>158</v>
      </c>
      <c r="J1640" t="s">
        <v>9068</v>
      </c>
      <c r="K1640" t="s">
        <v>8666</v>
      </c>
      <c r="L1640" t="s">
        <v>159</v>
      </c>
      <c r="M1640" t="s">
        <v>194</v>
      </c>
      <c r="N1640" t="s">
        <v>195</v>
      </c>
      <c r="O1640" s="31">
        <v>41206</v>
      </c>
      <c r="Q1640">
        <v>275522</v>
      </c>
      <c r="R1640">
        <v>46393</v>
      </c>
      <c r="S1640" s="31">
        <v>45050</v>
      </c>
      <c r="T1640">
        <v>45782</v>
      </c>
      <c r="U1640" s="31">
        <v>44784</v>
      </c>
      <c r="V1640">
        <v>482.36842105263156</v>
      </c>
      <c r="W1640">
        <v>41786</v>
      </c>
      <c r="X1640" s="31">
        <v>44685</v>
      </c>
      <c r="Y1640">
        <v>3.7</v>
      </c>
      <c r="Z1640">
        <v>4700</v>
      </c>
      <c r="AA1640">
        <v>1373</v>
      </c>
      <c r="AB1640">
        <v>0.47983749999999997</v>
      </c>
      <c r="AC1640">
        <v>80000</v>
      </c>
      <c r="AD1640">
        <v>49027.790180702701</v>
      </c>
      <c r="AE1640" t="s">
        <v>9069</v>
      </c>
      <c r="AF1640" t="s">
        <v>9070</v>
      </c>
      <c r="AG1640" t="s">
        <v>8497</v>
      </c>
      <c r="AH1640" t="s">
        <v>8535</v>
      </c>
      <c r="AI1640" t="s">
        <v>8910</v>
      </c>
      <c r="AJ1640" t="s">
        <v>9058</v>
      </c>
      <c r="AK1640" t="s">
        <v>201</v>
      </c>
      <c r="AL1640" t="s">
        <v>202</v>
      </c>
      <c r="AM1640" t="s">
        <v>203</v>
      </c>
      <c r="AN1640" t="s">
        <v>549</v>
      </c>
      <c r="AO1640" t="s">
        <v>8671</v>
      </c>
      <c r="AQ1640" t="s">
        <v>1075</v>
      </c>
      <c r="AR1640" t="s">
        <v>9071</v>
      </c>
    </row>
    <row r="1641" spans="1:44" x14ac:dyDescent="0.2">
      <c r="A1641" t="s">
        <v>9072</v>
      </c>
      <c r="B1641">
        <v>3008</v>
      </c>
      <c r="C1641" t="s">
        <v>9073</v>
      </c>
      <c r="D1641" t="s">
        <v>1352</v>
      </c>
      <c r="E1641" t="s">
        <v>1353</v>
      </c>
      <c r="F1641" t="s">
        <v>8490</v>
      </c>
      <c r="G1641" t="s">
        <v>8535</v>
      </c>
      <c r="H1641" t="s">
        <v>8492</v>
      </c>
      <c r="I1641" t="s">
        <v>158</v>
      </c>
      <c r="J1641" t="s">
        <v>9074</v>
      </c>
      <c r="K1641" t="s">
        <v>8666</v>
      </c>
      <c r="L1641" t="s">
        <v>159</v>
      </c>
      <c r="M1641" t="s">
        <v>194</v>
      </c>
      <c r="N1641" t="s">
        <v>195</v>
      </c>
      <c r="O1641" s="31">
        <v>41240</v>
      </c>
      <c r="Q1641">
        <v>289731</v>
      </c>
      <c r="R1641">
        <v>47071</v>
      </c>
      <c r="S1641" s="31">
        <v>45050</v>
      </c>
      <c r="T1641">
        <v>46576</v>
      </c>
      <c r="U1641" s="31">
        <v>44744</v>
      </c>
      <c r="V1641">
        <v>390.78947368421052</v>
      </c>
      <c r="W1641">
        <v>42279</v>
      </c>
      <c r="X1641" s="31">
        <v>44685</v>
      </c>
      <c r="Y1641">
        <v>4.7</v>
      </c>
      <c r="Z1641">
        <v>4700</v>
      </c>
      <c r="AA1641">
        <v>1741</v>
      </c>
      <c r="AB1641">
        <v>0.53991250000000002</v>
      </c>
      <c r="AC1641">
        <v>80000</v>
      </c>
      <c r="AD1641">
        <v>49113.084267312501</v>
      </c>
      <c r="AE1641" t="s">
        <v>9075</v>
      </c>
      <c r="AF1641" t="s">
        <v>9076</v>
      </c>
      <c r="AG1641" t="s">
        <v>8497</v>
      </c>
      <c r="AH1641" t="s">
        <v>8535</v>
      </c>
      <c r="AI1641" t="s">
        <v>8910</v>
      </c>
      <c r="AJ1641" t="s">
        <v>9058</v>
      </c>
      <c r="AK1641" t="s">
        <v>201</v>
      </c>
      <c r="AL1641" t="s">
        <v>202</v>
      </c>
      <c r="AM1641" t="s">
        <v>203</v>
      </c>
      <c r="AN1641" t="s">
        <v>549</v>
      </c>
      <c r="AO1641" t="s">
        <v>8671</v>
      </c>
      <c r="AQ1641" t="s">
        <v>1075</v>
      </c>
      <c r="AR1641" t="s">
        <v>9077</v>
      </c>
    </row>
    <row r="1642" spans="1:44" x14ac:dyDescent="0.2">
      <c r="A1642" t="s">
        <v>9078</v>
      </c>
      <c r="B1642">
        <v>3010</v>
      </c>
      <c r="C1642" t="s">
        <v>9079</v>
      </c>
      <c r="D1642" t="s">
        <v>818</v>
      </c>
      <c r="E1642" t="s">
        <v>819</v>
      </c>
      <c r="F1642" t="s">
        <v>8490</v>
      </c>
      <c r="G1642" t="s">
        <v>8866</v>
      </c>
      <c r="H1642" t="s">
        <v>8519</v>
      </c>
      <c r="I1642" t="s">
        <v>36</v>
      </c>
      <c r="J1642" t="s">
        <v>9080</v>
      </c>
      <c r="L1642" t="s">
        <v>159</v>
      </c>
      <c r="M1642" t="s">
        <v>554</v>
      </c>
      <c r="N1642" t="s">
        <v>555</v>
      </c>
      <c r="O1642" s="31">
        <v>38626</v>
      </c>
      <c r="P1642" s="31">
        <v>42347</v>
      </c>
      <c r="R1642" t="s">
        <v>161</v>
      </c>
      <c r="S1642" s="31">
        <v>45060</v>
      </c>
      <c r="T1642" t="s">
        <v>161</v>
      </c>
      <c r="U1642" s="31">
        <v>44784</v>
      </c>
      <c r="V1642" t="s">
        <v>161</v>
      </c>
      <c r="W1642" t="s">
        <v>161</v>
      </c>
      <c r="X1642" s="31">
        <v>44695</v>
      </c>
      <c r="Y1642">
        <v>16.7</v>
      </c>
      <c r="AA1642">
        <v>6132</v>
      </c>
      <c r="AB1642">
        <v>0.67637499999999995</v>
      </c>
      <c r="AC1642">
        <v>80000</v>
      </c>
      <c r="AD1642">
        <v>46820.2241116</v>
      </c>
      <c r="AE1642" t="s">
        <v>9081</v>
      </c>
      <c r="AF1642" t="s">
        <v>9082</v>
      </c>
      <c r="AG1642" t="s">
        <v>8524</v>
      </c>
      <c r="AH1642" t="s">
        <v>8866</v>
      </c>
      <c r="AI1642" t="s">
        <v>161</v>
      </c>
      <c r="AJ1642" t="s">
        <v>1633</v>
      </c>
      <c r="AK1642" t="s">
        <v>559</v>
      </c>
      <c r="AL1642" t="s">
        <v>796</v>
      </c>
      <c r="AQ1642" t="s">
        <v>510</v>
      </c>
      <c r="AR1642" t="s">
        <v>511</v>
      </c>
    </row>
    <row r="1643" spans="1:44" x14ac:dyDescent="0.2">
      <c r="A1643" t="s">
        <v>9083</v>
      </c>
      <c r="B1643">
        <v>3016</v>
      </c>
      <c r="C1643" t="s">
        <v>9084</v>
      </c>
      <c r="D1643" t="s">
        <v>497</v>
      </c>
      <c r="E1643" t="s">
        <v>498</v>
      </c>
      <c r="F1643" t="s">
        <v>8490</v>
      </c>
      <c r="G1643" t="s">
        <v>8866</v>
      </c>
      <c r="H1643" t="s">
        <v>8519</v>
      </c>
      <c r="I1643" t="s">
        <v>36</v>
      </c>
      <c r="J1643" t="s">
        <v>7770</v>
      </c>
      <c r="L1643" t="s">
        <v>159</v>
      </c>
      <c r="M1643" t="s">
        <v>554</v>
      </c>
      <c r="N1643" t="s">
        <v>555</v>
      </c>
      <c r="O1643" s="31">
        <v>38482</v>
      </c>
      <c r="P1643" s="31">
        <v>41103</v>
      </c>
      <c r="R1643" t="s">
        <v>161</v>
      </c>
      <c r="S1643" s="31">
        <v>45060</v>
      </c>
      <c r="T1643" t="s">
        <v>161</v>
      </c>
      <c r="U1643" s="31">
        <v>44784</v>
      </c>
      <c r="V1643" t="s">
        <v>161</v>
      </c>
      <c r="W1643" t="s">
        <v>161</v>
      </c>
      <c r="X1643" s="31">
        <v>44695</v>
      </c>
      <c r="Y1643">
        <v>10.9</v>
      </c>
      <c r="AA1643">
        <v>3991</v>
      </c>
      <c r="AB1643">
        <v>0.59542499999999998</v>
      </c>
      <c r="AC1643">
        <v>80000</v>
      </c>
      <c r="AD1643">
        <v>48871.4763484</v>
      </c>
      <c r="AE1643" t="s">
        <v>9085</v>
      </c>
      <c r="AF1643" t="s">
        <v>9086</v>
      </c>
      <c r="AG1643" t="s">
        <v>8524</v>
      </c>
      <c r="AH1643" t="s">
        <v>8866</v>
      </c>
      <c r="AI1643" t="s">
        <v>161</v>
      </c>
      <c r="AJ1643" t="s">
        <v>1835</v>
      </c>
      <c r="AK1643" t="s">
        <v>559</v>
      </c>
      <c r="AL1643" t="s">
        <v>511</v>
      </c>
      <c r="AQ1643" t="s">
        <v>510</v>
      </c>
      <c r="AR1643" t="s">
        <v>511</v>
      </c>
    </row>
    <row r="1644" spans="1:44" x14ac:dyDescent="0.2">
      <c r="A1644" t="s">
        <v>9087</v>
      </c>
      <c r="B1644">
        <v>3016</v>
      </c>
      <c r="C1644" t="s">
        <v>9088</v>
      </c>
      <c r="D1644" t="s">
        <v>497</v>
      </c>
      <c r="E1644" t="s">
        <v>498</v>
      </c>
      <c r="F1644" t="s">
        <v>8490</v>
      </c>
      <c r="G1644" t="s">
        <v>8866</v>
      </c>
      <c r="H1644" t="s">
        <v>8519</v>
      </c>
      <c r="I1644" t="s">
        <v>36</v>
      </c>
      <c r="J1644" t="s">
        <v>9089</v>
      </c>
      <c r="L1644" t="s">
        <v>159</v>
      </c>
      <c r="M1644" t="s">
        <v>554</v>
      </c>
      <c r="N1644" t="s">
        <v>555</v>
      </c>
      <c r="O1644" s="31">
        <v>38596</v>
      </c>
      <c r="P1644" s="31">
        <v>41103</v>
      </c>
      <c r="R1644" t="s">
        <v>161</v>
      </c>
      <c r="S1644" s="31">
        <v>45060</v>
      </c>
      <c r="T1644" t="s">
        <v>161</v>
      </c>
      <c r="V1644" t="s">
        <v>161</v>
      </c>
      <c r="W1644" t="s">
        <v>161</v>
      </c>
      <c r="X1644" s="31">
        <v>44695</v>
      </c>
      <c r="Y1644">
        <v>0</v>
      </c>
      <c r="AA1644">
        <v>0</v>
      </c>
      <c r="AB1644" t="s">
        <v>161</v>
      </c>
      <c r="AC1644">
        <v>80000</v>
      </c>
      <c r="AD1644" t="s">
        <v>161</v>
      </c>
      <c r="AE1644" t="s">
        <v>9090</v>
      </c>
      <c r="AF1644" t="s">
        <v>9091</v>
      </c>
      <c r="AG1644" t="s">
        <v>8524</v>
      </c>
      <c r="AH1644" t="s">
        <v>8866</v>
      </c>
      <c r="AI1644" t="s">
        <v>161</v>
      </c>
      <c r="AJ1644" t="s">
        <v>1835</v>
      </c>
      <c r="AK1644" t="s">
        <v>559</v>
      </c>
      <c r="AL1644" t="s">
        <v>511</v>
      </c>
      <c r="AQ1644" t="s">
        <v>510</v>
      </c>
      <c r="AR1644" t="s">
        <v>511</v>
      </c>
    </row>
    <row r="1645" spans="1:44" x14ac:dyDescent="0.2">
      <c r="A1645" t="s">
        <v>9092</v>
      </c>
      <c r="B1645">
        <v>3010</v>
      </c>
      <c r="C1645" t="s">
        <v>9093</v>
      </c>
      <c r="D1645" t="s">
        <v>818</v>
      </c>
      <c r="E1645" t="s">
        <v>819</v>
      </c>
      <c r="F1645" t="s">
        <v>8490</v>
      </c>
      <c r="G1645" t="s">
        <v>8535</v>
      </c>
      <c r="H1645" t="s">
        <v>8492</v>
      </c>
      <c r="I1645" t="s">
        <v>158</v>
      </c>
      <c r="J1645" t="s">
        <v>9094</v>
      </c>
      <c r="K1645" t="s">
        <v>8666</v>
      </c>
      <c r="L1645" t="s">
        <v>159</v>
      </c>
      <c r="M1645" t="s">
        <v>194</v>
      </c>
      <c r="N1645" t="s">
        <v>195</v>
      </c>
      <c r="O1645" s="31">
        <v>41282</v>
      </c>
      <c r="Q1645">
        <v>305199</v>
      </c>
      <c r="R1645">
        <v>39509.4</v>
      </c>
      <c r="S1645" s="31">
        <v>45059</v>
      </c>
      <c r="T1645">
        <v>39218.300000000003</v>
      </c>
      <c r="U1645" s="31">
        <v>44784</v>
      </c>
      <c r="V1645">
        <v>301.13793103448126</v>
      </c>
      <c r="W1645">
        <v>35804.699999999997</v>
      </c>
      <c r="X1645" s="31">
        <v>44695</v>
      </c>
      <c r="Y1645">
        <v>12.2</v>
      </c>
      <c r="Z1645">
        <v>4500</v>
      </c>
      <c r="AA1645">
        <v>4490</v>
      </c>
      <c r="AB1645">
        <v>0.66683749999999997</v>
      </c>
      <c r="AC1645">
        <v>80000</v>
      </c>
      <c r="AD1645">
        <v>46599.413854586208</v>
      </c>
      <c r="AE1645" t="s">
        <v>9095</v>
      </c>
      <c r="AF1645" t="s">
        <v>9096</v>
      </c>
      <c r="AG1645" t="s">
        <v>8497</v>
      </c>
      <c r="AH1645" t="s">
        <v>8535</v>
      </c>
      <c r="AI1645" t="s">
        <v>9097</v>
      </c>
      <c r="AJ1645" t="s">
        <v>9098</v>
      </c>
      <c r="AK1645" t="s">
        <v>1434</v>
      </c>
      <c r="AL1645" t="s">
        <v>796</v>
      </c>
      <c r="AM1645" t="s">
        <v>203</v>
      </c>
      <c r="AN1645" t="s">
        <v>549</v>
      </c>
      <c r="AO1645" t="s">
        <v>8671</v>
      </c>
      <c r="AQ1645" t="s">
        <v>510</v>
      </c>
      <c r="AR1645" t="s">
        <v>511</v>
      </c>
    </row>
    <row r="1646" spans="1:44" x14ac:dyDescent="0.2">
      <c r="A1646" t="s">
        <v>9099</v>
      </c>
      <c r="B1646">
        <v>3008</v>
      </c>
      <c r="C1646" t="s">
        <v>9100</v>
      </c>
      <c r="D1646" t="s">
        <v>1352</v>
      </c>
      <c r="E1646" t="s">
        <v>1353</v>
      </c>
      <c r="F1646" t="s">
        <v>8490</v>
      </c>
      <c r="G1646" t="s">
        <v>8535</v>
      </c>
      <c r="H1646" t="s">
        <v>8492</v>
      </c>
      <c r="I1646" t="s">
        <v>158</v>
      </c>
      <c r="J1646" t="s">
        <v>9101</v>
      </c>
      <c r="K1646" t="s">
        <v>8666</v>
      </c>
      <c r="L1646" t="s">
        <v>159</v>
      </c>
      <c r="M1646" t="s">
        <v>194</v>
      </c>
      <c r="N1646" t="s">
        <v>195</v>
      </c>
      <c r="O1646" s="31">
        <v>41347</v>
      </c>
      <c r="Q1646">
        <v>311763</v>
      </c>
      <c r="R1646">
        <v>43737</v>
      </c>
      <c r="S1646" s="31">
        <v>45050</v>
      </c>
      <c r="T1646">
        <v>43289</v>
      </c>
      <c r="U1646" s="31">
        <v>44714</v>
      </c>
      <c r="V1646">
        <v>353.68421052631578</v>
      </c>
      <c r="W1646">
        <v>39394</v>
      </c>
      <c r="X1646" s="31">
        <v>44685</v>
      </c>
      <c r="Y1646">
        <v>8.1</v>
      </c>
      <c r="Z1646">
        <v>4700</v>
      </c>
      <c r="AA1646">
        <v>2959</v>
      </c>
      <c r="AB1646">
        <v>0.52526249999999997</v>
      </c>
      <c r="AC1646">
        <v>80000</v>
      </c>
      <c r="AD1646">
        <v>48631.063111837837</v>
      </c>
      <c r="AE1646" t="s">
        <v>9102</v>
      </c>
      <c r="AF1646" t="s">
        <v>9103</v>
      </c>
      <c r="AG1646" t="s">
        <v>8497</v>
      </c>
      <c r="AH1646" t="s">
        <v>8535</v>
      </c>
      <c r="AI1646" t="s">
        <v>8910</v>
      </c>
      <c r="AJ1646" t="s">
        <v>9058</v>
      </c>
      <c r="AK1646" t="s">
        <v>201</v>
      </c>
      <c r="AL1646" t="s">
        <v>202</v>
      </c>
      <c r="AM1646" t="s">
        <v>203</v>
      </c>
      <c r="AN1646" t="s">
        <v>549</v>
      </c>
      <c r="AO1646" t="s">
        <v>8671</v>
      </c>
      <c r="AQ1646" t="s">
        <v>1075</v>
      </c>
      <c r="AR1646" t="s">
        <v>9104</v>
      </c>
    </row>
    <row r="1647" spans="1:44" x14ac:dyDescent="0.2">
      <c r="A1647" t="s">
        <v>9105</v>
      </c>
      <c r="B1647">
        <v>3008</v>
      </c>
      <c r="C1647" t="s">
        <v>9106</v>
      </c>
      <c r="D1647" t="s">
        <v>1352</v>
      </c>
      <c r="E1647" t="s">
        <v>1353</v>
      </c>
      <c r="F1647" t="s">
        <v>8490</v>
      </c>
      <c r="G1647" t="s">
        <v>8518</v>
      </c>
      <c r="H1647" t="s">
        <v>8519</v>
      </c>
      <c r="I1647" t="s">
        <v>158</v>
      </c>
      <c r="J1647" t="s">
        <v>9107</v>
      </c>
      <c r="K1647" t="s">
        <v>8738</v>
      </c>
      <c r="L1647" t="s">
        <v>159</v>
      </c>
      <c r="M1647" t="s">
        <v>194</v>
      </c>
      <c r="N1647" t="s">
        <v>195</v>
      </c>
      <c r="O1647" s="31">
        <v>41347</v>
      </c>
      <c r="Q1647">
        <v>313911</v>
      </c>
      <c r="R1647">
        <v>49462</v>
      </c>
      <c r="S1647" s="31">
        <v>45050</v>
      </c>
      <c r="T1647">
        <v>48850</v>
      </c>
      <c r="U1647" s="31">
        <v>44750</v>
      </c>
      <c r="V1647">
        <v>340</v>
      </c>
      <c r="W1647">
        <v>44675</v>
      </c>
      <c r="X1647" s="31">
        <v>44685</v>
      </c>
      <c r="Y1647">
        <v>7.6</v>
      </c>
      <c r="Z1647">
        <v>4700</v>
      </c>
      <c r="AA1647">
        <v>2805</v>
      </c>
      <c r="AB1647">
        <v>0.52553749999999999</v>
      </c>
      <c r="AC1647">
        <v>80000</v>
      </c>
      <c r="AD1647">
        <v>48378.874546350002</v>
      </c>
      <c r="AE1647" t="s">
        <v>9108</v>
      </c>
      <c r="AF1647" t="s">
        <v>9109</v>
      </c>
      <c r="AG1647" t="s">
        <v>8524</v>
      </c>
      <c r="AH1647" t="s">
        <v>8518</v>
      </c>
      <c r="AI1647" t="s">
        <v>9110</v>
      </c>
      <c r="AJ1647" t="s">
        <v>9111</v>
      </c>
      <c r="AK1647" t="s">
        <v>201</v>
      </c>
      <c r="AL1647" t="s">
        <v>202</v>
      </c>
      <c r="AM1647" t="s">
        <v>203</v>
      </c>
      <c r="AN1647" t="s">
        <v>549</v>
      </c>
      <c r="AO1647" t="s">
        <v>8742</v>
      </c>
      <c r="AQ1647" t="s">
        <v>1075</v>
      </c>
      <c r="AR1647" t="s">
        <v>9112</v>
      </c>
    </row>
    <row r="1648" spans="1:44" x14ac:dyDescent="0.2">
      <c r="A1648" t="s">
        <v>9113</v>
      </c>
      <c r="B1648">
        <v>3009</v>
      </c>
      <c r="C1648" t="s">
        <v>9114</v>
      </c>
      <c r="D1648" t="s">
        <v>1267</v>
      </c>
      <c r="E1648" t="s">
        <v>1268</v>
      </c>
      <c r="F1648" t="s">
        <v>8490</v>
      </c>
      <c r="G1648" t="s">
        <v>8535</v>
      </c>
      <c r="H1648" t="s">
        <v>8492</v>
      </c>
      <c r="I1648" t="s">
        <v>158</v>
      </c>
      <c r="J1648" t="s">
        <v>9115</v>
      </c>
      <c r="K1648" t="s">
        <v>8666</v>
      </c>
      <c r="L1648" t="s">
        <v>159</v>
      </c>
      <c r="M1648" t="s">
        <v>194</v>
      </c>
      <c r="N1648" t="s">
        <v>195</v>
      </c>
      <c r="O1648" s="31">
        <v>41186</v>
      </c>
      <c r="Q1648">
        <v>284311</v>
      </c>
      <c r="R1648">
        <v>39321</v>
      </c>
      <c r="S1648" s="31">
        <v>45031</v>
      </c>
      <c r="T1648">
        <v>39000</v>
      </c>
      <c r="U1648" s="31">
        <v>44728</v>
      </c>
      <c r="V1648">
        <v>310.96875</v>
      </c>
      <c r="W1648">
        <v>37016</v>
      </c>
      <c r="X1648" s="31">
        <v>44582</v>
      </c>
      <c r="Y1648">
        <v>11.7</v>
      </c>
      <c r="Z1648">
        <v>3700</v>
      </c>
      <c r="AA1648">
        <v>4291</v>
      </c>
      <c r="AB1648">
        <v>0.57389999999999997</v>
      </c>
      <c r="AC1648">
        <v>80000</v>
      </c>
      <c r="AD1648">
        <v>47097.276511157892</v>
      </c>
      <c r="AE1648" t="s">
        <v>9116</v>
      </c>
      <c r="AF1648" t="s">
        <v>9117</v>
      </c>
      <c r="AG1648" t="s">
        <v>8497</v>
      </c>
      <c r="AH1648" t="s">
        <v>8535</v>
      </c>
      <c r="AI1648" t="s">
        <v>8937</v>
      </c>
      <c r="AJ1648" t="s">
        <v>9118</v>
      </c>
      <c r="AK1648" t="s">
        <v>236</v>
      </c>
      <c r="AL1648" t="s">
        <v>202</v>
      </c>
      <c r="AM1648" t="s">
        <v>203</v>
      </c>
      <c r="AN1648" t="s">
        <v>549</v>
      </c>
      <c r="AO1648" t="s">
        <v>8671</v>
      </c>
      <c r="AQ1648" t="s">
        <v>1075</v>
      </c>
      <c r="AR1648" t="s">
        <v>9119</v>
      </c>
    </row>
    <row r="1649" spans="1:44" x14ac:dyDescent="0.2">
      <c r="A1649" t="s">
        <v>9120</v>
      </c>
      <c r="B1649">
        <v>3009</v>
      </c>
      <c r="C1649" t="s">
        <v>9121</v>
      </c>
      <c r="D1649" t="s">
        <v>1267</v>
      </c>
      <c r="E1649" t="s">
        <v>1268</v>
      </c>
      <c r="F1649" t="s">
        <v>8490</v>
      </c>
      <c r="G1649" t="s">
        <v>8535</v>
      </c>
      <c r="H1649" t="s">
        <v>8492</v>
      </c>
      <c r="I1649" t="s">
        <v>158</v>
      </c>
      <c r="J1649" t="s">
        <v>9122</v>
      </c>
      <c r="K1649" t="s">
        <v>8666</v>
      </c>
      <c r="L1649" t="s">
        <v>159</v>
      </c>
      <c r="M1649" t="s">
        <v>194</v>
      </c>
      <c r="N1649" t="s">
        <v>195</v>
      </c>
      <c r="O1649" s="31">
        <v>41144</v>
      </c>
      <c r="Q1649">
        <v>282235</v>
      </c>
      <c r="R1649">
        <v>44362</v>
      </c>
      <c r="S1649" s="31">
        <v>45029</v>
      </c>
      <c r="T1649">
        <v>44362</v>
      </c>
      <c r="U1649" s="31">
        <v>44753</v>
      </c>
      <c r="V1649" t="s">
        <v>161</v>
      </c>
      <c r="W1649">
        <v>41452</v>
      </c>
      <c r="X1649" s="31">
        <v>44572</v>
      </c>
      <c r="Y1649">
        <v>11.2</v>
      </c>
      <c r="Z1649">
        <v>2403</v>
      </c>
      <c r="AA1649">
        <v>4115</v>
      </c>
      <c r="AB1649">
        <v>0.60699999999999998</v>
      </c>
      <c r="AC1649">
        <v>80000</v>
      </c>
      <c r="AD1649">
        <v>48211.918505142858</v>
      </c>
      <c r="AE1649" t="s">
        <v>9123</v>
      </c>
      <c r="AF1649" t="s">
        <v>9124</v>
      </c>
      <c r="AG1649" t="s">
        <v>8497</v>
      </c>
      <c r="AH1649" t="s">
        <v>8535</v>
      </c>
      <c r="AI1649" t="s">
        <v>8937</v>
      </c>
      <c r="AJ1649" t="s">
        <v>9118</v>
      </c>
      <c r="AK1649" t="s">
        <v>236</v>
      </c>
      <c r="AL1649" t="s">
        <v>202</v>
      </c>
      <c r="AM1649" t="s">
        <v>203</v>
      </c>
      <c r="AN1649" t="s">
        <v>549</v>
      </c>
      <c r="AO1649" t="s">
        <v>8671</v>
      </c>
      <c r="AQ1649" t="s">
        <v>1075</v>
      </c>
      <c r="AR1649" t="s">
        <v>9125</v>
      </c>
    </row>
    <row r="1650" spans="1:44" x14ac:dyDescent="0.2">
      <c r="A1650" t="s">
        <v>9126</v>
      </c>
      <c r="B1650">
        <v>3009</v>
      </c>
      <c r="C1650" t="s">
        <v>9127</v>
      </c>
      <c r="D1650" t="s">
        <v>1267</v>
      </c>
      <c r="E1650" t="s">
        <v>1268</v>
      </c>
      <c r="F1650" t="s">
        <v>8490</v>
      </c>
      <c r="G1650" t="s">
        <v>8518</v>
      </c>
      <c r="H1650" t="s">
        <v>8519</v>
      </c>
      <c r="I1650" t="s">
        <v>158</v>
      </c>
      <c r="J1650" t="s">
        <v>9128</v>
      </c>
      <c r="K1650" t="s">
        <v>8738</v>
      </c>
      <c r="L1650" t="s">
        <v>159</v>
      </c>
      <c r="M1650" t="s">
        <v>194</v>
      </c>
      <c r="N1650" t="s">
        <v>195</v>
      </c>
      <c r="O1650" s="31">
        <v>41312</v>
      </c>
      <c r="Q1650">
        <v>281347</v>
      </c>
      <c r="R1650">
        <v>56014</v>
      </c>
      <c r="S1650" s="31">
        <v>45048</v>
      </c>
      <c r="T1650">
        <v>55300</v>
      </c>
      <c r="U1650" s="31">
        <v>44185</v>
      </c>
      <c r="V1650">
        <v>549.23076923076917</v>
      </c>
      <c r="W1650">
        <v>49290</v>
      </c>
      <c r="X1650" s="31">
        <v>44590</v>
      </c>
      <c r="Y1650">
        <v>9.6999999999999993</v>
      </c>
      <c r="Z1650">
        <v>4756</v>
      </c>
      <c r="AA1650">
        <v>3545</v>
      </c>
      <c r="AB1650">
        <v>0.62309999999999999</v>
      </c>
      <c r="AC1650">
        <v>80000</v>
      </c>
      <c r="AD1650">
        <v>48601.927604800003</v>
      </c>
      <c r="AE1650" t="s">
        <v>9129</v>
      </c>
      <c r="AF1650" t="s">
        <v>9130</v>
      </c>
      <c r="AG1650" t="s">
        <v>8524</v>
      </c>
      <c r="AH1650" t="s">
        <v>8518</v>
      </c>
      <c r="AI1650" t="s">
        <v>9131</v>
      </c>
      <c r="AJ1650" t="s">
        <v>9132</v>
      </c>
      <c r="AK1650" t="s">
        <v>236</v>
      </c>
      <c r="AL1650" t="s">
        <v>202</v>
      </c>
      <c r="AM1650" t="s">
        <v>203</v>
      </c>
      <c r="AN1650" t="s">
        <v>549</v>
      </c>
      <c r="AO1650" t="s">
        <v>8742</v>
      </c>
      <c r="AQ1650" t="s">
        <v>1075</v>
      </c>
      <c r="AR1650" t="s">
        <v>9133</v>
      </c>
    </row>
    <row r="1651" spans="1:44" x14ac:dyDescent="0.2">
      <c r="A1651" t="s">
        <v>9134</v>
      </c>
      <c r="B1651">
        <v>3011</v>
      </c>
      <c r="C1651" t="s">
        <v>9135</v>
      </c>
      <c r="D1651" t="s">
        <v>1387</v>
      </c>
      <c r="E1651" t="s">
        <v>1388</v>
      </c>
      <c r="F1651" t="s">
        <v>8490</v>
      </c>
      <c r="G1651" t="s">
        <v>8518</v>
      </c>
      <c r="H1651" t="s">
        <v>8519</v>
      </c>
      <c r="I1651" t="s">
        <v>158</v>
      </c>
      <c r="J1651" t="s">
        <v>9136</v>
      </c>
      <c r="K1651">
        <v>221</v>
      </c>
      <c r="L1651" t="s">
        <v>159</v>
      </c>
      <c r="M1651" t="s">
        <v>194</v>
      </c>
      <c r="N1651" t="s">
        <v>195</v>
      </c>
      <c r="O1651" s="31">
        <v>40935</v>
      </c>
      <c r="Q1651">
        <v>252811</v>
      </c>
      <c r="R1651">
        <v>49210</v>
      </c>
      <c r="S1651" s="31">
        <v>45033</v>
      </c>
      <c r="T1651">
        <v>48948</v>
      </c>
      <c r="U1651" s="31">
        <v>44784</v>
      </c>
      <c r="V1651">
        <v>477.76470588235293</v>
      </c>
      <c r="W1651">
        <v>44265</v>
      </c>
      <c r="X1651" s="31">
        <v>44676</v>
      </c>
      <c r="Y1651">
        <v>3.4</v>
      </c>
      <c r="Z1651">
        <v>3500</v>
      </c>
      <c r="AA1651">
        <v>1249.9000000000015</v>
      </c>
      <c r="AB1651">
        <v>0.67863644087859132</v>
      </c>
      <c r="AC1651">
        <v>80000</v>
      </c>
      <c r="AD1651">
        <v>46657.633000000002</v>
      </c>
      <c r="AE1651" t="s">
        <v>9137</v>
      </c>
      <c r="AF1651" t="s">
        <v>9138</v>
      </c>
      <c r="AG1651" t="s">
        <v>8524</v>
      </c>
      <c r="AH1651" t="s">
        <v>8518</v>
      </c>
      <c r="AI1651" t="s">
        <v>9139</v>
      </c>
      <c r="AJ1651" t="s">
        <v>9140</v>
      </c>
      <c r="AK1651" t="s">
        <v>1434</v>
      </c>
      <c r="AL1651" t="s">
        <v>202</v>
      </c>
      <c r="AM1651" t="s">
        <v>203</v>
      </c>
      <c r="AN1651" t="s">
        <v>549</v>
      </c>
      <c r="AO1651" t="s">
        <v>8692</v>
      </c>
      <c r="AQ1651" t="s">
        <v>510</v>
      </c>
      <c r="AR1651" t="s">
        <v>511</v>
      </c>
    </row>
    <row r="1652" spans="1:44" x14ac:dyDescent="0.2">
      <c r="A1652" t="s">
        <v>9141</v>
      </c>
      <c r="B1652">
        <v>3011</v>
      </c>
      <c r="C1652" t="s">
        <v>9142</v>
      </c>
      <c r="D1652" t="s">
        <v>1387</v>
      </c>
      <c r="E1652" t="s">
        <v>1388</v>
      </c>
      <c r="F1652" t="s">
        <v>8490</v>
      </c>
      <c r="G1652" t="s">
        <v>8518</v>
      </c>
      <c r="H1652" t="s">
        <v>8519</v>
      </c>
      <c r="I1652" t="s">
        <v>158</v>
      </c>
      <c r="L1652" t="s">
        <v>159</v>
      </c>
      <c r="M1652" t="s">
        <v>160</v>
      </c>
      <c r="N1652" t="s">
        <v>160</v>
      </c>
      <c r="O1652" s="31">
        <v>48383.6640625</v>
      </c>
      <c r="R1652" t="s">
        <v>161</v>
      </c>
      <c r="S1652" s="31">
        <v>45060</v>
      </c>
      <c r="T1652" t="s">
        <v>161</v>
      </c>
      <c r="U1652" s="31">
        <v>44756</v>
      </c>
      <c r="V1652" t="s">
        <v>161</v>
      </c>
      <c r="W1652" t="s">
        <v>161</v>
      </c>
      <c r="X1652" s="31">
        <v>44695</v>
      </c>
      <c r="Y1652">
        <v>7.3</v>
      </c>
      <c r="AA1652">
        <v>2669</v>
      </c>
      <c r="AB1652">
        <v>0.70173750000000001</v>
      </c>
      <c r="AC1652">
        <v>80000</v>
      </c>
      <c r="AD1652">
        <v>48399.017653679999</v>
      </c>
      <c r="AE1652" t="s">
        <v>9143</v>
      </c>
      <c r="AF1652" t="s">
        <v>9144</v>
      </c>
      <c r="AG1652" t="s">
        <v>8524</v>
      </c>
      <c r="AH1652" t="s">
        <v>8518</v>
      </c>
      <c r="AI1652" t="s">
        <v>161</v>
      </c>
      <c r="AJ1652" t="s">
        <v>161</v>
      </c>
      <c r="AK1652" t="s">
        <v>161</v>
      </c>
      <c r="AL1652" t="s">
        <v>202</v>
      </c>
      <c r="AO1652" t="s">
        <v>161</v>
      </c>
      <c r="AQ1652" t="s">
        <v>510</v>
      </c>
      <c r="AR1652" t="s">
        <v>511</v>
      </c>
    </row>
    <row r="1653" spans="1:44" x14ac:dyDescent="0.2">
      <c r="A1653" t="s">
        <v>9145</v>
      </c>
      <c r="B1653">
        <v>3019</v>
      </c>
      <c r="C1653" t="s">
        <v>9146</v>
      </c>
      <c r="D1653" t="s">
        <v>1329</v>
      </c>
      <c r="E1653" t="s">
        <v>1330</v>
      </c>
      <c r="F1653" t="s">
        <v>8490</v>
      </c>
      <c r="G1653" t="s">
        <v>8518</v>
      </c>
      <c r="H1653" t="s">
        <v>8519</v>
      </c>
      <c r="I1653" t="s">
        <v>158</v>
      </c>
      <c r="J1653" t="s">
        <v>9147</v>
      </c>
      <c r="K1653">
        <v>221</v>
      </c>
      <c r="L1653" t="s">
        <v>159</v>
      </c>
      <c r="M1653" t="s">
        <v>194</v>
      </c>
      <c r="N1653" t="s">
        <v>195</v>
      </c>
      <c r="O1653" s="31">
        <v>41131</v>
      </c>
      <c r="Q1653">
        <v>281150</v>
      </c>
      <c r="R1653">
        <v>55138</v>
      </c>
      <c r="S1653" s="31">
        <v>45052</v>
      </c>
      <c r="T1653">
        <v>54704</v>
      </c>
      <c r="V1653">
        <v>482.22222222222217</v>
      </c>
      <c r="W1653">
        <v>50605</v>
      </c>
      <c r="X1653" s="31">
        <v>44681</v>
      </c>
      <c r="Y1653">
        <v>0</v>
      </c>
      <c r="Z1653">
        <v>5000</v>
      </c>
      <c r="AA1653">
        <v>0</v>
      </c>
      <c r="AB1653" t="s">
        <v>161</v>
      </c>
      <c r="AC1653">
        <v>80000</v>
      </c>
      <c r="AD1653" t="s">
        <v>161</v>
      </c>
      <c r="AE1653" t="s">
        <v>9148</v>
      </c>
      <c r="AF1653" t="s">
        <v>9149</v>
      </c>
      <c r="AG1653" t="s">
        <v>8524</v>
      </c>
      <c r="AH1653" t="s">
        <v>8518</v>
      </c>
      <c r="AI1653" t="s">
        <v>9150</v>
      </c>
      <c r="AJ1653" t="s">
        <v>9151</v>
      </c>
      <c r="AK1653" t="s">
        <v>236</v>
      </c>
      <c r="AL1653" t="s">
        <v>1333</v>
      </c>
      <c r="AM1653" t="s">
        <v>203</v>
      </c>
      <c r="AN1653" t="s">
        <v>549</v>
      </c>
      <c r="AO1653" t="s">
        <v>8692</v>
      </c>
      <c r="AQ1653" t="s">
        <v>1075</v>
      </c>
      <c r="AR1653" t="s">
        <v>9152</v>
      </c>
    </row>
    <row r="1654" spans="1:44" x14ac:dyDescent="0.2">
      <c r="A1654" t="s">
        <v>9153</v>
      </c>
      <c r="B1654">
        <v>3009</v>
      </c>
      <c r="C1654" t="s">
        <v>9154</v>
      </c>
      <c r="D1654" t="s">
        <v>1267</v>
      </c>
      <c r="E1654" t="s">
        <v>1268</v>
      </c>
      <c r="F1654" t="s">
        <v>8490</v>
      </c>
      <c r="G1654" t="s">
        <v>8535</v>
      </c>
      <c r="H1654" t="s">
        <v>8492</v>
      </c>
      <c r="I1654" t="s">
        <v>158</v>
      </c>
      <c r="J1654" t="s">
        <v>9155</v>
      </c>
      <c r="K1654" t="s">
        <v>8666</v>
      </c>
      <c r="L1654" t="s">
        <v>159</v>
      </c>
      <c r="M1654" t="s">
        <v>194</v>
      </c>
      <c r="N1654" t="s">
        <v>195</v>
      </c>
      <c r="O1654" s="31">
        <v>41200</v>
      </c>
      <c r="Q1654">
        <v>280876</v>
      </c>
      <c r="R1654">
        <v>43065</v>
      </c>
      <c r="S1654" s="31">
        <v>45050</v>
      </c>
      <c r="T1654">
        <v>42752</v>
      </c>
      <c r="V1654">
        <v>229.02439024390242</v>
      </c>
      <c r="W1654">
        <v>39477</v>
      </c>
      <c r="X1654" s="31">
        <v>44589</v>
      </c>
      <c r="Y1654">
        <v>0</v>
      </c>
      <c r="Z1654">
        <v>2884</v>
      </c>
      <c r="AA1654">
        <v>0</v>
      </c>
      <c r="AB1654" t="s">
        <v>161</v>
      </c>
      <c r="AC1654">
        <v>80000</v>
      </c>
      <c r="AD1654" t="s">
        <v>161</v>
      </c>
      <c r="AE1654" t="s">
        <v>9156</v>
      </c>
      <c r="AF1654" t="s">
        <v>9157</v>
      </c>
      <c r="AG1654" t="s">
        <v>8497</v>
      </c>
      <c r="AH1654" t="s">
        <v>8535</v>
      </c>
      <c r="AI1654" t="s">
        <v>8937</v>
      </c>
      <c r="AJ1654" t="s">
        <v>9118</v>
      </c>
      <c r="AK1654" t="s">
        <v>236</v>
      </c>
      <c r="AL1654" t="s">
        <v>202</v>
      </c>
      <c r="AM1654" t="s">
        <v>203</v>
      </c>
      <c r="AN1654" t="s">
        <v>549</v>
      </c>
      <c r="AO1654" t="s">
        <v>8671</v>
      </c>
      <c r="AQ1654" t="s">
        <v>1075</v>
      </c>
      <c r="AR1654" t="s">
        <v>9158</v>
      </c>
    </row>
    <row r="1655" spans="1:44" x14ac:dyDescent="0.2">
      <c r="A1655" t="s">
        <v>9159</v>
      </c>
      <c r="B1655">
        <v>3009</v>
      </c>
      <c r="C1655" t="s">
        <v>9160</v>
      </c>
      <c r="D1655" t="s">
        <v>1267</v>
      </c>
      <c r="E1655" t="s">
        <v>1268</v>
      </c>
      <c r="F1655" t="s">
        <v>8490</v>
      </c>
      <c r="G1655" t="s">
        <v>8535</v>
      </c>
      <c r="H1655" t="s">
        <v>8492</v>
      </c>
      <c r="I1655" t="s">
        <v>158</v>
      </c>
      <c r="J1655" t="s">
        <v>9161</v>
      </c>
      <c r="K1655" t="s">
        <v>8666</v>
      </c>
      <c r="L1655" t="s">
        <v>159</v>
      </c>
      <c r="M1655" t="s">
        <v>194</v>
      </c>
      <c r="N1655" t="s">
        <v>195</v>
      </c>
      <c r="O1655" s="31">
        <v>41229</v>
      </c>
      <c r="Q1655">
        <v>280802</v>
      </c>
      <c r="R1655">
        <v>42715</v>
      </c>
      <c r="S1655" s="31">
        <v>45038</v>
      </c>
      <c r="T1655">
        <v>42394</v>
      </c>
      <c r="V1655">
        <v>236.92857142857144</v>
      </c>
      <c r="W1655">
        <v>39238</v>
      </c>
      <c r="X1655" s="31">
        <v>44576</v>
      </c>
      <c r="Y1655">
        <v>0</v>
      </c>
      <c r="Z1655">
        <v>3076</v>
      </c>
      <c r="AA1655">
        <v>0</v>
      </c>
      <c r="AB1655" t="s">
        <v>161</v>
      </c>
      <c r="AC1655">
        <v>80000</v>
      </c>
      <c r="AD1655" t="s">
        <v>161</v>
      </c>
      <c r="AE1655" t="s">
        <v>9162</v>
      </c>
      <c r="AF1655" t="s">
        <v>9163</v>
      </c>
      <c r="AG1655" t="s">
        <v>8497</v>
      </c>
      <c r="AH1655" t="s">
        <v>8535</v>
      </c>
      <c r="AI1655" t="s">
        <v>8937</v>
      </c>
      <c r="AJ1655" t="s">
        <v>9118</v>
      </c>
      <c r="AK1655" t="s">
        <v>236</v>
      </c>
      <c r="AL1655" t="s">
        <v>202</v>
      </c>
      <c r="AM1655" t="s">
        <v>203</v>
      </c>
      <c r="AN1655" t="s">
        <v>549</v>
      </c>
      <c r="AO1655" t="s">
        <v>8671</v>
      </c>
      <c r="AQ1655" t="s">
        <v>1075</v>
      </c>
      <c r="AR1655" t="s">
        <v>9164</v>
      </c>
    </row>
    <row r="1656" spans="1:44" x14ac:dyDescent="0.2">
      <c r="A1656" t="s">
        <v>9165</v>
      </c>
      <c r="B1656">
        <v>3009</v>
      </c>
      <c r="C1656" t="s">
        <v>9166</v>
      </c>
      <c r="D1656" t="s">
        <v>1267</v>
      </c>
      <c r="E1656" t="s">
        <v>1268</v>
      </c>
      <c r="F1656" t="s">
        <v>8490</v>
      </c>
      <c r="G1656" t="s">
        <v>8518</v>
      </c>
      <c r="H1656" t="s">
        <v>8519</v>
      </c>
      <c r="I1656" t="s">
        <v>158</v>
      </c>
      <c r="J1656" t="s">
        <v>9167</v>
      </c>
      <c r="K1656" t="s">
        <v>8738</v>
      </c>
      <c r="L1656" t="s">
        <v>159</v>
      </c>
      <c r="M1656" t="s">
        <v>194</v>
      </c>
      <c r="N1656" t="s">
        <v>195</v>
      </c>
      <c r="O1656" s="31">
        <v>41173</v>
      </c>
      <c r="Q1656">
        <v>281263</v>
      </c>
      <c r="R1656">
        <v>47832</v>
      </c>
      <c r="S1656" s="31">
        <v>45038</v>
      </c>
      <c r="T1656">
        <v>47252</v>
      </c>
      <c r="V1656">
        <v>418.13953488372096</v>
      </c>
      <c r="W1656">
        <v>41621</v>
      </c>
      <c r="X1656" s="31">
        <v>44572</v>
      </c>
      <c r="Y1656">
        <v>0</v>
      </c>
      <c r="Z1656">
        <v>4954</v>
      </c>
      <c r="AA1656">
        <v>0</v>
      </c>
      <c r="AB1656" t="s">
        <v>161</v>
      </c>
      <c r="AC1656">
        <v>80000</v>
      </c>
      <c r="AD1656" t="s">
        <v>161</v>
      </c>
      <c r="AE1656" t="s">
        <v>161</v>
      </c>
      <c r="AF1656" t="s">
        <v>9168</v>
      </c>
      <c r="AG1656" t="s">
        <v>8524</v>
      </c>
      <c r="AH1656" t="s">
        <v>8518</v>
      </c>
      <c r="AI1656" t="s">
        <v>9131</v>
      </c>
      <c r="AJ1656" t="s">
        <v>9132</v>
      </c>
      <c r="AK1656" t="s">
        <v>236</v>
      </c>
      <c r="AL1656" t="s">
        <v>202</v>
      </c>
      <c r="AM1656" t="s">
        <v>203</v>
      </c>
      <c r="AN1656" t="s">
        <v>549</v>
      </c>
      <c r="AO1656" t="s">
        <v>8742</v>
      </c>
      <c r="AQ1656" t="s">
        <v>1075</v>
      </c>
      <c r="AR1656" t="s">
        <v>9169</v>
      </c>
    </row>
    <row r="1657" spans="1:44" x14ac:dyDescent="0.2">
      <c r="A1657" t="s">
        <v>9170</v>
      </c>
      <c r="B1657">
        <v>3003</v>
      </c>
      <c r="C1657" t="s">
        <v>9171</v>
      </c>
      <c r="D1657" t="s">
        <v>779</v>
      </c>
      <c r="E1657" t="s">
        <v>780</v>
      </c>
      <c r="F1657" t="s">
        <v>8490</v>
      </c>
      <c r="G1657" t="s">
        <v>8518</v>
      </c>
      <c r="H1657" t="s">
        <v>8519</v>
      </c>
      <c r="I1657" t="s">
        <v>158</v>
      </c>
      <c r="J1657" t="s">
        <v>9172</v>
      </c>
      <c r="K1657">
        <v>221</v>
      </c>
      <c r="L1657" t="s">
        <v>159</v>
      </c>
      <c r="M1657" t="s">
        <v>194</v>
      </c>
      <c r="N1657" t="s">
        <v>195</v>
      </c>
      <c r="O1657" s="31">
        <v>41083</v>
      </c>
      <c r="Q1657">
        <v>264945</v>
      </c>
      <c r="R1657">
        <v>50021</v>
      </c>
      <c r="S1657" s="31">
        <v>45033</v>
      </c>
      <c r="T1657">
        <v>49750</v>
      </c>
      <c r="V1657">
        <v>494.1764705882353</v>
      </c>
      <c r="W1657">
        <v>45888</v>
      </c>
      <c r="X1657" s="31">
        <v>44676</v>
      </c>
      <c r="Y1657">
        <v>0</v>
      </c>
      <c r="Z1657">
        <v>3500</v>
      </c>
      <c r="AA1657">
        <v>0</v>
      </c>
      <c r="AB1657" t="s">
        <v>161</v>
      </c>
      <c r="AC1657">
        <v>80000</v>
      </c>
      <c r="AD1657" t="s">
        <v>161</v>
      </c>
      <c r="AE1657" t="s">
        <v>9173</v>
      </c>
      <c r="AF1657" t="s">
        <v>9174</v>
      </c>
      <c r="AG1657" t="s">
        <v>8524</v>
      </c>
      <c r="AH1657" t="s">
        <v>8518</v>
      </c>
      <c r="AI1657" t="s">
        <v>9175</v>
      </c>
      <c r="AJ1657" t="s">
        <v>9176</v>
      </c>
      <c r="AK1657" t="s">
        <v>1434</v>
      </c>
      <c r="AL1657" t="s">
        <v>788</v>
      </c>
      <c r="AM1657" t="s">
        <v>203</v>
      </c>
      <c r="AN1657" t="s">
        <v>549</v>
      </c>
      <c r="AO1657" t="s">
        <v>8692</v>
      </c>
      <c r="AQ1657" t="s">
        <v>510</v>
      </c>
      <c r="AR1657" t="s">
        <v>511</v>
      </c>
    </row>
    <row r="1658" spans="1:44" x14ac:dyDescent="0.2">
      <c r="A1658" t="s">
        <v>9177</v>
      </c>
      <c r="B1658">
        <v>3003</v>
      </c>
      <c r="C1658" t="s">
        <v>9178</v>
      </c>
      <c r="D1658" t="s">
        <v>779</v>
      </c>
      <c r="E1658" t="s">
        <v>780</v>
      </c>
      <c r="F1658" t="s">
        <v>8490</v>
      </c>
      <c r="G1658" t="s">
        <v>8518</v>
      </c>
      <c r="H1658" t="s">
        <v>8519</v>
      </c>
      <c r="I1658" t="s">
        <v>158</v>
      </c>
      <c r="J1658" t="s">
        <v>9179</v>
      </c>
      <c r="K1658">
        <v>221</v>
      </c>
      <c r="L1658" t="s">
        <v>159</v>
      </c>
      <c r="M1658" t="s">
        <v>194</v>
      </c>
      <c r="N1658" t="s">
        <v>195</v>
      </c>
      <c r="O1658" s="31">
        <v>41083</v>
      </c>
      <c r="Q1658">
        <v>267891</v>
      </c>
      <c r="R1658">
        <v>51287</v>
      </c>
      <c r="S1658" s="31">
        <v>45033</v>
      </c>
      <c r="T1658">
        <v>51024</v>
      </c>
      <c r="V1658">
        <v>479.58823529411762</v>
      </c>
      <c r="W1658">
        <v>46735</v>
      </c>
      <c r="X1658" s="31">
        <v>44676</v>
      </c>
      <c r="Y1658">
        <v>0</v>
      </c>
      <c r="Z1658">
        <v>3500</v>
      </c>
      <c r="AA1658">
        <v>0</v>
      </c>
      <c r="AB1658" t="s">
        <v>161</v>
      </c>
      <c r="AC1658">
        <v>80000</v>
      </c>
      <c r="AD1658" t="s">
        <v>161</v>
      </c>
      <c r="AE1658" t="s">
        <v>9180</v>
      </c>
      <c r="AF1658" t="s">
        <v>9181</v>
      </c>
      <c r="AG1658" t="s">
        <v>8524</v>
      </c>
      <c r="AH1658" t="s">
        <v>8518</v>
      </c>
      <c r="AI1658" t="s">
        <v>9175</v>
      </c>
      <c r="AJ1658" t="s">
        <v>9176</v>
      </c>
      <c r="AK1658" t="s">
        <v>1434</v>
      </c>
      <c r="AL1658" t="s">
        <v>788</v>
      </c>
      <c r="AM1658" t="s">
        <v>203</v>
      </c>
      <c r="AN1658" t="s">
        <v>549</v>
      </c>
      <c r="AO1658" t="s">
        <v>8692</v>
      </c>
      <c r="AQ1658" t="s">
        <v>510</v>
      </c>
      <c r="AR1658" t="s">
        <v>511</v>
      </c>
    </row>
    <row r="1659" spans="1:44" x14ac:dyDescent="0.2">
      <c r="A1659" t="s">
        <v>9182</v>
      </c>
      <c r="B1659">
        <v>3019</v>
      </c>
      <c r="C1659" t="s">
        <v>9183</v>
      </c>
      <c r="D1659" t="s">
        <v>1329</v>
      </c>
      <c r="E1659" t="s">
        <v>1330</v>
      </c>
      <c r="F1659" t="s">
        <v>8490</v>
      </c>
      <c r="G1659" t="s">
        <v>8876</v>
      </c>
      <c r="H1659" t="s">
        <v>8492</v>
      </c>
      <c r="I1659" t="s">
        <v>36</v>
      </c>
      <c r="J1659" t="s">
        <v>9184</v>
      </c>
      <c r="L1659" t="s">
        <v>159</v>
      </c>
      <c r="M1659" t="s">
        <v>194</v>
      </c>
      <c r="N1659" t="s">
        <v>195</v>
      </c>
      <c r="O1659" s="31">
        <v>41179</v>
      </c>
      <c r="Q1659">
        <v>281739</v>
      </c>
      <c r="R1659">
        <v>24844</v>
      </c>
      <c r="S1659" s="31">
        <v>45054</v>
      </c>
      <c r="T1659">
        <v>24773</v>
      </c>
      <c r="V1659">
        <v>38.727272727272734</v>
      </c>
      <c r="W1659">
        <v>23096</v>
      </c>
      <c r="X1659" s="31">
        <v>44643</v>
      </c>
      <c r="Y1659">
        <v>0</v>
      </c>
      <c r="Z1659">
        <v>2000</v>
      </c>
      <c r="AA1659">
        <v>0</v>
      </c>
      <c r="AB1659" t="s">
        <v>161</v>
      </c>
      <c r="AC1659">
        <v>15</v>
      </c>
      <c r="AD1659" t="s">
        <v>161</v>
      </c>
      <c r="AE1659" t="s">
        <v>9185</v>
      </c>
      <c r="AF1659" t="s">
        <v>9186</v>
      </c>
      <c r="AG1659" t="s">
        <v>8497</v>
      </c>
      <c r="AH1659" t="s">
        <v>8880</v>
      </c>
      <c r="AI1659" t="s">
        <v>9001</v>
      </c>
      <c r="AJ1659" t="s">
        <v>9039</v>
      </c>
      <c r="AK1659" t="s">
        <v>236</v>
      </c>
      <c r="AL1659" t="s">
        <v>202</v>
      </c>
      <c r="AM1659" t="s">
        <v>36</v>
      </c>
      <c r="AN1659" t="s">
        <v>8883</v>
      </c>
      <c r="AO1659" t="s">
        <v>8884</v>
      </c>
      <c r="AQ1659" t="s">
        <v>1075</v>
      </c>
      <c r="AR1659" t="s">
        <v>9187</v>
      </c>
    </row>
    <row r="1660" spans="1:44" x14ac:dyDescent="0.2">
      <c r="A1660" t="s">
        <v>9188</v>
      </c>
      <c r="B1660">
        <v>3001</v>
      </c>
      <c r="C1660" t="s">
        <v>9189</v>
      </c>
      <c r="D1660" t="s">
        <v>1282</v>
      </c>
      <c r="E1660" t="s">
        <v>1283</v>
      </c>
      <c r="F1660" t="s">
        <v>8490</v>
      </c>
      <c r="G1660" t="s">
        <v>8696</v>
      </c>
      <c r="H1660" t="s">
        <v>8492</v>
      </c>
      <c r="I1660" t="s">
        <v>158</v>
      </c>
      <c r="J1660" t="s">
        <v>9190</v>
      </c>
      <c r="K1660" t="s">
        <v>8698</v>
      </c>
      <c r="L1660" t="s">
        <v>159</v>
      </c>
      <c r="M1660" t="s">
        <v>194</v>
      </c>
      <c r="N1660" t="s">
        <v>195</v>
      </c>
      <c r="O1660" s="31">
        <v>38964</v>
      </c>
      <c r="Q1660">
        <v>139911</v>
      </c>
      <c r="R1660">
        <v>57320</v>
      </c>
      <c r="S1660" s="31">
        <v>45039</v>
      </c>
      <c r="T1660">
        <v>57076</v>
      </c>
      <c r="V1660">
        <v>343.81818181818187</v>
      </c>
      <c r="W1660">
        <v>54599</v>
      </c>
      <c r="X1660" s="31">
        <v>44678</v>
      </c>
      <c r="Y1660">
        <v>0</v>
      </c>
      <c r="Z1660">
        <v>2634</v>
      </c>
      <c r="AA1660">
        <v>0</v>
      </c>
      <c r="AB1660" t="s">
        <v>161</v>
      </c>
      <c r="AC1660">
        <v>80000</v>
      </c>
      <c r="AD1660" t="s">
        <v>161</v>
      </c>
      <c r="AE1660" t="s">
        <v>9191</v>
      </c>
      <c r="AF1660" t="s">
        <v>9192</v>
      </c>
      <c r="AG1660" t="s">
        <v>8497</v>
      </c>
      <c r="AH1660" t="s">
        <v>8696</v>
      </c>
      <c r="AI1660" t="s">
        <v>8993</v>
      </c>
      <c r="AJ1660" t="s">
        <v>9193</v>
      </c>
      <c r="AK1660" t="s">
        <v>236</v>
      </c>
      <c r="AL1660" t="s">
        <v>202</v>
      </c>
      <c r="AM1660" t="s">
        <v>203</v>
      </c>
      <c r="AN1660">
        <v>3508</v>
      </c>
      <c r="AO1660" t="s">
        <v>8703</v>
      </c>
      <c r="AQ1660" t="s">
        <v>510</v>
      </c>
      <c r="AR1660" t="s">
        <v>511</v>
      </c>
    </row>
    <row r="1661" spans="1:44" x14ac:dyDescent="0.2">
      <c r="A1661" t="s">
        <v>9194</v>
      </c>
      <c r="B1661">
        <v>3019</v>
      </c>
      <c r="C1661" t="s">
        <v>9195</v>
      </c>
      <c r="D1661" t="s">
        <v>1329</v>
      </c>
      <c r="E1661" t="s">
        <v>1330</v>
      </c>
      <c r="F1661" t="s">
        <v>8490</v>
      </c>
      <c r="G1661" t="s">
        <v>8518</v>
      </c>
      <c r="H1661" t="s">
        <v>8519</v>
      </c>
      <c r="I1661" t="s">
        <v>158</v>
      </c>
      <c r="L1661" t="s">
        <v>159</v>
      </c>
      <c r="M1661" t="s">
        <v>160</v>
      </c>
      <c r="N1661" t="s">
        <v>160</v>
      </c>
      <c r="O1661" s="31">
        <v>47094.707499999997</v>
      </c>
      <c r="R1661" t="s">
        <v>161</v>
      </c>
      <c r="S1661" s="31">
        <v>45060</v>
      </c>
      <c r="T1661" t="s">
        <v>161</v>
      </c>
      <c r="V1661" t="s">
        <v>161</v>
      </c>
      <c r="W1661" t="s">
        <v>161</v>
      </c>
      <c r="X1661" s="31">
        <v>44695</v>
      </c>
      <c r="Y1661">
        <v>0</v>
      </c>
      <c r="AA1661">
        <v>0</v>
      </c>
      <c r="AB1661" t="s">
        <v>161</v>
      </c>
      <c r="AC1661">
        <v>80000</v>
      </c>
      <c r="AD1661" t="s">
        <v>161</v>
      </c>
      <c r="AE1661" t="s">
        <v>9196</v>
      </c>
      <c r="AF1661" t="s">
        <v>9197</v>
      </c>
      <c r="AG1661" t="s">
        <v>8524</v>
      </c>
      <c r="AH1661" t="s">
        <v>8518</v>
      </c>
      <c r="AI1661" t="s">
        <v>161</v>
      </c>
      <c r="AJ1661" t="s">
        <v>161</v>
      </c>
      <c r="AK1661" t="s">
        <v>161</v>
      </c>
      <c r="AL1661" t="s">
        <v>1333</v>
      </c>
      <c r="AO1661" t="s">
        <v>161</v>
      </c>
      <c r="AQ1661" t="s">
        <v>510</v>
      </c>
      <c r="AR1661" t="s">
        <v>511</v>
      </c>
    </row>
    <row r="1662" spans="1:44" x14ac:dyDescent="0.2">
      <c r="A1662" t="s">
        <v>9198</v>
      </c>
      <c r="B1662">
        <v>3016</v>
      </c>
      <c r="C1662" t="s">
        <v>9199</v>
      </c>
      <c r="D1662" t="s">
        <v>497</v>
      </c>
      <c r="E1662" t="s">
        <v>498</v>
      </c>
      <c r="F1662" t="s">
        <v>8490</v>
      </c>
      <c r="G1662" t="s">
        <v>9200</v>
      </c>
      <c r="H1662" t="s">
        <v>8519</v>
      </c>
      <c r="I1662" t="s">
        <v>36</v>
      </c>
      <c r="L1662" t="s">
        <v>159</v>
      </c>
      <c r="M1662" t="s">
        <v>160</v>
      </c>
      <c r="N1662" t="s">
        <v>160</v>
      </c>
      <c r="O1662" s="31">
        <v>47673.297727272729</v>
      </c>
      <c r="R1662" t="s">
        <v>161</v>
      </c>
      <c r="S1662" s="31">
        <v>45060</v>
      </c>
      <c r="T1662" t="s">
        <v>161</v>
      </c>
      <c r="V1662" t="s">
        <v>161</v>
      </c>
      <c r="W1662" t="s">
        <v>161</v>
      </c>
      <c r="X1662" s="31">
        <v>44695</v>
      </c>
      <c r="Y1662">
        <v>0</v>
      </c>
      <c r="AA1662">
        <v>0</v>
      </c>
      <c r="AB1662" t="s">
        <v>161</v>
      </c>
      <c r="AC1662">
        <v>80000</v>
      </c>
      <c r="AD1662" t="s">
        <v>161</v>
      </c>
      <c r="AE1662" t="s">
        <v>9201</v>
      </c>
      <c r="AF1662" t="s">
        <v>9202</v>
      </c>
      <c r="AG1662" t="s">
        <v>8524</v>
      </c>
      <c r="AH1662" t="s">
        <v>9200</v>
      </c>
      <c r="AI1662" t="s">
        <v>161</v>
      </c>
      <c r="AJ1662" t="s">
        <v>161</v>
      </c>
      <c r="AK1662" t="s">
        <v>161</v>
      </c>
      <c r="AL1662" t="s">
        <v>202</v>
      </c>
      <c r="AO1662" t="s">
        <v>161</v>
      </c>
      <c r="AQ1662" t="s">
        <v>510</v>
      </c>
      <c r="AR1662" t="s">
        <v>511</v>
      </c>
    </row>
    <row r="1663" spans="1:44" x14ac:dyDescent="0.2">
      <c r="A1663" t="s">
        <v>9203</v>
      </c>
      <c r="B1663">
        <v>3016</v>
      </c>
      <c r="C1663" t="s">
        <v>9204</v>
      </c>
      <c r="D1663" t="s">
        <v>497</v>
      </c>
      <c r="E1663" t="s">
        <v>498</v>
      </c>
      <c r="F1663" t="s">
        <v>8490</v>
      </c>
      <c r="G1663" t="s">
        <v>9200</v>
      </c>
      <c r="H1663" t="s">
        <v>8519</v>
      </c>
      <c r="I1663" t="s">
        <v>36</v>
      </c>
      <c r="L1663" t="s">
        <v>159</v>
      </c>
      <c r="M1663" t="s">
        <v>160</v>
      </c>
      <c r="N1663" t="s">
        <v>160</v>
      </c>
      <c r="O1663" s="31">
        <v>47570.832272727275</v>
      </c>
      <c r="R1663" t="s">
        <v>161</v>
      </c>
      <c r="S1663" s="31">
        <v>45060</v>
      </c>
      <c r="T1663" t="s">
        <v>161</v>
      </c>
      <c r="V1663" t="s">
        <v>161</v>
      </c>
      <c r="W1663" t="s">
        <v>161</v>
      </c>
      <c r="X1663" s="31">
        <v>44695</v>
      </c>
      <c r="Y1663">
        <v>0</v>
      </c>
      <c r="AA1663">
        <v>0</v>
      </c>
      <c r="AB1663" t="s">
        <v>161</v>
      </c>
      <c r="AC1663">
        <v>80000</v>
      </c>
      <c r="AD1663" t="s">
        <v>161</v>
      </c>
      <c r="AE1663" t="s">
        <v>9205</v>
      </c>
      <c r="AF1663" t="s">
        <v>9206</v>
      </c>
      <c r="AG1663" t="s">
        <v>8524</v>
      </c>
      <c r="AH1663" t="s">
        <v>9200</v>
      </c>
      <c r="AI1663" t="s">
        <v>161</v>
      </c>
      <c r="AJ1663" t="s">
        <v>161</v>
      </c>
      <c r="AK1663" t="s">
        <v>161</v>
      </c>
      <c r="AL1663" t="s">
        <v>202</v>
      </c>
      <c r="AO1663" t="s">
        <v>161</v>
      </c>
      <c r="AQ1663" t="s">
        <v>510</v>
      </c>
      <c r="AR1663" t="s">
        <v>511</v>
      </c>
    </row>
    <row r="1664" spans="1:44" x14ac:dyDescent="0.2">
      <c r="A1664" t="s">
        <v>9207</v>
      </c>
      <c r="B1664" t="s">
        <v>976</v>
      </c>
      <c r="C1664" t="s">
        <v>9208</v>
      </c>
      <c r="D1664" t="s">
        <v>978</v>
      </c>
      <c r="E1664" t="s">
        <v>511</v>
      </c>
      <c r="F1664" t="s">
        <v>8490</v>
      </c>
      <c r="G1664" t="s">
        <v>8535</v>
      </c>
      <c r="H1664" t="s">
        <v>8492</v>
      </c>
      <c r="I1664" t="s">
        <v>158</v>
      </c>
      <c r="L1664" t="s">
        <v>159</v>
      </c>
      <c r="M1664" t="s">
        <v>160</v>
      </c>
      <c r="N1664" t="s">
        <v>160</v>
      </c>
      <c r="O1664" s="31">
        <v>41035</v>
      </c>
      <c r="R1664" t="s">
        <v>161</v>
      </c>
      <c r="S1664" s="31">
        <v>45060</v>
      </c>
      <c r="T1664" t="s">
        <v>161</v>
      </c>
      <c r="V1664" t="s">
        <v>161</v>
      </c>
      <c r="W1664" t="s">
        <v>161</v>
      </c>
      <c r="X1664" s="31">
        <v>44695</v>
      </c>
      <c r="Y1664">
        <v>0</v>
      </c>
      <c r="AA1664">
        <v>0</v>
      </c>
      <c r="AB1664" t="s">
        <v>161</v>
      </c>
      <c r="AC1664">
        <v>80000</v>
      </c>
      <c r="AD1664" t="s">
        <v>161</v>
      </c>
      <c r="AE1664" t="s">
        <v>9209</v>
      </c>
      <c r="AF1664" t="s">
        <v>9210</v>
      </c>
      <c r="AG1664" t="s">
        <v>8497</v>
      </c>
      <c r="AH1664" t="s">
        <v>8535</v>
      </c>
      <c r="AI1664" t="s">
        <v>161</v>
      </c>
      <c r="AJ1664" t="s">
        <v>161</v>
      </c>
      <c r="AK1664" t="s">
        <v>161</v>
      </c>
      <c r="AL1664" t="s">
        <v>202</v>
      </c>
      <c r="AO1664" t="s">
        <v>161</v>
      </c>
    </row>
    <row r="1665" spans="1:44" x14ac:dyDescent="0.2">
      <c r="A1665" t="s">
        <v>9211</v>
      </c>
      <c r="B1665">
        <v>3008</v>
      </c>
      <c r="C1665" t="s">
        <v>9212</v>
      </c>
      <c r="D1665" t="s">
        <v>1352</v>
      </c>
      <c r="E1665" t="s">
        <v>1353</v>
      </c>
      <c r="F1665" t="s">
        <v>8490</v>
      </c>
      <c r="G1665" t="s">
        <v>8518</v>
      </c>
      <c r="H1665" t="s">
        <v>8519</v>
      </c>
      <c r="I1665" t="s">
        <v>158</v>
      </c>
      <c r="L1665" t="s">
        <v>159</v>
      </c>
      <c r="M1665" t="s">
        <v>160</v>
      </c>
      <c r="N1665" t="s">
        <v>160</v>
      </c>
      <c r="O1665" s="31">
        <v>54511.85</v>
      </c>
      <c r="R1665" t="s">
        <v>161</v>
      </c>
      <c r="S1665" s="31">
        <v>45060</v>
      </c>
      <c r="T1665" t="s">
        <v>161</v>
      </c>
      <c r="V1665" t="s">
        <v>161</v>
      </c>
      <c r="W1665" t="s">
        <v>161</v>
      </c>
      <c r="X1665" s="31">
        <v>44695</v>
      </c>
      <c r="Y1665">
        <v>0</v>
      </c>
      <c r="AA1665">
        <v>0</v>
      </c>
      <c r="AB1665" t="s">
        <v>161</v>
      </c>
      <c r="AC1665">
        <v>80000</v>
      </c>
      <c r="AD1665" t="s">
        <v>161</v>
      </c>
      <c r="AE1665" t="s">
        <v>9213</v>
      </c>
      <c r="AF1665" t="s">
        <v>9214</v>
      </c>
      <c r="AG1665" t="s">
        <v>8524</v>
      </c>
      <c r="AH1665" t="s">
        <v>8518</v>
      </c>
      <c r="AI1665" t="s">
        <v>161</v>
      </c>
      <c r="AJ1665" t="s">
        <v>161</v>
      </c>
      <c r="AK1665" t="s">
        <v>161</v>
      </c>
      <c r="AL1665" t="s">
        <v>202</v>
      </c>
      <c r="AO1665" t="s">
        <v>161</v>
      </c>
      <c r="AQ1665" t="s">
        <v>510</v>
      </c>
      <c r="AR1665" t="s">
        <v>511</v>
      </c>
    </row>
    <row r="1666" spans="1:44" x14ac:dyDescent="0.2">
      <c r="A1666" t="s">
        <v>9215</v>
      </c>
      <c r="B1666">
        <v>3001</v>
      </c>
      <c r="C1666" t="s">
        <v>9216</v>
      </c>
      <c r="D1666" t="s">
        <v>1282</v>
      </c>
      <c r="E1666" t="s">
        <v>1283</v>
      </c>
      <c r="F1666" t="s">
        <v>8490</v>
      </c>
      <c r="G1666" t="s">
        <v>8535</v>
      </c>
      <c r="H1666" t="s">
        <v>8492</v>
      </c>
      <c r="I1666" t="s">
        <v>158</v>
      </c>
      <c r="L1666" t="s">
        <v>159</v>
      </c>
      <c r="M1666" t="s">
        <v>160</v>
      </c>
      <c r="N1666" t="s">
        <v>160</v>
      </c>
      <c r="O1666" s="31">
        <v>47569.917142857143</v>
      </c>
      <c r="R1666" t="s">
        <v>161</v>
      </c>
      <c r="S1666" s="31">
        <v>45060</v>
      </c>
      <c r="T1666" t="s">
        <v>161</v>
      </c>
      <c r="V1666" t="s">
        <v>161</v>
      </c>
      <c r="W1666" t="s">
        <v>161</v>
      </c>
      <c r="X1666" s="31">
        <v>44695</v>
      </c>
      <c r="Y1666">
        <v>0</v>
      </c>
      <c r="AA1666">
        <v>0</v>
      </c>
      <c r="AB1666" t="s">
        <v>161</v>
      </c>
      <c r="AC1666">
        <v>80000</v>
      </c>
      <c r="AD1666" t="s">
        <v>161</v>
      </c>
      <c r="AE1666" t="s">
        <v>9217</v>
      </c>
      <c r="AF1666" t="s">
        <v>9218</v>
      </c>
      <c r="AG1666" t="s">
        <v>8497</v>
      </c>
      <c r="AH1666" t="s">
        <v>8535</v>
      </c>
      <c r="AI1666" t="s">
        <v>161</v>
      </c>
      <c r="AJ1666" t="s">
        <v>161</v>
      </c>
      <c r="AK1666" t="s">
        <v>161</v>
      </c>
      <c r="AL1666" t="s">
        <v>202</v>
      </c>
      <c r="AO1666" t="s">
        <v>161</v>
      </c>
      <c r="AQ1666" t="s">
        <v>510</v>
      </c>
      <c r="AR1666" t="s">
        <v>511</v>
      </c>
    </row>
    <row r="1667" spans="1:44" x14ac:dyDescent="0.2">
      <c r="A1667" t="s">
        <v>9219</v>
      </c>
      <c r="B1667">
        <v>3021</v>
      </c>
      <c r="C1667" t="s">
        <v>9220</v>
      </c>
      <c r="D1667" t="s">
        <v>54</v>
      </c>
      <c r="E1667" t="s">
        <v>770</v>
      </c>
      <c r="F1667" t="s">
        <v>8490</v>
      </c>
      <c r="G1667" t="s">
        <v>8535</v>
      </c>
      <c r="H1667" t="s">
        <v>8492</v>
      </c>
      <c r="I1667" t="s">
        <v>158</v>
      </c>
      <c r="L1667" t="s">
        <v>159</v>
      </c>
      <c r="M1667" t="s">
        <v>160</v>
      </c>
      <c r="N1667" t="s">
        <v>160</v>
      </c>
      <c r="O1667" s="31">
        <v>47885.422368421052</v>
      </c>
      <c r="R1667" t="s">
        <v>161</v>
      </c>
      <c r="S1667" s="31">
        <v>45060</v>
      </c>
      <c r="T1667" t="s">
        <v>161</v>
      </c>
      <c r="U1667" s="31">
        <v>44756</v>
      </c>
      <c r="V1667" t="s">
        <v>161</v>
      </c>
      <c r="W1667" t="s">
        <v>161</v>
      </c>
      <c r="X1667" s="31">
        <v>44695</v>
      </c>
      <c r="Y1667">
        <v>15.2</v>
      </c>
      <c r="AA1667">
        <v>5584</v>
      </c>
      <c r="AB1667">
        <v>0.15882499999999999</v>
      </c>
      <c r="AC1667">
        <v>80000</v>
      </c>
      <c r="AD1667">
        <v>49612.639734628574</v>
      </c>
      <c r="AE1667" t="s">
        <v>9221</v>
      </c>
      <c r="AF1667" t="s">
        <v>9222</v>
      </c>
      <c r="AG1667" t="s">
        <v>8497</v>
      </c>
      <c r="AH1667" t="s">
        <v>8535</v>
      </c>
      <c r="AI1667" t="s">
        <v>161</v>
      </c>
      <c r="AJ1667" t="s">
        <v>161</v>
      </c>
      <c r="AK1667" t="s">
        <v>161</v>
      </c>
      <c r="AL1667" t="s">
        <v>202</v>
      </c>
      <c r="AO1667" t="s">
        <v>161</v>
      </c>
      <c r="AQ1667" t="s">
        <v>510</v>
      </c>
      <c r="AR1667" t="s">
        <v>511</v>
      </c>
    </row>
    <row r="1668" spans="1:44" x14ac:dyDescent="0.2">
      <c r="A1668" t="s">
        <v>9223</v>
      </c>
      <c r="B1668">
        <v>3021</v>
      </c>
      <c r="C1668" t="s">
        <v>9224</v>
      </c>
      <c r="D1668" t="s">
        <v>54</v>
      </c>
      <c r="E1668" t="s">
        <v>770</v>
      </c>
      <c r="F1668" t="s">
        <v>8490</v>
      </c>
      <c r="G1668" t="s">
        <v>8535</v>
      </c>
      <c r="H1668" t="s">
        <v>8492</v>
      </c>
      <c r="I1668" t="s">
        <v>158</v>
      </c>
      <c r="L1668" t="s">
        <v>159</v>
      </c>
      <c r="M1668" t="s">
        <v>160</v>
      </c>
      <c r="N1668" t="s">
        <v>160</v>
      </c>
      <c r="O1668" s="31">
        <v>47914.289473684214</v>
      </c>
      <c r="R1668" t="s">
        <v>161</v>
      </c>
      <c r="S1668" s="31">
        <v>45060</v>
      </c>
      <c r="T1668" t="s">
        <v>161</v>
      </c>
      <c r="V1668" t="s">
        <v>161</v>
      </c>
      <c r="W1668" t="s">
        <v>161</v>
      </c>
      <c r="X1668" s="31">
        <v>44695</v>
      </c>
      <c r="Y1668">
        <v>0</v>
      </c>
      <c r="AA1668">
        <v>0</v>
      </c>
      <c r="AB1668" t="s">
        <v>161</v>
      </c>
      <c r="AC1668">
        <v>80000</v>
      </c>
      <c r="AD1668" t="s">
        <v>161</v>
      </c>
      <c r="AE1668" t="s">
        <v>9225</v>
      </c>
      <c r="AF1668" t="s">
        <v>9226</v>
      </c>
      <c r="AG1668" t="s">
        <v>8497</v>
      </c>
      <c r="AH1668" t="s">
        <v>8535</v>
      </c>
      <c r="AI1668" t="s">
        <v>161</v>
      </c>
      <c r="AJ1668" t="s">
        <v>161</v>
      </c>
      <c r="AK1668" t="s">
        <v>161</v>
      </c>
      <c r="AL1668" t="s">
        <v>202</v>
      </c>
      <c r="AO1668" t="s">
        <v>161</v>
      </c>
      <c r="AQ1668" t="s">
        <v>510</v>
      </c>
      <c r="AR1668" t="s">
        <v>511</v>
      </c>
    </row>
    <row r="1669" spans="1:44" x14ac:dyDescent="0.2">
      <c r="A1669" t="s">
        <v>9227</v>
      </c>
      <c r="B1669">
        <v>3021</v>
      </c>
      <c r="C1669" t="s">
        <v>9228</v>
      </c>
      <c r="D1669" t="s">
        <v>54</v>
      </c>
      <c r="E1669" t="s">
        <v>770</v>
      </c>
      <c r="F1669" t="s">
        <v>8490</v>
      </c>
      <c r="G1669" t="s">
        <v>8535</v>
      </c>
      <c r="H1669" t="s">
        <v>8492</v>
      </c>
      <c r="I1669" t="s">
        <v>158</v>
      </c>
      <c r="L1669" t="s">
        <v>159</v>
      </c>
      <c r="M1669" t="s">
        <v>160</v>
      </c>
      <c r="N1669" t="s">
        <v>160</v>
      </c>
      <c r="O1669" s="31">
        <v>48003.119736842105</v>
      </c>
      <c r="R1669" t="s">
        <v>161</v>
      </c>
      <c r="S1669" s="31">
        <v>45060</v>
      </c>
      <c r="T1669" t="s">
        <v>161</v>
      </c>
      <c r="V1669" t="s">
        <v>161</v>
      </c>
      <c r="W1669" t="s">
        <v>161</v>
      </c>
      <c r="X1669" s="31">
        <v>44695</v>
      </c>
      <c r="Y1669">
        <v>0</v>
      </c>
      <c r="AA1669">
        <v>0</v>
      </c>
      <c r="AB1669" t="s">
        <v>161</v>
      </c>
      <c r="AC1669">
        <v>80000</v>
      </c>
      <c r="AD1669" t="s">
        <v>161</v>
      </c>
      <c r="AE1669" t="s">
        <v>9229</v>
      </c>
      <c r="AF1669" t="s">
        <v>9230</v>
      </c>
      <c r="AG1669" t="s">
        <v>8497</v>
      </c>
      <c r="AH1669" t="s">
        <v>8535</v>
      </c>
      <c r="AI1669" t="s">
        <v>161</v>
      </c>
      <c r="AJ1669" t="s">
        <v>161</v>
      </c>
      <c r="AK1669" t="s">
        <v>161</v>
      </c>
      <c r="AL1669" t="s">
        <v>202</v>
      </c>
      <c r="AO1669" t="s">
        <v>161</v>
      </c>
      <c r="AQ1669" t="s">
        <v>510</v>
      </c>
      <c r="AR1669" t="s">
        <v>511</v>
      </c>
    </row>
    <row r="1670" spans="1:44" x14ac:dyDescent="0.2">
      <c r="A1670" t="s">
        <v>9231</v>
      </c>
      <c r="B1670">
        <v>3011</v>
      </c>
      <c r="C1670" t="s">
        <v>9232</v>
      </c>
      <c r="D1670" t="s">
        <v>1387</v>
      </c>
      <c r="E1670" t="s">
        <v>1388</v>
      </c>
      <c r="F1670" t="s">
        <v>8490</v>
      </c>
      <c r="G1670" t="s">
        <v>8535</v>
      </c>
      <c r="H1670" t="s">
        <v>8492</v>
      </c>
      <c r="I1670" t="s">
        <v>158</v>
      </c>
      <c r="L1670" t="s">
        <v>159</v>
      </c>
      <c r="M1670" t="s">
        <v>160</v>
      </c>
      <c r="N1670" t="s">
        <v>160</v>
      </c>
      <c r="O1670" s="31">
        <v>45855.53125</v>
      </c>
      <c r="R1670" t="s">
        <v>161</v>
      </c>
      <c r="S1670" s="31">
        <v>45060</v>
      </c>
      <c r="T1670" t="s">
        <v>161</v>
      </c>
      <c r="V1670" t="s">
        <v>161</v>
      </c>
      <c r="W1670" t="s">
        <v>161</v>
      </c>
      <c r="X1670" s="31">
        <v>44695</v>
      </c>
      <c r="Y1670">
        <v>0</v>
      </c>
      <c r="AA1670">
        <v>0</v>
      </c>
      <c r="AB1670" t="s">
        <v>161</v>
      </c>
      <c r="AC1670">
        <v>80000</v>
      </c>
      <c r="AD1670" t="s">
        <v>161</v>
      </c>
      <c r="AE1670" t="s">
        <v>9233</v>
      </c>
      <c r="AF1670" t="s">
        <v>9234</v>
      </c>
      <c r="AG1670" t="s">
        <v>8497</v>
      </c>
      <c r="AH1670" t="s">
        <v>8535</v>
      </c>
      <c r="AI1670" t="s">
        <v>161</v>
      </c>
      <c r="AJ1670" t="s">
        <v>161</v>
      </c>
      <c r="AK1670" t="s">
        <v>161</v>
      </c>
      <c r="AL1670" t="s">
        <v>2358</v>
      </c>
      <c r="AO1670" t="s">
        <v>161</v>
      </c>
      <c r="AQ1670" t="s">
        <v>510</v>
      </c>
      <c r="AR1670" t="s">
        <v>511</v>
      </c>
    </row>
    <row r="1671" spans="1:44" x14ac:dyDescent="0.2">
      <c r="A1671" t="s">
        <v>9235</v>
      </c>
      <c r="B1671">
        <v>3021</v>
      </c>
      <c r="C1671" t="s">
        <v>9236</v>
      </c>
      <c r="D1671" t="s">
        <v>54</v>
      </c>
      <c r="E1671" t="s">
        <v>770</v>
      </c>
      <c r="F1671" t="s">
        <v>8490</v>
      </c>
      <c r="G1671" t="s">
        <v>8535</v>
      </c>
      <c r="H1671" t="s">
        <v>8492</v>
      </c>
      <c r="I1671" t="s">
        <v>158</v>
      </c>
      <c r="L1671" t="s">
        <v>159</v>
      </c>
      <c r="M1671" t="s">
        <v>160</v>
      </c>
      <c r="N1671" t="s">
        <v>160</v>
      </c>
      <c r="O1671" s="31">
        <v>48727.802439024388</v>
      </c>
      <c r="R1671" t="s">
        <v>161</v>
      </c>
      <c r="S1671" s="31">
        <v>45060</v>
      </c>
      <c r="T1671" t="s">
        <v>161</v>
      </c>
      <c r="U1671" s="31">
        <v>44784</v>
      </c>
      <c r="V1671" t="s">
        <v>161</v>
      </c>
      <c r="W1671" t="s">
        <v>161</v>
      </c>
      <c r="X1671" s="31">
        <v>44695</v>
      </c>
      <c r="Y1671">
        <v>7.1</v>
      </c>
      <c r="AA1671">
        <v>2595</v>
      </c>
      <c r="AB1671">
        <v>0.1137625</v>
      </c>
      <c r="AC1671">
        <v>80000</v>
      </c>
      <c r="AD1671">
        <v>54489.854347333334</v>
      </c>
      <c r="AE1671" t="s">
        <v>9237</v>
      </c>
      <c r="AF1671" t="s">
        <v>9238</v>
      </c>
      <c r="AG1671" t="s">
        <v>8497</v>
      </c>
      <c r="AH1671" t="s">
        <v>8535</v>
      </c>
      <c r="AI1671" t="s">
        <v>161</v>
      </c>
      <c r="AJ1671" t="s">
        <v>161</v>
      </c>
      <c r="AK1671" t="s">
        <v>161</v>
      </c>
      <c r="AL1671" t="s">
        <v>202</v>
      </c>
      <c r="AO1671" t="s">
        <v>161</v>
      </c>
      <c r="AQ1671" t="s">
        <v>510</v>
      </c>
      <c r="AR1671" t="s">
        <v>511</v>
      </c>
    </row>
    <row r="1672" spans="1:44" x14ac:dyDescent="0.2">
      <c r="A1672" t="s">
        <v>9239</v>
      </c>
      <c r="B1672">
        <v>3016</v>
      </c>
      <c r="C1672" t="s">
        <v>9240</v>
      </c>
      <c r="D1672" t="s">
        <v>497</v>
      </c>
      <c r="E1672" t="s">
        <v>498</v>
      </c>
      <c r="F1672" t="s">
        <v>8490</v>
      </c>
      <c r="G1672" t="s">
        <v>8535</v>
      </c>
      <c r="H1672" t="s">
        <v>8492</v>
      </c>
      <c r="I1672" t="s">
        <v>158</v>
      </c>
      <c r="L1672" t="s">
        <v>159</v>
      </c>
      <c r="M1672" t="s">
        <v>160</v>
      </c>
      <c r="N1672" t="s">
        <v>160</v>
      </c>
      <c r="O1672" s="31">
        <v>49101.005540540544</v>
      </c>
      <c r="R1672" t="s">
        <v>161</v>
      </c>
      <c r="S1672" s="31">
        <v>45060</v>
      </c>
      <c r="T1672" t="s">
        <v>161</v>
      </c>
      <c r="V1672" t="s">
        <v>161</v>
      </c>
      <c r="W1672" t="s">
        <v>161</v>
      </c>
      <c r="X1672" s="31">
        <v>44695</v>
      </c>
      <c r="Y1672">
        <v>0</v>
      </c>
      <c r="AA1672">
        <v>0</v>
      </c>
      <c r="AB1672" t="s">
        <v>161</v>
      </c>
      <c r="AC1672">
        <v>80000</v>
      </c>
      <c r="AD1672" t="s">
        <v>161</v>
      </c>
      <c r="AE1672" t="s">
        <v>9241</v>
      </c>
      <c r="AF1672" t="s">
        <v>9242</v>
      </c>
      <c r="AG1672" t="s">
        <v>8497</v>
      </c>
      <c r="AH1672" t="s">
        <v>8535</v>
      </c>
      <c r="AI1672" t="s">
        <v>161</v>
      </c>
      <c r="AJ1672" t="s">
        <v>161</v>
      </c>
      <c r="AK1672" t="s">
        <v>161</v>
      </c>
      <c r="AL1672" t="s">
        <v>202</v>
      </c>
      <c r="AO1672" t="s">
        <v>161</v>
      </c>
      <c r="AQ1672" t="s">
        <v>510</v>
      </c>
      <c r="AR1672" t="s">
        <v>511</v>
      </c>
    </row>
    <row r="1673" spans="1:44" x14ac:dyDescent="0.2">
      <c r="A1673" t="s">
        <v>9243</v>
      </c>
      <c r="B1673">
        <v>3016</v>
      </c>
      <c r="C1673" t="s">
        <v>9244</v>
      </c>
      <c r="D1673" t="s">
        <v>497</v>
      </c>
      <c r="E1673" t="s">
        <v>498</v>
      </c>
      <c r="F1673" t="s">
        <v>8490</v>
      </c>
      <c r="G1673" t="s">
        <v>8535</v>
      </c>
      <c r="H1673" t="s">
        <v>8492</v>
      </c>
      <c r="I1673" t="s">
        <v>158</v>
      </c>
      <c r="L1673" t="s">
        <v>159</v>
      </c>
      <c r="M1673" t="s">
        <v>160</v>
      </c>
      <c r="N1673" t="s">
        <v>160</v>
      </c>
      <c r="O1673" s="31">
        <v>48649.056621621625</v>
      </c>
      <c r="R1673" t="s">
        <v>161</v>
      </c>
      <c r="S1673" s="31">
        <v>45060</v>
      </c>
      <c r="T1673" t="s">
        <v>161</v>
      </c>
      <c r="V1673" t="s">
        <v>161</v>
      </c>
      <c r="W1673" t="s">
        <v>161</v>
      </c>
      <c r="X1673" s="31">
        <v>44695</v>
      </c>
      <c r="Y1673">
        <v>0</v>
      </c>
      <c r="AA1673">
        <v>0</v>
      </c>
      <c r="AB1673" t="s">
        <v>161</v>
      </c>
      <c r="AC1673">
        <v>80000</v>
      </c>
      <c r="AD1673" t="s">
        <v>161</v>
      </c>
      <c r="AE1673" t="s">
        <v>9245</v>
      </c>
      <c r="AF1673" t="s">
        <v>9246</v>
      </c>
      <c r="AG1673" t="s">
        <v>8497</v>
      </c>
      <c r="AH1673" t="s">
        <v>8535</v>
      </c>
      <c r="AI1673" t="s">
        <v>161</v>
      </c>
      <c r="AJ1673" t="s">
        <v>161</v>
      </c>
      <c r="AK1673" t="s">
        <v>161</v>
      </c>
      <c r="AL1673" t="s">
        <v>202</v>
      </c>
      <c r="AO1673" t="s">
        <v>161</v>
      </c>
      <c r="AQ1673" t="s">
        <v>510</v>
      </c>
      <c r="AR1673" t="s">
        <v>511</v>
      </c>
    </row>
    <row r="1674" spans="1:44" x14ac:dyDescent="0.2">
      <c r="A1674" t="s">
        <v>9247</v>
      </c>
      <c r="B1674">
        <v>3011</v>
      </c>
      <c r="C1674" t="s">
        <v>9248</v>
      </c>
      <c r="D1674" t="s">
        <v>1387</v>
      </c>
      <c r="E1674" t="s">
        <v>1388</v>
      </c>
      <c r="F1674" t="s">
        <v>8490</v>
      </c>
      <c r="G1674" t="s">
        <v>8535</v>
      </c>
      <c r="H1674" t="s">
        <v>8492</v>
      </c>
      <c r="I1674" t="s">
        <v>158</v>
      </c>
      <c r="L1674" t="s">
        <v>159</v>
      </c>
      <c r="M1674" t="s">
        <v>160</v>
      </c>
      <c r="N1674" t="s">
        <v>160</v>
      </c>
      <c r="O1674" s="31">
        <v>49087.273333333331</v>
      </c>
      <c r="R1674" t="s">
        <v>161</v>
      </c>
      <c r="S1674" s="31">
        <v>45060</v>
      </c>
      <c r="T1674" t="s">
        <v>161</v>
      </c>
      <c r="V1674" t="s">
        <v>161</v>
      </c>
      <c r="W1674" t="s">
        <v>161</v>
      </c>
      <c r="X1674" s="31">
        <v>44695</v>
      </c>
      <c r="Y1674">
        <v>0</v>
      </c>
      <c r="AA1674">
        <v>0</v>
      </c>
      <c r="AB1674" t="s">
        <v>161</v>
      </c>
      <c r="AC1674">
        <v>80000</v>
      </c>
      <c r="AD1674" t="s">
        <v>161</v>
      </c>
      <c r="AE1674" t="s">
        <v>9249</v>
      </c>
      <c r="AF1674" t="s">
        <v>9250</v>
      </c>
      <c r="AG1674" t="s">
        <v>8497</v>
      </c>
      <c r="AH1674" t="s">
        <v>8535</v>
      </c>
      <c r="AI1674" t="s">
        <v>161</v>
      </c>
      <c r="AJ1674" t="s">
        <v>161</v>
      </c>
      <c r="AK1674" t="s">
        <v>161</v>
      </c>
      <c r="AL1674" t="s">
        <v>202</v>
      </c>
      <c r="AO1674" t="s">
        <v>161</v>
      </c>
      <c r="AQ1674" t="s">
        <v>510</v>
      </c>
      <c r="AR1674" t="s">
        <v>511</v>
      </c>
    </row>
    <row r="1675" spans="1:44" x14ac:dyDescent="0.2">
      <c r="A1675" t="s">
        <v>9251</v>
      </c>
      <c r="B1675">
        <v>3011</v>
      </c>
      <c r="C1675" t="s">
        <v>9252</v>
      </c>
      <c r="D1675" t="s">
        <v>1387</v>
      </c>
      <c r="E1675" t="s">
        <v>1388</v>
      </c>
      <c r="F1675" t="s">
        <v>8490</v>
      </c>
      <c r="G1675" t="s">
        <v>8518</v>
      </c>
      <c r="H1675" t="s">
        <v>8519</v>
      </c>
      <c r="I1675" t="s">
        <v>158</v>
      </c>
      <c r="J1675" t="s">
        <v>9253</v>
      </c>
      <c r="K1675" t="s">
        <v>8521</v>
      </c>
      <c r="L1675" t="s">
        <v>159</v>
      </c>
      <c r="M1675" t="s">
        <v>194</v>
      </c>
      <c r="N1675" t="s">
        <v>195</v>
      </c>
      <c r="O1675" s="31">
        <v>44013</v>
      </c>
      <c r="Q1675">
        <v>453163</v>
      </c>
      <c r="R1675">
        <v>14105</v>
      </c>
      <c r="S1675" s="31">
        <v>45033</v>
      </c>
      <c r="T1675">
        <v>13975</v>
      </c>
      <c r="V1675">
        <v>237.05882352941177</v>
      </c>
      <c r="W1675">
        <v>9250</v>
      </c>
      <c r="X1675" s="31">
        <v>44691</v>
      </c>
      <c r="Y1675">
        <v>0</v>
      </c>
      <c r="Z1675">
        <v>5250</v>
      </c>
      <c r="AA1675">
        <v>0</v>
      </c>
      <c r="AB1675" t="s">
        <v>161</v>
      </c>
      <c r="AC1675">
        <v>80000</v>
      </c>
      <c r="AD1675" t="s">
        <v>161</v>
      </c>
      <c r="AE1675" t="s">
        <v>9254</v>
      </c>
      <c r="AF1675" t="s">
        <v>9255</v>
      </c>
      <c r="AG1675" t="s">
        <v>8524</v>
      </c>
      <c r="AH1675" t="s">
        <v>8518</v>
      </c>
      <c r="AI1675" t="s">
        <v>9139</v>
      </c>
      <c r="AJ1675" t="s">
        <v>9140</v>
      </c>
      <c r="AK1675" t="s">
        <v>1434</v>
      </c>
      <c r="AL1675" t="s">
        <v>202</v>
      </c>
      <c r="AM1675" t="s">
        <v>203</v>
      </c>
      <c r="AN1675" t="s">
        <v>549</v>
      </c>
      <c r="AO1675" t="s">
        <v>8527</v>
      </c>
      <c r="AQ1675" t="s">
        <v>510</v>
      </c>
      <c r="AR1675" t="s">
        <v>511</v>
      </c>
    </row>
    <row r="1676" spans="1:44" x14ac:dyDescent="0.2">
      <c r="A1676" t="s">
        <v>9256</v>
      </c>
      <c r="B1676">
        <v>3019</v>
      </c>
      <c r="C1676" t="s">
        <v>9257</v>
      </c>
      <c r="D1676" t="s">
        <v>1329</v>
      </c>
      <c r="E1676" t="s">
        <v>1330</v>
      </c>
      <c r="F1676" t="s">
        <v>8490</v>
      </c>
      <c r="G1676" t="s">
        <v>8535</v>
      </c>
      <c r="H1676" t="s">
        <v>8492</v>
      </c>
      <c r="I1676" t="s">
        <v>158</v>
      </c>
      <c r="L1676" t="s">
        <v>159</v>
      </c>
      <c r="M1676" t="s">
        <v>160</v>
      </c>
      <c r="N1676" t="s">
        <v>160</v>
      </c>
      <c r="O1676" s="31">
        <v>48751</v>
      </c>
      <c r="R1676" t="s">
        <v>161</v>
      </c>
      <c r="S1676" s="31">
        <v>45060</v>
      </c>
      <c r="T1676" t="s">
        <v>161</v>
      </c>
      <c r="V1676" t="s">
        <v>161</v>
      </c>
      <c r="W1676" t="s">
        <v>161</v>
      </c>
      <c r="X1676" s="31">
        <v>44695</v>
      </c>
      <c r="Y1676">
        <v>0</v>
      </c>
      <c r="AA1676">
        <v>0</v>
      </c>
      <c r="AB1676" t="s">
        <v>161</v>
      </c>
      <c r="AC1676">
        <v>80000</v>
      </c>
      <c r="AD1676" t="s">
        <v>161</v>
      </c>
      <c r="AE1676" t="s">
        <v>9258</v>
      </c>
      <c r="AF1676" t="s">
        <v>9259</v>
      </c>
      <c r="AG1676" t="s">
        <v>8497</v>
      </c>
      <c r="AH1676" t="s">
        <v>8535</v>
      </c>
      <c r="AI1676" t="s">
        <v>161</v>
      </c>
      <c r="AJ1676" t="s">
        <v>161</v>
      </c>
      <c r="AK1676" t="s">
        <v>161</v>
      </c>
      <c r="AO1676" t="s">
        <v>161</v>
      </c>
    </row>
    <row r="1677" spans="1:44" x14ac:dyDescent="0.2">
      <c r="A1677" t="s">
        <v>9260</v>
      </c>
      <c r="B1677">
        <v>3019</v>
      </c>
      <c r="C1677" t="s">
        <v>9261</v>
      </c>
      <c r="D1677" t="s">
        <v>1329</v>
      </c>
      <c r="E1677" t="s">
        <v>1330</v>
      </c>
      <c r="F1677" t="s">
        <v>8490</v>
      </c>
      <c r="G1677" t="s">
        <v>8535</v>
      </c>
      <c r="H1677" t="s">
        <v>8492</v>
      </c>
      <c r="I1677" t="s">
        <v>158</v>
      </c>
      <c r="L1677" t="s">
        <v>159</v>
      </c>
      <c r="M1677" t="s">
        <v>160</v>
      </c>
      <c r="N1677" t="s">
        <v>160</v>
      </c>
      <c r="O1677" s="31">
        <v>48454.332857142857</v>
      </c>
      <c r="R1677" t="s">
        <v>161</v>
      </c>
      <c r="S1677" s="31">
        <v>45060</v>
      </c>
      <c r="T1677" t="s">
        <v>161</v>
      </c>
      <c r="U1677" s="31">
        <v>44764</v>
      </c>
      <c r="V1677" t="s">
        <v>161</v>
      </c>
      <c r="W1677" t="s">
        <v>161</v>
      </c>
      <c r="X1677" s="31">
        <v>44695</v>
      </c>
      <c r="Y1677">
        <v>0.3</v>
      </c>
      <c r="AA1677">
        <v>122</v>
      </c>
      <c r="AB1677">
        <v>0.61274409145493036</v>
      </c>
      <c r="AC1677">
        <v>80000</v>
      </c>
      <c r="AD1677">
        <v>46783.633000000002</v>
      </c>
      <c r="AE1677" t="s">
        <v>9262</v>
      </c>
      <c r="AF1677" t="s">
        <v>9263</v>
      </c>
      <c r="AG1677" t="s">
        <v>8497</v>
      </c>
      <c r="AH1677" t="s">
        <v>8535</v>
      </c>
      <c r="AI1677" t="s">
        <v>161</v>
      </c>
      <c r="AJ1677" t="s">
        <v>161</v>
      </c>
      <c r="AK1677" t="s">
        <v>161</v>
      </c>
      <c r="AL1677" t="s">
        <v>1333</v>
      </c>
      <c r="AO1677" t="s">
        <v>161</v>
      </c>
      <c r="AQ1677" t="s">
        <v>510</v>
      </c>
      <c r="AR1677" t="s">
        <v>511</v>
      </c>
    </row>
    <row r="1678" spans="1:44" x14ac:dyDescent="0.2">
      <c r="A1678" t="s">
        <v>9264</v>
      </c>
      <c r="B1678">
        <v>3011</v>
      </c>
      <c r="C1678" t="s">
        <v>9265</v>
      </c>
      <c r="D1678" t="s">
        <v>1387</v>
      </c>
      <c r="E1678" t="s">
        <v>1388</v>
      </c>
      <c r="F1678" t="s">
        <v>8490</v>
      </c>
      <c r="G1678" t="s">
        <v>8535</v>
      </c>
      <c r="H1678" t="s">
        <v>8492</v>
      </c>
      <c r="I1678" t="s">
        <v>158</v>
      </c>
      <c r="L1678" t="s">
        <v>159</v>
      </c>
      <c r="M1678" t="s">
        <v>160</v>
      </c>
      <c r="N1678" t="s">
        <v>160</v>
      </c>
      <c r="O1678" s="31">
        <v>50096.376666666663</v>
      </c>
      <c r="R1678" t="s">
        <v>161</v>
      </c>
      <c r="S1678" s="31">
        <v>45060</v>
      </c>
      <c r="T1678" t="s">
        <v>161</v>
      </c>
      <c r="U1678" s="31">
        <v>44760</v>
      </c>
      <c r="V1678" t="s">
        <v>161</v>
      </c>
      <c r="W1678" t="s">
        <v>161</v>
      </c>
      <c r="X1678" s="31">
        <v>44695</v>
      </c>
      <c r="Y1678">
        <v>6.6</v>
      </c>
      <c r="AA1678">
        <v>2441</v>
      </c>
      <c r="AB1678">
        <v>0.23701249999999999</v>
      </c>
      <c r="AC1678">
        <v>80000</v>
      </c>
      <c r="AD1678">
        <v>50461.504661450002</v>
      </c>
      <c r="AE1678" t="s">
        <v>9266</v>
      </c>
      <c r="AF1678" t="s">
        <v>9267</v>
      </c>
      <c r="AG1678" t="s">
        <v>8497</v>
      </c>
      <c r="AH1678" t="s">
        <v>8535</v>
      </c>
      <c r="AI1678" t="s">
        <v>161</v>
      </c>
      <c r="AJ1678" t="s">
        <v>161</v>
      </c>
      <c r="AK1678" t="s">
        <v>161</v>
      </c>
      <c r="AL1678" t="s">
        <v>202</v>
      </c>
      <c r="AO1678" t="s">
        <v>161</v>
      </c>
      <c r="AQ1678" t="s">
        <v>510</v>
      </c>
      <c r="AR1678" t="s">
        <v>511</v>
      </c>
    </row>
    <row r="1679" spans="1:44" x14ac:dyDescent="0.2">
      <c r="A1679" t="s">
        <v>9268</v>
      </c>
      <c r="B1679">
        <v>3009</v>
      </c>
      <c r="C1679" t="s">
        <v>9269</v>
      </c>
      <c r="D1679" t="s">
        <v>1267</v>
      </c>
      <c r="E1679" t="s">
        <v>1268</v>
      </c>
      <c r="F1679" t="s">
        <v>8490</v>
      </c>
      <c r="G1679" t="s">
        <v>8491</v>
      </c>
      <c r="H1679" t="s">
        <v>8492</v>
      </c>
      <c r="I1679" t="s">
        <v>158</v>
      </c>
      <c r="J1679" t="s">
        <v>9270</v>
      </c>
      <c r="K1679" t="s">
        <v>8494</v>
      </c>
      <c r="L1679" t="s">
        <v>159</v>
      </c>
      <c r="M1679" t="s">
        <v>194</v>
      </c>
      <c r="N1679" t="s">
        <v>195</v>
      </c>
      <c r="O1679" s="31">
        <v>43739</v>
      </c>
      <c r="Q1679">
        <v>442945</v>
      </c>
      <c r="R1679">
        <v>10175</v>
      </c>
      <c r="S1679" s="31">
        <v>45014</v>
      </c>
      <c r="T1679">
        <v>10175</v>
      </c>
      <c r="U1679" s="31">
        <v>44767</v>
      </c>
      <c r="V1679" t="s">
        <v>161</v>
      </c>
      <c r="W1679">
        <v>6506</v>
      </c>
      <c r="X1679" s="31">
        <v>44575</v>
      </c>
      <c r="Y1679">
        <v>7.9</v>
      </c>
      <c r="Z1679">
        <v>2700</v>
      </c>
      <c r="AA1679">
        <v>2915</v>
      </c>
      <c r="AB1679">
        <v>0.247</v>
      </c>
      <c r="AC1679">
        <v>80000</v>
      </c>
      <c r="AD1679">
        <v>51768.684415000003</v>
      </c>
      <c r="AE1679" t="s">
        <v>9271</v>
      </c>
      <c r="AF1679" t="s">
        <v>9272</v>
      </c>
      <c r="AG1679" t="s">
        <v>8497</v>
      </c>
      <c r="AH1679" t="s">
        <v>8491</v>
      </c>
      <c r="AI1679" t="s">
        <v>9273</v>
      </c>
      <c r="AJ1679" t="s">
        <v>9274</v>
      </c>
      <c r="AK1679" t="s">
        <v>236</v>
      </c>
      <c r="AL1679" t="s">
        <v>202</v>
      </c>
      <c r="AM1679" t="s">
        <v>203</v>
      </c>
      <c r="AN1679" t="s">
        <v>1073</v>
      </c>
      <c r="AO1679" t="s">
        <v>8500</v>
      </c>
      <c r="AQ1679" t="s">
        <v>510</v>
      </c>
      <c r="AR1679" t="s">
        <v>511</v>
      </c>
    </row>
    <row r="1680" spans="1:44" x14ac:dyDescent="0.2">
      <c r="A1680" t="s">
        <v>9275</v>
      </c>
      <c r="B1680">
        <v>3016</v>
      </c>
      <c r="C1680" t="s">
        <v>9276</v>
      </c>
      <c r="D1680" t="s">
        <v>497</v>
      </c>
      <c r="E1680" t="s">
        <v>498</v>
      </c>
      <c r="F1680" t="s">
        <v>8490</v>
      </c>
      <c r="G1680" t="s">
        <v>8535</v>
      </c>
      <c r="H1680" t="s">
        <v>8492</v>
      </c>
      <c r="I1680" t="s">
        <v>158</v>
      </c>
      <c r="L1680" t="s">
        <v>159</v>
      </c>
      <c r="M1680" t="s">
        <v>160</v>
      </c>
      <c r="N1680" t="s">
        <v>160</v>
      </c>
      <c r="O1680" s="31">
        <v>48753.140810810808</v>
      </c>
      <c r="R1680" t="s">
        <v>161</v>
      </c>
      <c r="S1680" s="31">
        <v>45060</v>
      </c>
      <c r="T1680" t="s">
        <v>161</v>
      </c>
      <c r="U1680" s="31">
        <v>44784</v>
      </c>
      <c r="V1680" t="s">
        <v>161</v>
      </c>
      <c r="W1680" t="s">
        <v>161</v>
      </c>
      <c r="X1680" s="31">
        <v>44695</v>
      </c>
      <c r="Y1680">
        <v>15.2</v>
      </c>
      <c r="AA1680">
        <v>5580</v>
      </c>
      <c r="AB1680">
        <v>0.35507499999999997</v>
      </c>
      <c r="AC1680">
        <v>80000</v>
      </c>
      <c r="AD1680">
        <v>48080.950180813561</v>
      </c>
      <c r="AE1680" t="s">
        <v>9277</v>
      </c>
      <c r="AF1680" t="s">
        <v>9278</v>
      </c>
      <c r="AG1680" t="s">
        <v>8497</v>
      </c>
      <c r="AH1680" t="s">
        <v>8535</v>
      </c>
      <c r="AI1680" t="s">
        <v>161</v>
      </c>
      <c r="AJ1680" t="s">
        <v>161</v>
      </c>
      <c r="AK1680" t="s">
        <v>161</v>
      </c>
      <c r="AL1680" t="s">
        <v>202</v>
      </c>
      <c r="AO1680" t="s">
        <v>161</v>
      </c>
      <c r="AQ1680" t="s">
        <v>510</v>
      </c>
      <c r="AR1680" t="s">
        <v>511</v>
      </c>
    </row>
    <row r="1681" spans="1:44" x14ac:dyDescent="0.2">
      <c r="A1681" t="s">
        <v>9279</v>
      </c>
      <c r="B1681">
        <v>3021</v>
      </c>
      <c r="C1681" t="s">
        <v>9280</v>
      </c>
      <c r="D1681" t="s">
        <v>54</v>
      </c>
      <c r="E1681" t="s">
        <v>770</v>
      </c>
      <c r="F1681" t="s">
        <v>8490</v>
      </c>
      <c r="G1681" t="s">
        <v>8535</v>
      </c>
      <c r="H1681" t="s">
        <v>8492</v>
      </c>
      <c r="I1681" t="s">
        <v>158</v>
      </c>
      <c r="L1681" t="s">
        <v>159</v>
      </c>
      <c r="M1681" t="s">
        <v>160</v>
      </c>
      <c r="N1681" t="s">
        <v>160</v>
      </c>
      <c r="O1681" s="31">
        <v>48676.60263157895</v>
      </c>
      <c r="R1681" t="s">
        <v>161</v>
      </c>
      <c r="S1681" s="31">
        <v>45060</v>
      </c>
      <c r="T1681" t="s">
        <v>161</v>
      </c>
      <c r="U1681" s="31">
        <v>44784</v>
      </c>
      <c r="V1681" t="s">
        <v>161</v>
      </c>
      <c r="W1681" t="s">
        <v>161</v>
      </c>
      <c r="X1681" s="31">
        <v>44695</v>
      </c>
      <c r="Y1681">
        <v>13.6</v>
      </c>
      <c r="AA1681">
        <v>4997</v>
      </c>
      <c r="AB1681">
        <v>0.32066250000000002</v>
      </c>
      <c r="AC1681">
        <v>80000</v>
      </c>
      <c r="AD1681">
        <v>48873.963568680003</v>
      </c>
      <c r="AE1681" t="s">
        <v>9281</v>
      </c>
      <c r="AF1681" t="s">
        <v>9282</v>
      </c>
      <c r="AG1681" t="s">
        <v>8497</v>
      </c>
      <c r="AH1681" t="s">
        <v>8535</v>
      </c>
      <c r="AI1681" t="s">
        <v>161</v>
      </c>
      <c r="AJ1681" t="s">
        <v>161</v>
      </c>
      <c r="AK1681" t="s">
        <v>161</v>
      </c>
      <c r="AL1681" t="s">
        <v>202</v>
      </c>
      <c r="AO1681" t="s">
        <v>161</v>
      </c>
      <c r="AQ1681" t="s">
        <v>510</v>
      </c>
      <c r="AR1681" t="s">
        <v>511</v>
      </c>
    </row>
    <row r="1682" spans="1:44" x14ac:dyDescent="0.2">
      <c r="A1682" t="s">
        <v>9283</v>
      </c>
      <c r="B1682">
        <v>3021</v>
      </c>
      <c r="C1682" t="s">
        <v>9284</v>
      </c>
      <c r="D1682" t="s">
        <v>54</v>
      </c>
      <c r="E1682" t="s">
        <v>770</v>
      </c>
      <c r="F1682" t="s">
        <v>8490</v>
      </c>
      <c r="G1682" t="s">
        <v>8535</v>
      </c>
      <c r="H1682" t="s">
        <v>8492</v>
      </c>
      <c r="I1682" t="s">
        <v>158</v>
      </c>
      <c r="L1682" t="s">
        <v>159</v>
      </c>
      <c r="M1682" t="s">
        <v>160</v>
      </c>
      <c r="N1682" t="s">
        <v>160</v>
      </c>
      <c r="O1682" s="31">
        <v>48776.79605263158</v>
      </c>
      <c r="R1682" t="s">
        <v>161</v>
      </c>
      <c r="S1682" s="31">
        <v>45060</v>
      </c>
      <c r="T1682" t="s">
        <v>161</v>
      </c>
      <c r="U1682" s="31">
        <v>44756</v>
      </c>
      <c r="V1682" t="s">
        <v>161</v>
      </c>
      <c r="W1682" t="s">
        <v>161</v>
      </c>
      <c r="X1682" s="31">
        <v>44695</v>
      </c>
      <c r="Y1682">
        <v>12.8</v>
      </c>
      <c r="AA1682">
        <v>4709</v>
      </c>
      <c r="AB1682">
        <v>0.38322499999999998</v>
      </c>
      <c r="AC1682">
        <v>80000</v>
      </c>
      <c r="AD1682">
        <v>48766.421411148935</v>
      </c>
      <c r="AE1682" t="s">
        <v>9285</v>
      </c>
      <c r="AF1682" t="s">
        <v>9286</v>
      </c>
      <c r="AG1682" t="s">
        <v>8497</v>
      </c>
      <c r="AH1682" t="s">
        <v>8535</v>
      </c>
      <c r="AI1682" t="s">
        <v>161</v>
      </c>
      <c r="AJ1682" t="s">
        <v>161</v>
      </c>
      <c r="AK1682" t="s">
        <v>161</v>
      </c>
      <c r="AL1682" t="s">
        <v>202</v>
      </c>
      <c r="AO1682" t="s">
        <v>161</v>
      </c>
      <c r="AQ1682" t="s">
        <v>510</v>
      </c>
      <c r="AR1682" t="s">
        <v>511</v>
      </c>
    </row>
    <row r="1683" spans="1:44" x14ac:dyDescent="0.2">
      <c r="A1683" t="s">
        <v>9287</v>
      </c>
      <c r="B1683">
        <v>3016</v>
      </c>
      <c r="C1683" t="s">
        <v>9288</v>
      </c>
      <c r="D1683" t="s">
        <v>497</v>
      </c>
      <c r="E1683" t="s">
        <v>498</v>
      </c>
      <c r="F1683" t="s">
        <v>8490</v>
      </c>
      <c r="G1683" t="s">
        <v>8535</v>
      </c>
      <c r="H1683" t="s">
        <v>8492</v>
      </c>
      <c r="I1683" t="s">
        <v>158</v>
      </c>
      <c r="L1683" t="s">
        <v>159</v>
      </c>
      <c r="M1683" t="s">
        <v>160</v>
      </c>
      <c r="N1683" t="s">
        <v>160</v>
      </c>
      <c r="O1683" s="31">
        <v>48373.767702702702</v>
      </c>
      <c r="R1683" t="s">
        <v>161</v>
      </c>
      <c r="S1683" s="31">
        <v>45060</v>
      </c>
      <c r="T1683" t="s">
        <v>161</v>
      </c>
      <c r="V1683" t="s">
        <v>161</v>
      </c>
      <c r="W1683" t="s">
        <v>161</v>
      </c>
      <c r="X1683" s="31">
        <v>44695</v>
      </c>
      <c r="Y1683">
        <v>0</v>
      </c>
      <c r="AA1683">
        <v>0</v>
      </c>
      <c r="AB1683" t="s">
        <v>161</v>
      </c>
      <c r="AC1683">
        <v>80000</v>
      </c>
      <c r="AD1683" t="s">
        <v>161</v>
      </c>
      <c r="AE1683" t="s">
        <v>9289</v>
      </c>
      <c r="AF1683" t="s">
        <v>9290</v>
      </c>
      <c r="AG1683" t="s">
        <v>8497</v>
      </c>
      <c r="AH1683" t="s">
        <v>8535</v>
      </c>
      <c r="AI1683" t="s">
        <v>161</v>
      </c>
      <c r="AJ1683" t="s">
        <v>161</v>
      </c>
      <c r="AK1683" t="s">
        <v>161</v>
      </c>
      <c r="AL1683" t="s">
        <v>202</v>
      </c>
      <c r="AO1683" t="s">
        <v>161</v>
      </c>
      <c r="AQ1683" t="s">
        <v>510</v>
      </c>
      <c r="AR1683" t="s">
        <v>511</v>
      </c>
    </row>
    <row r="1684" spans="1:44" x14ac:dyDescent="0.2">
      <c r="A1684" t="s">
        <v>9291</v>
      </c>
      <c r="B1684">
        <v>3021</v>
      </c>
      <c r="C1684" t="s">
        <v>9292</v>
      </c>
      <c r="D1684" t="s">
        <v>54</v>
      </c>
      <c r="E1684" t="s">
        <v>770</v>
      </c>
      <c r="F1684" t="s">
        <v>8490</v>
      </c>
      <c r="G1684" t="s">
        <v>8518</v>
      </c>
      <c r="H1684" t="s">
        <v>8519</v>
      </c>
      <c r="I1684" t="s">
        <v>158</v>
      </c>
      <c r="L1684" t="s">
        <v>159</v>
      </c>
      <c r="M1684" t="s">
        <v>160</v>
      </c>
      <c r="N1684" t="s">
        <v>160</v>
      </c>
      <c r="O1684" s="31">
        <v>47258.545614035087</v>
      </c>
      <c r="R1684" t="s">
        <v>161</v>
      </c>
      <c r="S1684" s="31">
        <v>45060</v>
      </c>
      <c r="T1684" t="s">
        <v>161</v>
      </c>
      <c r="V1684" t="s">
        <v>161</v>
      </c>
      <c r="W1684" t="s">
        <v>161</v>
      </c>
      <c r="X1684" s="31">
        <v>44695</v>
      </c>
      <c r="Y1684">
        <v>0</v>
      </c>
      <c r="AA1684">
        <v>0</v>
      </c>
      <c r="AB1684" t="s">
        <v>161</v>
      </c>
      <c r="AC1684">
        <v>80000</v>
      </c>
      <c r="AD1684" t="s">
        <v>161</v>
      </c>
      <c r="AE1684" t="s">
        <v>9293</v>
      </c>
      <c r="AF1684" t="s">
        <v>9294</v>
      </c>
      <c r="AG1684" t="s">
        <v>8524</v>
      </c>
      <c r="AH1684" t="s">
        <v>8518</v>
      </c>
      <c r="AI1684" t="s">
        <v>161</v>
      </c>
      <c r="AJ1684" t="s">
        <v>161</v>
      </c>
      <c r="AK1684" t="s">
        <v>161</v>
      </c>
      <c r="AL1684" t="s">
        <v>202</v>
      </c>
      <c r="AO1684" t="s">
        <v>161</v>
      </c>
      <c r="AQ1684" t="s">
        <v>510</v>
      </c>
      <c r="AR1684" t="s">
        <v>511</v>
      </c>
    </row>
    <row r="1685" spans="1:44" x14ac:dyDescent="0.2">
      <c r="A1685" t="s">
        <v>9295</v>
      </c>
      <c r="B1685">
        <v>3012</v>
      </c>
      <c r="C1685" t="s">
        <v>9296</v>
      </c>
      <c r="D1685" t="s">
        <v>6515</v>
      </c>
      <c r="E1685" t="s">
        <v>511</v>
      </c>
      <c r="F1685" t="s">
        <v>8490</v>
      </c>
      <c r="G1685" t="s">
        <v>8573</v>
      </c>
      <c r="H1685" t="s">
        <v>8574</v>
      </c>
      <c r="I1685" t="s">
        <v>158</v>
      </c>
      <c r="J1685" t="s">
        <v>9297</v>
      </c>
      <c r="K1685" t="s">
        <v>8576</v>
      </c>
      <c r="L1685" t="s">
        <v>230</v>
      </c>
      <c r="M1685" t="s">
        <v>490</v>
      </c>
      <c r="N1685" t="s">
        <v>491</v>
      </c>
      <c r="O1685" s="31">
        <v>41305</v>
      </c>
      <c r="Q1685">
        <v>293889</v>
      </c>
      <c r="R1685">
        <v>2235</v>
      </c>
      <c r="S1685" s="31">
        <v>44662</v>
      </c>
      <c r="T1685">
        <v>2235</v>
      </c>
      <c r="U1685" s="31">
        <v>44784</v>
      </c>
      <c r="V1685" t="s">
        <v>161</v>
      </c>
      <c r="W1685">
        <v>2235</v>
      </c>
      <c r="X1685" s="31">
        <v>44662</v>
      </c>
      <c r="Y1685">
        <v>8.9</v>
      </c>
      <c r="Z1685">
        <v>500</v>
      </c>
      <c r="AA1685">
        <v>3281</v>
      </c>
      <c r="AB1685">
        <v>9.3424999999999994E-2</v>
      </c>
      <c r="AC1685">
        <v>15</v>
      </c>
      <c r="AD1685">
        <v>53748.851932400001</v>
      </c>
      <c r="AE1685" t="s">
        <v>9298</v>
      </c>
      <c r="AF1685" t="s">
        <v>9299</v>
      </c>
      <c r="AG1685" t="s">
        <v>8497</v>
      </c>
      <c r="AH1685" t="s">
        <v>8579</v>
      </c>
      <c r="AI1685" t="s">
        <v>8958</v>
      </c>
      <c r="AJ1685" t="s">
        <v>9300</v>
      </c>
      <c r="AK1685" t="s">
        <v>201</v>
      </c>
      <c r="AL1685" t="s">
        <v>202</v>
      </c>
      <c r="AM1685" t="s">
        <v>203</v>
      </c>
      <c r="AN1685" t="s">
        <v>8581</v>
      </c>
      <c r="AO1685" t="s">
        <v>9301</v>
      </c>
      <c r="AQ1685" t="s">
        <v>510</v>
      </c>
      <c r="AR1685" t="s">
        <v>511</v>
      </c>
    </row>
    <row r="1686" spans="1:44" x14ac:dyDescent="0.2">
      <c r="A1686" t="s">
        <v>9302</v>
      </c>
      <c r="B1686">
        <v>3009</v>
      </c>
      <c r="C1686" t="s">
        <v>9303</v>
      </c>
      <c r="D1686" t="s">
        <v>1267</v>
      </c>
      <c r="E1686" t="s">
        <v>1268</v>
      </c>
      <c r="F1686" t="s">
        <v>8490</v>
      </c>
      <c r="G1686" t="s">
        <v>8535</v>
      </c>
      <c r="H1686" t="s">
        <v>8492</v>
      </c>
      <c r="I1686" t="s">
        <v>158</v>
      </c>
      <c r="J1686" t="s">
        <v>9304</v>
      </c>
      <c r="K1686" t="s">
        <v>8666</v>
      </c>
      <c r="L1686" t="s">
        <v>159</v>
      </c>
      <c r="M1686" t="s">
        <v>194</v>
      </c>
      <c r="N1686" t="s">
        <v>195</v>
      </c>
      <c r="O1686" s="31">
        <v>42833</v>
      </c>
      <c r="Q1686">
        <v>398763</v>
      </c>
      <c r="R1686">
        <v>19927</v>
      </c>
      <c r="S1686" s="31">
        <v>45012</v>
      </c>
      <c r="T1686">
        <v>19927</v>
      </c>
      <c r="V1686" t="s">
        <v>161</v>
      </c>
      <c r="W1686">
        <v>16732</v>
      </c>
      <c r="X1686" s="31">
        <v>44607</v>
      </c>
      <c r="Y1686">
        <v>0</v>
      </c>
      <c r="Z1686">
        <v>2793</v>
      </c>
      <c r="AA1686">
        <v>0</v>
      </c>
      <c r="AB1686" t="s">
        <v>161</v>
      </c>
      <c r="AC1686">
        <v>80000</v>
      </c>
      <c r="AD1686" t="s">
        <v>161</v>
      </c>
      <c r="AE1686" t="s">
        <v>9305</v>
      </c>
      <c r="AF1686" t="s">
        <v>9306</v>
      </c>
      <c r="AG1686" t="s">
        <v>8497</v>
      </c>
      <c r="AH1686" t="s">
        <v>8535</v>
      </c>
      <c r="AI1686" t="s">
        <v>9273</v>
      </c>
      <c r="AJ1686" t="s">
        <v>9307</v>
      </c>
      <c r="AK1686" t="s">
        <v>236</v>
      </c>
      <c r="AL1686" t="s">
        <v>202</v>
      </c>
      <c r="AM1686" t="s">
        <v>203</v>
      </c>
      <c r="AN1686" t="s">
        <v>549</v>
      </c>
      <c r="AO1686" t="s">
        <v>8671</v>
      </c>
      <c r="AQ1686" t="s">
        <v>1075</v>
      </c>
      <c r="AR1686" t="s">
        <v>9308</v>
      </c>
    </row>
    <row r="1687" spans="1:44" x14ac:dyDescent="0.2">
      <c r="A1687" t="s">
        <v>9309</v>
      </c>
      <c r="B1687">
        <v>3009</v>
      </c>
      <c r="C1687" t="s">
        <v>9310</v>
      </c>
      <c r="D1687" t="s">
        <v>1267</v>
      </c>
      <c r="E1687" t="s">
        <v>1268</v>
      </c>
      <c r="F1687" t="s">
        <v>8490</v>
      </c>
      <c r="G1687" t="s">
        <v>8535</v>
      </c>
      <c r="H1687" t="s">
        <v>8492</v>
      </c>
      <c r="I1687" t="s">
        <v>158</v>
      </c>
      <c r="J1687" t="s">
        <v>9311</v>
      </c>
      <c r="K1687" t="s">
        <v>8666</v>
      </c>
      <c r="L1687" t="s">
        <v>159</v>
      </c>
      <c r="M1687" t="s">
        <v>194</v>
      </c>
      <c r="N1687" t="s">
        <v>195</v>
      </c>
      <c r="O1687" s="31">
        <v>42830</v>
      </c>
      <c r="Q1687">
        <v>399096</v>
      </c>
      <c r="R1687">
        <v>20483</v>
      </c>
      <c r="S1687" s="31">
        <v>45019</v>
      </c>
      <c r="T1687">
        <v>20483</v>
      </c>
      <c r="U1687" s="31">
        <v>44784</v>
      </c>
      <c r="V1687" t="s">
        <v>161</v>
      </c>
      <c r="W1687">
        <v>16845</v>
      </c>
      <c r="X1687" s="31">
        <v>44565</v>
      </c>
      <c r="Y1687">
        <v>7</v>
      </c>
      <c r="Z1687">
        <v>3263</v>
      </c>
      <c r="AA1687">
        <v>2562</v>
      </c>
      <c r="AB1687">
        <v>0.55415283338015153</v>
      </c>
      <c r="AC1687">
        <v>80000</v>
      </c>
      <c r="AD1687">
        <v>47361.633000000002</v>
      </c>
      <c r="AE1687" t="s">
        <v>9312</v>
      </c>
      <c r="AF1687" t="s">
        <v>9313</v>
      </c>
      <c r="AG1687" t="s">
        <v>8497</v>
      </c>
      <c r="AH1687" t="s">
        <v>8535</v>
      </c>
      <c r="AI1687" t="s">
        <v>9273</v>
      </c>
      <c r="AJ1687" t="s">
        <v>9307</v>
      </c>
      <c r="AK1687" t="s">
        <v>236</v>
      </c>
      <c r="AL1687" t="s">
        <v>202</v>
      </c>
      <c r="AM1687" t="s">
        <v>203</v>
      </c>
      <c r="AN1687" t="s">
        <v>549</v>
      </c>
      <c r="AO1687" t="s">
        <v>8671</v>
      </c>
      <c r="AQ1687" t="s">
        <v>1075</v>
      </c>
      <c r="AR1687" t="s">
        <v>9314</v>
      </c>
    </row>
    <row r="1688" spans="1:44" x14ac:dyDescent="0.2">
      <c r="A1688" t="s">
        <v>9315</v>
      </c>
      <c r="B1688">
        <v>3009</v>
      </c>
      <c r="C1688" t="s">
        <v>9316</v>
      </c>
      <c r="D1688" t="s">
        <v>1267</v>
      </c>
      <c r="E1688" t="s">
        <v>1268</v>
      </c>
      <c r="F1688" t="s">
        <v>8490</v>
      </c>
      <c r="G1688" t="s">
        <v>8518</v>
      </c>
      <c r="H1688" t="s">
        <v>8519</v>
      </c>
      <c r="I1688" t="s">
        <v>158</v>
      </c>
      <c r="J1688" t="s">
        <v>9317</v>
      </c>
      <c r="K1688" t="s">
        <v>9318</v>
      </c>
      <c r="L1688" t="s">
        <v>159</v>
      </c>
      <c r="M1688" t="s">
        <v>194</v>
      </c>
      <c r="N1688" t="s">
        <v>195</v>
      </c>
      <c r="O1688" s="31">
        <v>42886</v>
      </c>
      <c r="Q1688">
        <v>402800</v>
      </c>
      <c r="R1688">
        <v>30420</v>
      </c>
      <c r="S1688" s="31">
        <v>45014</v>
      </c>
      <c r="T1688">
        <v>30420</v>
      </c>
      <c r="V1688" t="s">
        <v>161</v>
      </c>
      <c r="W1688">
        <v>23662</v>
      </c>
      <c r="X1688" s="31">
        <v>44598</v>
      </c>
      <c r="Y1688">
        <v>0</v>
      </c>
      <c r="Z1688">
        <v>6034</v>
      </c>
      <c r="AA1688">
        <v>0</v>
      </c>
      <c r="AB1688" t="s">
        <v>161</v>
      </c>
      <c r="AC1688">
        <v>80000</v>
      </c>
      <c r="AD1688" t="s">
        <v>161</v>
      </c>
      <c r="AE1688" t="s">
        <v>9319</v>
      </c>
      <c r="AF1688" t="s">
        <v>9320</v>
      </c>
      <c r="AG1688" t="s">
        <v>8524</v>
      </c>
      <c r="AH1688" t="s">
        <v>8518</v>
      </c>
      <c r="AI1688" t="s">
        <v>9131</v>
      </c>
      <c r="AJ1688" t="s">
        <v>9132</v>
      </c>
      <c r="AK1688" t="s">
        <v>236</v>
      </c>
      <c r="AL1688" t="s">
        <v>202</v>
      </c>
      <c r="AM1688" t="s">
        <v>203</v>
      </c>
      <c r="AN1688" t="s">
        <v>549</v>
      </c>
      <c r="AO1688" t="s">
        <v>9321</v>
      </c>
      <c r="AQ1688" t="s">
        <v>1075</v>
      </c>
      <c r="AR1688" t="s">
        <v>9322</v>
      </c>
    </row>
    <row r="1689" spans="1:44" x14ac:dyDescent="0.2">
      <c r="A1689" t="s">
        <v>9323</v>
      </c>
      <c r="B1689">
        <v>3009</v>
      </c>
      <c r="C1689" t="s">
        <v>9324</v>
      </c>
      <c r="D1689" t="s">
        <v>1267</v>
      </c>
      <c r="E1689" t="s">
        <v>1268</v>
      </c>
      <c r="F1689" t="s">
        <v>8490</v>
      </c>
      <c r="G1689" t="s">
        <v>8518</v>
      </c>
      <c r="H1689" t="s">
        <v>8519</v>
      </c>
      <c r="I1689" t="s">
        <v>158</v>
      </c>
      <c r="J1689" t="s">
        <v>9325</v>
      </c>
      <c r="K1689" t="s">
        <v>9318</v>
      </c>
      <c r="L1689" t="s">
        <v>159</v>
      </c>
      <c r="M1689" t="s">
        <v>194</v>
      </c>
      <c r="N1689" t="s">
        <v>195</v>
      </c>
      <c r="O1689" s="31">
        <v>42886</v>
      </c>
      <c r="Q1689">
        <v>402368</v>
      </c>
      <c r="R1689">
        <v>27515</v>
      </c>
      <c r="S1689" s="31">
        <v>45031</v>
      </c>
      <c r="T1689">
        <v>26227</v>
      </c>
      <c r="U1689" s="31">
        <v>44765</v>
      </c>
      <c r="V1689">
        <v>546.95890410958907</v>
      </c>
      <c r="W1689">
        <v>20656</v>
      </c>
      <c r="X1689" s="31">
        <v>44571</v>
      </c>
      <c r="Y1689">
        <v>23.7</v>
      </c>
      <c r="Z1689">
        <v>5247</v>
      </c>
      <c r="AA1689">
        <v>8684</v>
      </c>
      <c r="AB1689">
        <v>0.10854999999999999</v>
      </c>
      <c r="AC1689">
        <v>80000</v>
      </c>
      <c r="AD1689">
        <v>50799.911985272731</v>
      </c>
      <c r="AE1689" t="s">
        <v>9326</v>
      </c>
      <c r="AF1689" t="s">
        <v>9327</v>
      </c>
      <c r="AG1689" t="s">
        <v>8524</v>
      </c>
      <c r="AH1689" t="s">
        <v>8518</v>
      </c>
      <c r="AI1689" t="s">
        <v>9131</v>
      </c>
      <c r="AJ1689" t="s">
        <v>9132</v>
      </c>
      <c r="AK1689" t="s">
        <v>236</v>
      </c>
      <c r="AL1689" t="s">
        <v>202</v>
      </c>
      <c r="AM1689" t="s">
        <v>203</v>
      </c>
      <c r="AN1689" t="s">
        <v>549</v>
      </c>
      <c r="AO1689" t="s">
        <v>9321</v>
      </c>
      <c r="AQ1689" t="s">
        <v>1075</v>
      </c>
      <c r="AR1689" t="s">
        <v>9328</v>
      </c>
    </row>
    <row r="1690" spans="1:44" x14ac:dyDescent="0.2">
      <c r="A1690" t="s">
        <v>9329</v>
      </c>
      <c r="B1690">
        <v>3008</v>
      </c>
      <c r="C1690" t="s">
        <v>9330</v>
      </c>
      <c r="D1690" t="s">
        <v>1352</v>
      </c>
      <c r="E1690" t="s">
        <v>1353</v>
      </c>
      <c r="F1690" t="s">
        <v>8490</v>
      </c>
      <c r="G1690" t="s">
        <v>8535</v>
      </c>
      <c r="H1690" t="s">
        <v>8492</v>
      </c>
      <c r="I1690" t="s">
        <v>158</v>
      </c>
      <c r="J1690" t="s">
        <v>9331</v>
      </c>
      <c r="K1690" t="s">
        <v>8666</v>
      </c>
      <c r="L1690" t="s">
        <v>159</v>
      </c>
      <c r="M1690" t="s">
        <v>194</v>
      </c>
      <c r="N1690" t="s">
        <v>195</v>
      </c>
      <c r="O1690" s="31">
        <v>42442</v>
      </c>
      <c r="Q1690">
        <v>386036</v>
      </c>
      <c r="R1690">
        <v>32017</v>
      </c>
      <c r="S1690" s="31">
        <v>45044</v>
      </c>
      <c r="T1690">
        <v>31877</v>
      </c>
      <c r="V1690">
        <v>135.625</v>
      </c>
      <c r="W1690">
        <v>27355</v>
      </c>
      <c r="X1690" s="31">
        <v>44685</v>
      </c>
      <c r="Y1690">
        <v>0</v>
      </c>
      <c r="Z1690">
        <v>4700</v>
      </c>
      <c r="AA1690">
        <v>0</v>
      </c>
      <c r="AB1690" t="s">
        <v>161</v>
      </c>
      <c r="AC1690">
        <v>80000</v>
      </c>
      <c r="AD1690" t="s">
        <v>161</v>
      </c>
      <c r="AE1690" t="s">
        <v>9332</v>
      </c>
      <c r="AF1690" t="s">
        <v>9333</v>
      </c>
      <c r="AG1690" t="s">
        <v>8497</v>
      </c>
      <c r="AH1690" t="s">
        <v>8535</v>
      </c>
      <c r="AI1690" t="s">
        <v>8910</v>
      </c>
      <c r="AJ1690" t="s">
        <v>9058</v>
      </c>
      <c r="AK1690" t="s">
        <v>201</v>
      </c>
      <c r="AL1690" t="s">
        <v>202</v>
      </c>
      <c r="AM1690" t="s">
        <v>203</v>
      </c>
      <c r="AN1690" t="s">
        <v>549</v>
      </c>
      <c r="AO1690" t="s">
        <v>8671</v>
      </c>
      <c r="AQ1690" t="s">
        <v>1075</v>
      </c>
      <c r="AR1690" t="s">
        <v>9334</v>
      </c>
    </row>
    <row r="1691" spans="1:44" x14ac:dyDescent="0.2">
      <c r="A1691" t="s">
        <v>9335</v>
      </c>
      <c r="B1691">
        <v>3016</v>
      </c>
      <c r="C1691" t="s">
        <v>9336</v>
      </c>
      <c r="D1691" t="s">
        <v>497</v>
      </c>
      <c r="E1691" t="s">
        <v>498</v>
      </c>
      <c r="F1691" t="s">
        <v>8490</v>
      </c>
      <c r="G1691" t="s">
        <v>8535</v>
      </c>
      <c r="H1691" t="s">
        <v>8492</v>
      </c>
      <c r="I1691" t="s">
        <v>158</v>
      </c>
      <c r="L1691" t="s">
        <v>159</v>
      </c>
      <c r="M1691" t="s">
        <v>160</v>
      </c>
      <c r="N1691" t="s">
        <v>160</v>
      </c>
      <c r="O1691" s="31">
        <v>47307.878918918919</v>
      </c>
      <c r="R1691" t="s">
        <v>161</v>
      </c>
      <c r="S1691" s="31">
        <v>45060</v>
      </c>
      <c r="T1691" t="s">
        <v>161</v>
      </c>
      <c r="V1691" t="s">
        <v>161</v>
      </c>
      <c r="W1691" t="s">
        <v>161</v>
      </c>
      <c r="X1691" s="31">
        <v>44695</v>
      </c>
      <c r="Y1691">
        <v>0</v>
      </c>
      <c r="AA1691">
        <v>0</v>
      </c>
      <c r="AB1691" t="s">
        <v>161</v>
      </c>
      <c r="AC1691">
        <v>80000</v>
      </c>
      <c r="AD1691" t="s">
        <v>161</v>
      </c>
      <c r="AE1691" t="s">
        <v>9337</v>
      </c>
      <c r="AF1691" t="s">
        <v>9338</v>
      </c>
      <c r="AG1691" t="s">
        <v>8497</v>
      </c>
      <c r="AH1691" t="s">
        <v>8535</v>
      </c>
      <c r="AI1691" t="s">
        <v>161</v>
      </c>
      <c r="AJ1691" t="s">
        <v>161</v>
      </c>
      <c r="AK1691" t="s">
        <v>161</v>
      </c>
      <c r="AL1691" t="s">
        <v>202</v>
      </c>
      <c r="AO1691" t="s">
        <v>161</v>
      </c>
      <c r="AQ1691" t="s">
        <v>510</v>
      </c>
      <c r="AR1691" t="s">
        <v>511</v>
      </c>
    </row>
    <row r="1692" spans="1:44" x14ac:dyDescent="0.2">
      <c r="A1692" t="s">
        <v>9339</v>
      </c>
      <c r="B1692">
        <v>3016</v>
      </c>
      <c r="C1692" t="s">
        <v>9340</v>
      </c>
      <c r="D1692" t="s">
        <v>497</v>
      </c>
      <c r="E1692" t="s">
        <v>498</v>
      </c>
      <c r="F1692" t="s">
        <v>8490</v>
      </c>
      <c r="G1692" t="s">
        <v>9200</v>
      </c>
      <c r="H1692" t="s">
        <v>8519</v>
      </c>
      <c r="I1692" t="s">
        <v>36</v>
      </c>
      <c r="L1692" t="s">
        <v>159</v>
      </c>
      <c r="M1692" t="s">
        <v>160</v>
      </c>
      <c r="N1692" t="s">
        <v>160</v>
      </c>
      <c r="O1692" s="31">
        <v>47531.978409090909</v>
      </c>
      <c r="R1692" t="s">
        <v>161</v>
      </c>
      <c r="S1692" s="31">
        <v>45060</v>
      </c>
      <c r="T1692" t="s">
        <v>161</v>
      </c>
      <c r="V1692" t="s">
        <v>161</v>
      </c>
      <c r="W1692" t="s">
        <v>161</v>
      </c>
      <c r="X1692" s="31">
        <v>44695</v>
      </c>
      <c r="Y1692">
        <v>0</v>
      </c>
      <c r="AA1692">
        <v>0</v>
      </c>
      <c r="AB1692" t="s">
        <v>161</v>
      </c>
      <c r="AC1692">
        <v>80000</v>
      </c>
      <c r="AD1692" t="s">
        <v>161</v>
      </c>
      <c r="AE1692" t="s">
        <v>9341</v>
      </c>
      <c r="AF1692" t="s">
        <v>9342</v>
      </c>
      <c r="AG1692" t="s">
        <v>8524</v>
      </c>
      <c r="AH1692" t="s">
        <v>9200</v>
      </c>
      <c r="AI1692" t="s">
        <v>161</v>
      </c>
      <c r="AJ1692" t="s">
        <v>161</v>
      </c>
      <c r="AK1692" t="s">
        <v>161</v>
      </c>
      <c r="AL1692" t="s">
        <v>202</v>
      </c>
      <c r="AO1692" t="s">
        <v>161</v>
      </c>
      <c r="AQ1692" t="s">
        <v>510</v>
      </c>
      <c r="AR1692" t="s">
        <v>511</v>
      </c>
    </row>
    <row r="1693" spans="1:44" x14ac:dyDescent="0.2">
      <c r="A1693" t="s">
        <v>9343</v>
      </c>
      <c r="B1693">
        <v>3019</v>
      </c>
      <c r="C1693" t="s">
        <v>9344</v>
      </c>
      <c r="D1693" t="s">
        <v>1329</v>
      </c>
      <c r="E1693" t="s">
        <v>1330</v>
      </c>
      <c r="F1693" t="s">
        <v>8490</v>
      </c>
      <c r="G1693" t="s">
        <v>8491</v>
      </c>
      <c r="H1693" t="s">
        <v>8492</v>
      </c>
      <c r="I1693" t="s">
        <v>158</v>
      </c>
      <c r="J1693" t="s">
        <v>9345</v>
      </c>
      <c r="K1693" t="s">
        <v>8494</v>
      </c>
      <c r="L1693" t="s">
        <v>159</v>
      </c>
      <c r="M1693" t="s">
        <v>194</v>
      </c>
      <c r="N1693" t="s">
        <v>195</v>
      </c>
      <c r="O1693" s="31">
        <v>44013</v>
      </c>
      <c r="Q1693">
        <v>452258</v>
      </c>
      <c r="R1693">
        <v>8959</v>
      </c>
      <c r="S1693" s="31">
        <v>45050</v>
      </c>
      <c r="T1693">
        <v>8755</v>
      </c>
      <c r="V1693">
        <v>266.08695652173913</v>
      </c>
      <c r="W1693">
        <v>5294</v>
      </c>
      <c r="X1693" s="31">
        <v>44693</v>
      </c>
      <c r="Y1693">
        <v>0</v>
      </c>
      <c r="Z1693">
        <v>3000</v>
      </c>
      <c r="AA1693">
        <v>0</v>
      </c>
      <c r="AB1693" t="s">
        <v>161</v>
      </c>
      <c r="AC1693">
        <v>80000</v>
      </c>
      <c r="AD1693" t="s">
        <v>161</v>
      </c>
      <c r="AE1693" t="s">
        <v>9346</v>
      </c>
      <c r="AF1693" t="s">
        <v>9347</v>
      </c>
      <c r="AG1693" t="s">
        <v>8497</v>
      </c>
      <c r="AH1693" t="s">
        <v>8491</v>
      </c>
      <c r="AI1693" t="s">
        <v>9001</v>
      </c>
      <c r="AJ1693" t="s">
        <v>9348</v>
      </c>
      <c r="AK1693" t="s">
        <v>236</v>
      </c>
      <c r="AL1693" t="s">
        <v>1333</v>
      </c>
      <c r="AM1693" t="s">
        <v>203</v>
      </c>
      <c r="AN1693" t="s">
        <v>1073</v>
      </c>
      <c r="AO1693" t="s">
        <v>8500</v>
      </c>
      <c r="AQ1693" t="s">
        <v>510</v>
      </c>
      <c r="AR1693" t="s">
        <v>511</v>
      </c>
    </row>
    <row r="1694" spans="1:44" x14ac:dyDescent="0.2">
      <c r="A1694" t="s">
        <v>9349</v>
      </c>
      <c r="B1694">
        <v>3016</v>
      </c>
      <c r="C1694" t="s">
        <v>9350</v>
      </c>
      <c r="D1694" t="s">
        <v>497</v>
      </c>
      <c r="E1694" t="s">
        <v>498</v>
      </c>
      <c r="F1694" t="s">
        <v>8490</v>
      </c>
      <c r="G1694" t="s">
        <v>8535</v>
      </c>
      <c r="H1694" t="s">
        <v>8492</v>
      </c>
      <c r="I1694" t="s">
        <v>158</v>
      </c>
      <c r="L1694" t="s">
        <v>159</v>
      </c>
      <c r="M1694" t="s">
        <v>160</v>
      </c>
      <c r="N1694" t="s">
        <v>160</v>
      </c>
      <c r="O1694" s="31">
        <v>47326.148648648646</v>
      </c>
      <c r="R1694" t="s">
        <v>161</v>
      </c>
      <c r="S1694" s="31">
        <v>45060</v>
      </c>
      <c r="T1694" t="s">
        <v>161</v>
      </c>
      <c r="V1694" t="s">
        <v>161</v>
      </c>
      <c r="W1694" t="s">
        <v>161</v>
      </c>
      <c r="X1694" s="31">
        <v>44695</v>
      </c>
      <c r="Y1694">
        <v>0</v>
      </c>
      <c r="AA1694">
        <v>0</v>
      </c>
      <c r="AB1694" t="s">
        <v>161</v>
      </c>
      <c r="AC1694">
        <v>80000</v>
      </c>
      <c r="AD1694" t="s">
        <v>161</v>
      </c>
      <c r="AE1694" t="s">
        <v>9351</v>
      </c>
      <c r="AF1694" t="s">
        <v>9352</v>
      </c>
      <c r="AG1694" t="s">
        <v>8497</v>
      </c>
      <c r="AH1694" t="s">
        <v>8535</v>
      </c>
      <c r="AI1694" t="s">
        <v>161</v>
      </c>
      <c r="AJ1694" t="s">
        <v>161</v>
      </c>
      <c r="AK1694" t="s">
        <v>161</v>
      </c>
      <c r="AL1694" t="s">
        <v>202</v>
      </c>
      <c r="AO1694" t="s">
        <v>161</v>
      </c>
      <c r="AQ1694" t="s">
        <v>510</v>
      </c>
      <c r="AR1694" t="s">
        <v>511</v>
      </c>
    </row>
    <row r="1695" spans="1:44" x14ac:dyDescent="0.2">
      <c r="A1695" t="s">
        <v>9353</v>
      </c>
      <c r="B1695">
        <v>3019</v>
      </c>
      <c r="C1695" t="s">
        <v>9354</v>
      </c>
      <c r="D1695" t="s">
        <v>1329</v>
      </c>
      <c r="E1695" t="s">
        <v>1330</v>
      </c>
      <c r="F1695" t="s">
        <v>8490</v>
      </c>
      <c r="G1695" t="s">
        <v>8876</v>
      </c>
      <c r="H1695" t="s">
        <v>8492</v>
      </c>
      <c r="I1695" t="s">
        <v>36</v>
      </c>
      <c r="J1695" t="s">
        <v>9355</v>
      </c>
      <c r="L1695" t="s">
        <v>159</v>
      </c>
      <c r="M1695" t="s">
        <v>194</v>
      </c>
      <c r="N1695" t="s">
        <v>195</v>
      </c>
      <c r="O1695" s="31">
        <v>41883</v>
      </c>
      <c r="Q1695">
        <v>351267</v>
      </c>
      <c r="R1695">
        <v>27298</v>
      </c>
      <c r="S1695" s="31">
        <v>45052</v>
      </c>
      <c r="T1695">
        <v>27159</v>
      </c>
      <c r="V1695">
        <v>143.79310344827587</v>
      </c>
      <c r="W1695">
        <v>24840</v>
      </c>
      <c r="X1695" s="31">
        <v>44690</v>
      </c>
      <c r="Y1695">
        <v>0</v>
      </c>
      <c r="Z1695">
        <v>2000</v>
      </c>
      <c r="AA1695">
        <v>0</v>
      </c>
      <c r="AB1695" t="s">
        <v>161</v>
      </c>
      <c r="AC1695">
        <v>15</v>
      </c>
      <c r="AD1695" t="s">
        <v>161</v>
      </c>
      <c r="AE1695" t="s">
        <v>9356</v>
      </c>
      <c r="AF1695" t="s">
        <v>9357</v>
      </c>
      <c r="AG1695" t="s">
        <v>8497</v>
      </c>
      <c r="AH1695" t="s">
        <v>8880</v>
      </c>
      <c r="AI1695" t="s">
        <v>9001</v>
      </c>
      <c r="AJ1695" t="s">
        <v>9039</v>
      </c>
      <c r="AK1695" t="s">
        <v>236</v>
      </c>
      <c r="AL1695" t="s">
        <v>1333</v>
      </c>
      <c r="AM1695" t="s">
        <v>36</v>
      </c>
      <c r="AN1695" t="s">
        <v>8883</v>
      </c>
      <c r="AO1695" t="s">
        <v>8884</v>
      </c>
      <c r="AQ1695" t="s">
        <v>1075</v>
      </c>
      <c r="AR1695" t="s">
        <v>9358</v>
      </c>
    </row>
    <row r="1696" spans="1:44" x14ac:dyDescent="0.2">
      <c r="A1696" t="s">
        <v>9359</v>
      </c>
      <c r="B1696">
        <v>3011</v>
      </c>
      <c r="C1696" t="s">
        <v>9360</v>
      </c>
      <c r="D1696" t="s">
        <v>1387</v>
      </c>
      <c r="E1696" t="s">
        <v>1388</v>
      </c>
      <c r="F1696" t="s">
        <v>8490</v>
      </c>
      <c r="G1696" t="s">
        <v>8535</v>
      </c>
      <c r="H1696" t="s">
        <v>8492</v>
      </c>
      <c r="I1696" t="s">
        <v>158</v>
      </c>
      <c r="L1696" t="s">
        <v>159</v>
      </c>
      <c r="M1696" t="s">
        <v>160</v>
      </c>
      <c r="N1696" t="s">
        <v>160</v>
      </c>
      <c r="O1696" s="31">
        <v>44348</v>
      </c>
      <c r="R1696" t="s">
        <v>161</v>
      </c>
      <c r="S1696" s="31">
        <v>45060</v>
      </c>
      <c r="T1696" t="s">
        <v>161</v>
      </c>
      <c r="V1696" t="s">
        <v>161</v>
      </c>
      <c r="W1696" t="s">
        <v>161</v>
      </c>
      <c r="X1696" s="31">
        <v>44695</v>
      </c>
      <c r="Y1696">
        <v>0</v>
      </c>
      <c r="AA1696">
        <v>0</v>
      </c>
      <c r="AB1696" t="s">
        <v>161</v>
      </c>
      <c r="AC1696">
        <v>80000</v>
      </c>
      <c r="AD1696" t="s">
        <v>161</v>
      </c>
      <c r="AE1696" t="s">
        <v>9361</v>
      </c>
      <c r="AF1696" t="s">
        <v>9362</v>
      </c>
      <c r="AG1696" t="s">
        <v>8497</v>
      </c>
      <c r="AH1696" t="s">
        <v>8535</v>
      </c>
      <c r="AI1696" t="s">
        <v>161</v>
      </c>
      <c r="AJ1696" t="s">
        <v>161</v>
      </c>
      <c r="AK1696" t="s">
        <v>161</v>
      </c>
      <c r="AL1696" t="s">
        <v>788</v>
      </c>
      <c r="AO1696" t="s">
        <v>161</v>
      </c>
      <c r="AQ1696" t="s">
        <v>510</v>
      </c>
      <c r="AR1696" t="s">
        <v>511</v>
      </c>
    </row>
    <row r="1697" spans="1:44" x14ac:dyDescent="0.2">
      <c r="A1697" t="s">
        <v>9363</v>
      </c>
      <c r="B1697">
        <v>3008</v>
      </c>
      <c r="C1697" t="s">
        <v>9364</v>
      </c>
      <c r="D1697" t="s">
        <v>1352</v>
      </c>
      <c r="E1697" t="s">
        <v>1353</v>
      </c>
      <c r="F1697" t="s">
        <v>8490</v>
      </c>
      <c r="G1697" t="s">
        <v>8518</v>
      </c>
      <c r="H1697" t="s">
        <v>8519</v>
      </c>
      <c r="I1697" t="s">
        <v>158</v>
      </c>
      <c r="J1697" t="s">
        <v>9365</v>
      </c>
      <c r="K1697" t="s">
        <v>8521</v>
      </c>
      <c r="L1697" t="s">
        <v>159</v>
      </c>
      <c r="M1697" t="s">
        <v>194</v>
      </c>
      <c r="N1697" t="s">
        <v>195</v>
      </c>
      <c r="O1697" s="31">
        <v>44287</v>
      </c>
      <c r="Q1697">
        <v>581682</v>
      </c>
      <c r="R1697">
        <v>9667</v>
      </c>
      <c r="S1697" s="31">
        <v>45050</v>
      </c>
      <c r="T1697">
        <v>9134</v>
      </c>
      <c r="V1697">
        <v>420.78947368421052</v>
      </c>
      <c r="W1697">
        <v>4683</v>
      </c>
      <c r="X1697" s="31">
        <v>44619</v>
      </c>
      <c r="Y1697">
        <v>0</v>
      </c>
      <c r="Z1697">
        <v>4400</v>
      </c>
      <c r="AA1697">
        <v>0</v>
      </c>
      <c r="AB1697" t="s">
        <v>161</v>
      </c>
      <c r="AC1697">
        <v>80000</v>
      </c>
      <c r="AD1697" t="s">
        <v>161</v>
      </c>
      <c r="AE1697" t="s">
        <v>9366</v>
      </c>
      <c r="AF1697" t="s">
        <v>9367</v>
      </c>
      <c r="AG1697" t="s">
        <v>8524</v>
      </c>
      <c r="AH1697" t="s">
        <v>8518</v>
      </c>
      <c r="AI1697" t="s">
        <v>9110</v>
      </c>
      <c r="AJ1697" t="s">
        <v>9111</v>
      </c>
      <c r="AK1697" t="s">
        <v>201</v>
      </c>
      <c r="AL1697" t="s">
        <v>202</v>
      </c>
      <c r="AM1697" t="s">
        <v>203</v>
      </c>
      <c r="AN1697" t="s">
        <v>549</v>
      </c>
      <c r="AO1697" t="s">
        <v>8527</v>
      </c>
      <c r="AQ1697" t="s">
        <v>510</v>
      </c>
      <c r="AR1697" t="s">
        <v>511</v>
      </c>
    </row>
    <row r="1698" spans="1:44" x14ac:dyDescent="0.2">
      <c r="A1698" t="s">
        <v>9368</v>
      </c>
      <c r="B1698">
        <v>3008</v>
      </c>
      <c r="C1698" t="s">
        <v>9369</v>
      </c>
      <c r="D1698" t="s">
        <v>1352</v>
      </c>
      <c r="E1698" t="s">
        <v>1353</v>
      </c>
      <c r="F1698" t="s">
        <v>8490</v>
      </c>
      <c r="G1698" t="s">
        <v>8535</v>
      </c>
      <c r="H1698" t="s">
        <v>8492</v>
      </c>
      <c r="I1698" t="s">
        <v>158</v>
      </c>
      <c r="L1698" t="s">
        <v>159</v>
      </c>
      <c r="M1698" t="s">
        <v>160</v>
      </c>
      <c r="N1698" t="s">
        <v>160</v>
      </c>
      <c r="O1698" s="31">
        <v>47666.587234042556</v>
      </c>
      <c r="R1698" t="s">
        <v>161</v>
      </c>
      <c r="S1698" s="31">
        <v>45060</v>
      </c>
      <c r="T1698" t="s">
        <v>161</v>
      </c>
      <c r="V1698" t="s">
        <v>161</v>
      </c>
      <c r="W1698" t="s">
        <v>161</v>
      </c>
      <c r="X1698" s="31">
        <v>44695</v>
      </c>
      <c r="Y1698">
        <v>0</v>
      </c>
      <c r="AA1698">
        <v>0</v>
      </c>
      <c r="AB1698" t="s">
        <v>161</v>
      </c>
      <c r="AC1698">
        <v>80000</v>
      </c>
      <c r="AD1698" t="s">
        <v>161</v>
      </c>
      <c r="AE1698" t="s">
        <v>9370</v>
      </c>
      <c r="AF1698" t="s">
        <v>9371</v>
      </c>
      <c r="AG1698" t="s">
        <v>8497</v>
      </c>
      <c r="AH1698" t="s">
        <v>8535</v>
      </c>
      <c r="AI1698" t="s">
        <v>161</v>
      </c>
      <c r="AJ1698" t="s">
        <v>161</v>
      </c>
      <c r="AK1698" t="s">
        <v>161</v>
      </c>
      <c r="AL1698" t="s">
        <v>202</v>
      </c>
      <c r="AO1698" t="s">
        <v>161</v>
      </c>
      <c r="AQ1698" t="s">
        <v>510</v>
      </c>
      <c r="AR1698" t="s">
        <v>511</v>
      </c>
    </row>
    <row r="1699" spans="1:44" x14ac:dyDescent="0.2">
      <c r="A1699" t="s">
        <v>9372</v>
      </c>
      <c r="B1699">
        <v>3001</v>
      </c>
      <c r="C1699" t="s">
        <v>9373</v>
      </c>
      <c r="D1699" t="s">
        <v>1282</v>
      </c>
      <c r="E1699" t="s">
        <v>1283</v>
      </c>
      <c r="F1699" t="s">
        <v>8490</v>
      </c>
      <c r="G1699" t="s">
        <v>8535</v>
      </c>
      <c r="H1699" t="s">
        <v>8492</v>
      </c>
      <c r="I1699" t="s">
        <v>158</v>
      </c>
      <c r="L1699" t="s">
        <v>159</v>
      </c>
      <c r="M1699" t="s">
        <v>160</v>
      </c>
      <c r="N1699" t="s">
        <v>160</v>
      </c>
      <c r="O1699" s="31">
        <v>48271.903658536583</v>
      </c>
      <c r="R1699" t="s">
        <v>161</v>
      </c>
      <c r="S1699" s="31">
        <v>45060</v>
      </c>
      <c r="T1699" t="s">
        <v>161</v>
      </c>
      <c r="V1699" t="s">
        <v>161</v>
      </c>
      <c r="W1699" t="s">
        <v>161</v>
      </c>
      <c r="X1699" s="31">
        <v>44695</v>
      </c>
      <c r="Y1699">
        <v>0</v>
      </c>
      <c r="AA1699">
        <v>0</v>
      </c>
      <c r="AB1699" t="s">
        <v>161</v>
      </c>
      <c r="AC1699">
        <v>80000</v>
      </c>
      <c r="AD1699" t="s">
        <v>161</v>
      </c>
      <c r="AE1699" t="s">
        <v>9374</v>
      </c>
      <c r="AF1699" t="s">
        <v>9375</v>
      </c>
      <c r="AG1699" t="s">
        <v>8497</v>
      </c>
      <c r="AH1699" t="s">
        <v>8535</v>
      </c>
      <c r="AI1699" t="s">
        <v>161</v>
      </c>
      <c r="AJ1699" t="s">
        <v>161</v>
      </c>
      <c r="AK1699" t="s">
        <v>161</v>
      </c>
      <c r="AL1699" t="s">
        <v>202</v>
      </c>
      <c r="AO1699" t="s">
        <v>161</v>
      </c>
      <c r="AQ1699" t="s">
        <v>510</v>
      </c>
      <c r="AR1699" t="s">
        <v>511</v>
      </c>
    </row>
    <row r="1700" spans="1:44" x14ac:dyDescent="0.2">
      <c r="A1700" t="s">
        <v>9376</v>
      </c>
      <c r="B1700">
        <v>3001</v>
      </c>
      <c r="C1700" t="s">
        <v>9377</v>
      </c>
      <c r="D1700" t="s">
        <v>1282</v>
      </c>
      <c r="E1700" t="s">
        <v>1283</v>
      </c>
      <c r="F1700" t="s">
        <v>8490</v>
      </c>
      <c r="G1700" t="s">
        <v>8535</v>
      </c>
      <c r="H1700" t="s">
        <v>8492</v>
      </c>
      <c r="I1700" t="s">
        <v>158</v>
      </c>
      <c r="L1700" t="s">
        <v>159</v>
      </c>
      <c r="M1700" t="s">
        <v>160</v>
      </c>
      <c r="N1700" t="s">
        <v>160</v>
      </c>
      <c r="O1700" s="31">
        <v>48169.097560975613</v>
      </c>
      <c r="R1700" t="s">
        <v>161</v>
      </c>
      <c r="S1700" s="31">
        <v>45060</v>
      </c>
      <c r="T1700" t="s">
        <v>161</v>
      </c>
      <c r="V1700" t="s">
        <v>161</v>
      </c>
      <c r="W1700" t="s">
        <v>161</v>
      </c>
      <c r="X1700" s="31">
        <v>44695</v>
      </c>
      <c r="Y1700">
        <v>0</v>
      </c>
      <c r="AA1700">
        <v>0</v>
      </c>
      <c r="AB1700" t="s">
        <v>161</v>
      </c>
      <c r="AC1700">
        <v>80000</v>
      </c>
      <c r="AD1700" t="s">
        <v>161</v>
      </c>
      <c r="AE1700" t="s">
        <v>9378</v>
      </c>
      <c r="AF1700" t="s">
        <v>9379</v>
      </c>
      <c r="AG1700" t="s">
        <v>8497</v>
      </c>
      <c r="AH1700" t="s">
        <v>8535</v>
      </c>
      <c r="AI1700" t="s">
        <v>161</v>
      </c>
      <c r="AJ1700" t="s">
        <v>161</v>
      </c>
      <c r="AK1700" t="s">
        <v>161</v>
      </c>
      <c r="AL1700" t="s">
        <v>202</v>
      </c>
      <c r="AO1700" t="s">
        <v>161</v>
      </c>
      <c r="AQ1700" t="s">
        <v>510</v>
      </c>
      <c r="AR1700" t="s">
        <v>511</v>
      </c>
    </row>
    <row r="1701" spans="1:44" x14ac:dyDescent="0.2">
      <c r="A1701" t="s">
        <v>9380</v>
      </c>
      <c r="B1701">
        <v>3008</v>
      </c>
      <c r="C1701" t="s">
        <v>9381</v>
      </c>
      <c r="D1701" t="s">
        <v>1352</v>
      </c>
      <c r="E1701" t="s">
        <v>1353</v>
      </c>
      <c r="F1701" t="s">
        <v>8490</v>
      </c>
      <c r="G1701" t="s">
        <v>8535</v>
      </c>
      <c r="H1701" t="s">
        <v>8492</v>
      </c>
      <c r="I1701" t="s">
        <v>158</v>
      </c>
      <c r="L1701" t="s">
        <v>159</v>
      </c>
      <c r="M1701" t="s">
        <v>160</v>
      </c>
      <c r="N1701" t="s">
        <v>160</v>
      </c>
      <c r="O1701" s="31">
        <v>47682.740425531912</v>
      </c>
      <c r="R1701" t="s">
        <v>161</v>
      </c>
      <c r="S1701" s="31">
        <v>45060</v>
      </c>
      <c r="T1701" t="s">
        <v>161</v>
      </c>
      <c r="V1701" t="s">
        <v>161</v>
      </c>
      <c r="W1701" t="s">
        <v>161</v>
      </c>
      <c r="X1701" s="31">
        <v>44695</v>
      </c>
      <c r="Y1701">
        <v>0</v>
      </c>
      <c r="AA1701">
        <v>0</v>
      </c>
      <c r="AB1701" t="s">
        <v>161</v>
      </c>
      <c r="AC1701">
        <v>80000</v>
      </c>
      <c r="AD1701" t="s">
        <v>161</v>
      </c>
      <c r="AE1701" t="s">
        <v>9382</v>
      </c>
      <c r="AF1701" t="s">
        <v>9383</v>
      </c>
      <c r="AG1701" t="s">
        <v>8497</v>
      </c>
      <c r="AH1701" t="s">
        <v>8535</v>
      </c>
      <c r="AI1701" t="s">
        <v>161</v>
      </c>
      <c r="AJ1701" t="s">
        <v>161</v>
      </c>
      <c r="AK1701" t="s">
        <v>161</v>
      </c>
      <c r="AL1701" t="s">
        <v>202</v>
      </c>
      <c r="AO1701" t="s">
        <v>161</v>
      </c>
      <c r="AQ1701" t="s">
        <v>510</v>
      </c>
      <c r="AR1701" t="s">
        <v>511</v>
      </c>
    </row>
    <row r="1702" spans="1:44" x14ac:dyDescent="0.2">
      <c r="A1702" t="s">
        <v>9384</v>
      </c>
      <c r="B1702">
        <v>3008</v>
      </c>
      <c r="C1702" t="s">
        <v>9385</v>
      </c>
      <c r="D1702" t="s">
        <v>1352</v>
      </c>
      <c r="E1702" t="s">
        <v>1353</v>
      </c>
      <c r="F1702" t="s">
        <v>8490</v>
      </c>
      <c r="G1702" t="s">
        <v>8535</v>
      </c>
      <c r="H1702" t="s">
        <v>8492</v>
      </c>
      <c r="I1702" t="s">
        <v>158</v>
      </c>
      <c r="L1702" t="s">
        <v>159</v>
      </c>
      <c r="M1702" t="s">
        <v>160</v>
      </c>
      <c r="N1702" t="s">
        <v>160</v>
      </c>
      <c r="O1702" s="31">
        <v>47675.906382978726</v>
      </c>
      <c r="R1702" t="s">
        <v>161</v>
      </c>
      <c r="S1702" s="31">
        <v>45060</v>
      </c>
      <c r="T1702" t="s">
        <v>161</v>
      </c>
      <c r="V1702" t="s">
        <v>161</v>
      </c>
      <c r="W1702" t="s">
        <v>161</v>
      </c>
      <c r="X1702" s="31">
        <v>44695</v>
      </c>
      <c r="Y1702">
        <v>0</v>
      </c>
      <c r="AA1702">
        <v>0</v>
      </c>
      <c r="AB1702" t="s">
        <v>161</v>
      </c>
      <c r="AC1702">
        <v>80000</v>
      </c>
      <c r="AD1702" t="s">
        <v>161</v>
      </c>
      <c r="AE1702" t="s">
        <v>9386</v>
      </c>
      <c r="AF1702" t="s">
        <v>9387</v>
      </c>
      <c r="AG1702" t="s">
        <v>8497</v>
      </c>
      <c r="AH1702" t="s">
        <v>8535</v>
      </c>
      <c r="AI1702" t="s">
        <v>161</v>
      </c>
      <c r="AJ1702" t="s">
        <v>161</v>
      </c>
      <c r="AK1702" t="s">
        <v>161</v>
      </c>
      <c r="AL1702" t="s">
        <v>202</v>
      </c>
      <c r="AO1702" t="s">
        <v>161</v>
      </c>
      <c r="AQ1702" t="s">
        <v>510</v>
      </c>
      <c r="AR1702" t="s">
        <v>511</v>
      </c>
    </row>
    <row r="1703" spans="1:44" x14ac:dyDescent="0.2">
      <c r="A1703" t="s">
        <v>9388</v>
      </c>
      <c r="B1703">
        <v>3008</v>
      </c>
      <c r="C1703" t="s">
        <v>9389</v>
      </c>
      <c r="D1703" t="s">
        <v>1352</v>
      </c>
      <c r="E1703" t="s">
        <v>1353</v>
      </c>
      <c r="F1703" t="s">
        <v>8490</v>
      </c>
      <c r="G1703" t="s">
        <v>8535</v>
      </c>
      <c r="H1703" t="s">
        <v>8492</v>
      </c>
      <c r="I1703" t="s">
        <v>158</v>
      </c>
      <c r="L1703" t="s">
        <v>159</v>
      </c>
      <c r="M1703" t="s">
        <v>160</v>
      </c>
      <c r="N1703" t="s">
        <v>160</v>
      </c>
      <c r="O1703" s="31">
        <v>47587.995744680855</v>
      </c>
      <c r="R1703" t="s">
        <v>161</v>
      </c>
      <c r="S1703" s="31">
        <v>45060</v>
      </c>
      <c r="T1703" t="s">
        <v>161</v>
      </c>
      <c r="V1703" t="s">
        <v>161</v>
      </c>
      <c r="W1703" t="s">
        <v>161</v>
      </c>
      <c r="X1703" s="31">
        <v>44695</v>
      </c>
      <c r="Y1703">
        <v>0</v>
      </c>
      <c r="AA1703">
        <v>0</v>
      </c>
      <c r="AB1703" t="s">
        <v>161</v>
      </c>
      <c r="AC1703">
        <v>80000</v>
      </c>
      <c r="AD1703" t="s">
        <v>161</v>
      </c>
      <c r="AE1703" t="s">
        <v>9390</v>
      </c>
      <c r="AF1703" t="s">
        <v>9391</v>
      </c>
      <c r="AG1703" t="s">
        <v>8497</v>
      </c>
      <c r="AH1703" t="s">
        <v>8535</v>
      </c>
      <c r="AI1703" t="s">
        <v>161</v>
      </c>
      <c r="AJ1703" t="s">
        <v>161</v>
      </c>
      <c r="AK1703" t="s">
        <v>161</v>
      </c>
      <c r="AL1703" t="s">
        <v>202</v>
      </c>
      <c r="AO1703" t="s">
        <v>161</v>
      </c>
      <c r="AQ1703" t="s">
        <v>510</v>
      </c>
      <c r="AR1703" t="s">
        <v>511</v>
      </c>
    </row>
    <row r="1704" spans="1:44" x14ac:dyDescent="0.2">
      <c r="A1704" t="s">
        <v>9392</v>
      </c>
      <c r="B1704">
        <v>3008</v>
      </c>
      <c r="C1704" t="s">
        <v>9393</v>
      </c>
      <c r="D1704" t="s">
        <v>1352</v>
      </c>
      <c r="E1704" t="s">
        <v>1353</v>
      </c>
      <c r="F1704" t="s">
        <v>8490</v>
      </c>
      <c r="G1704" t="s">
        <v>8535</v>
      </c>
      <c r="H1704" t="s">
        <v>8492</v>
      </c>
      <c r="I1704" t="s">
        <v>158</v>
      </c>
      <c r="L1704" t="s">
        <v>159</v>
      </c>
      <c r="M1704" t="s">
        <v>160</v>
      </c>
      <c r="N1704" t="s">
        <v>160</v>
      </c>
      <c r="O1704" s="31">
        <v>47722.502127659573</v>
      </c>
      <c r="R1704" t="s">
        <v>161</v>
      </c>
      <c r="S1704" s="31">
        <v>45060</v>
      </c>
      <c r="T1704" t="s">
        <v>161</v>
      </c>
      <c r="V1704" t="s">
        <v>161</v>
      </c>
      <c r="W1704" t="s">
        <v>161</v>
      </c>
      <c r="X1704" s="31">
        <v>44695</v>
      </c>
      <c r="Y1704">
        <v>0</v>
      </c>
      <c r="AA1704">
        <v>0</v>
      </c>
      <c r="AB1704" t="s">
        <v>161</v>
      </c>
      <c r="AC1704">
        <v>80000</v>
      </c>
      <c r="AD1704">
        <v>43333.633000000002</v>
      </c>
      <c r="AE1704" t="s">
        <v>9394</v>
      </c>
      <c r="AF1704" t="s">
        <v>9395</v>
      </c>
      <c r="AG1704" t="s">
        <v>8497</v>
      </c>
      <c r="AH1704" t="s">
        <v>8535</v>
      </c>
      <c r="AI1704" t="s">
        <v>161</v>
      </c>
      <c r="AJ1704" t="s">
        <v>161</v>
      </c>
      <c r="AK1704" t="s">
        <v>161</v>
      </c>
      <c r="AL1704" t="s">
        <v>202</v>
      </c>
      <c r="AO1704" t="s">
        <v>161</v>
      </c>
      <c r="AQ1704" t="s">
        <v>510</v>
      </c>
      <c r="AR1704" t="s">
        <v>511</v>
      </c>
    </row>
    <row r="1705" spans="1:44" x14ac:dyDescent="0.2">
      <c r="A1705" t="s">
        <v>9396</v>
      </c>
      <c r="B1705">
        <v>3016</v>
      </c>
      <c r="C1705" t="s">
        <v>9397</v>
      </c>
      <c r="D1705" t="s">
        <v>497</v>
      </c>
      <c r="E1705" t="s">
        <v>498</v>
      </c>
      <c r="F1705" t="s">
        <v>8490</v>
      </c>
      <c r="G1705" t="s">
        <v>9200</v>
      </c>
      <c r="H1705" t="s">
        <v>8519</v>
      </c>
      <c r="I1705" t="s">
        <v>36</v>
      </c>
      <c r="L1705" t="s">
        <v>159</v>
      </c>
      <c r="M1705" t="s">
        <v>160</v>
      </c>
      <c r="N1705" t="s">
        <v>160</v>
      </c>
      <c r="O1705" s="31">
        <v>48777.447613636366</v>
      </c>
      <c r="R1705" t="s">
        <v>161</v>
      </c>
      <c r="S1705" s="31">
        <v>45060</v>
      </c>
      <c r="T1705" t="s">
        <v>161</v>
      </c>
      <c r="V1705" t="s">
        <v>161</v>
      </c>
      <c r="W1705" t="s">
        <v>161</v>
      </c>
      <c r="X1705" s="31">
        <v>44695</v>
      </c>
      <c r="Y1705">
        <v>0</v>
      </c>
      <c r="AA1705">
        <v>0</v>
      </c>
      <c r="AB1705" t="s">
        <v>161</v>
      </c>
      <c r="AC1705">
        <v>80000</v>
      </c>
      <c r="AD1705" t="s">
        <v>161</v>
      </c>
      <c r="AE1705" t="s">
        <v>9398</v>
      </c>
      <c r="AF1705" t="s">
        <v>9399</v>
      </c>
      <c r="AG1705" t="s">
        <v>8524</v>
      </c>
      <c r="AH1705" t="s">
        <v>9200</v>
      </c>
      <c r="AI1705" t="s">
        <v>161</v>
      </c>
      <c r="AJ1705" t="s">
        <v>161</v>
      </c>
      <c r="AK1705" t="s">
        <v>161</v>
      </c>
      <c r="AL1705" t="s">
        <v>202</v>
      </c>
      <c r="AO1705" t="s">
        <v>161</v>
      </c>
      <c r="AQ1705" t="s">
        <v>510</v>
      </c>
      <c r="AR1705" t="s">
        <v>511</v>
      </c>
    </row>
    <row r="1706" spans="1:44" x14ac:dyDescent="0.2">
      <c r="A1706" t="s">
        <v>9400</v>
      </c>
      <c r="B1706">
        <v>3008</v>
      </c>
      <c r="C1706" t="s">
        <v>9401</v>
      </c>
      <c r="D1706" t="s">
        <v>1352</v>
      </c>
      <c r="E1706" t="s">
        <v>1353</v>
      </c>
      <c r="F1706" t="s">
        <v>8490</v>
      </c>
      <c r="G1706" t="s">
        <v>8518</v>
      </c>
      <c r="H1706" t="s">
        <v>8519</v>
      </c>
      <c r="I1706" t="s">
        <v>158</v>
      </c>
      <c r="L1706" t="s">
        <v>159</v>
      </c>
      <c r="M1706" t="s">
        <v>160</v>
      </c>
      <c r="N1706" t="s">
        <v>160</v>
      </c>
      <c r="O1706" s="31">
        <v>47127.876470588235</v>
      </c>
      <c r="R1706" t="s">
        <v>161</v>
      </c>
      <c r="S1706" s="31">
        <v>45060</v>
      </c>
      <c r="T1706" t="s">
        <v>161</v>
      </c>
      <c r="V1706" t="s">
        <v>161</v>
      </c>
      <c r="W1706" t="s">
        <v>161</v>
      </c>
      <c r="X1706" s="31">
        <v>44695</v>
      </c>
      <c r="Y1706">
        <v>0</v>
      </c>
      <c r="AA1706">
        <v>0</v>
      </c>
      <c r="AB1706" t="s">
        <v>161</v>
      </c>
      <c r="AC1706">
        <v>80000</v>
      </c>
      <c r="AD1706" t="s">
        <v>161</v>
      </c>
      <c r="AE1706" t="s">
        <v>9402</v>
      </c>
      <c r="AF1706" t="s">
        <v>9403</v>
      </c>
      <c r="AG1706" t="s">
        <v>8524</v>
      </c>
      <c r="AH1706" t="s">
        <v>8518</v>
      </c>
      <c r="AI1706" t="s">
        <v>161</v>
      </c>
      <c r="AJ1706" t="s">
        <v>161</v>
      </c>
      <c r="AK1706" t="s">
        <v>161</v>
      </c>
      <c r="AL1706" t="s">
        <v>202</v>
      </c>
      <c r="AO1706" t="s">
        <v>161</v>
      </c>
      <c r="AQ1706" t="s">
        <v>510</v>
      </c>
      <c r="AR1706" t="s">
        <v>511</v>
      </c>
    </row>
    <row r="1707" spans="1:44" x14ac:dyDescent="0.2">
      <c r="A1707" t="s">
        <v>9404</v>
      </c>
      <c r="B1707">
        <v>3011</v>
      </c>
      <c r="C1707" t="s">
        <v>9405</v>
      </c>
      <c r="D1707" t="s">
        <v>1387</v>
      </c>
      <c r="E1707" t="s">
        <v>1388</v>
      </c>
      <c r="F1707" t="s">
        <v>8490</v>
      </c>
      <c r="G1707" t="s">
        <v>8518</v>
      </c>
      <c r="H1707" t="s">
        <v>8519</v>
      </c>
      <c r="I1707" t="s">
        <v>158</v>
      </c>
      <c r="L1707" t="s">
        <v>159</v>
      </c>
      <c r="M1707" t="s">
        <v>160</v>
      </c>
      <c r="N1707" t="s">
        <v>160</v>
      </c>
      <c r="O1707" s="31">
        <v>46937.864705882355</v>
      </c>
      <c r="R1707" t="s">
        <v>161</v>
      </c>
      <c r="S1707" s="31">
        <v>45060</v>
      </c>
      <c r="T1707" t="s">
        <v>161</v>
      </c>
      <c r="V1707" t="s">
        <v>161</v>
      </c>
      <c r="W1707" t="s">
        <v>161</v>
      </c>
      <c r="X1707" s="31">
        <v>44695</v>
      </c>
      <c r="Y1707">
        <v>0</v>
      </c>
      <c r="AA1707">
        <v>0</v>
      </c>
      <c r="AB1707" t="s">
        <v>161</v>
      </c>
      <c r="AC1707">
        <v>80000</v>
      </c>
      <c r="AD1707">
        <v>51434.19466666667</v>
      </c>
      <c r="AE1707" t="s">
        <v>9406</v>
      </c>
      <c r="AF1707" t="s">
        <v>9407</v>
      </c>
      <c r="AG1707" t="s">
        <v>8524</v>
      </c>
      <c r="AH1707" t="s">
        <v>8518</v>
      </c>
      <c r="AI1707" t="s">
        <v>161</v>
      </c>
      <c r="AJ1707" t="s">
        <v>161</v>
      </c>
      <c r="AK1707" t="s">
        <v>161</v>
      </c>
      <c r="AL1707" t="s">
        <v>202</v>
      </c>
      <c r="AO1707" t="s">
        <v>161</v>
      </c>
      <c r="AQ1707" t="s">
        <v>510</v>
      </c>
      <c r="AR1707" t="s">
        <v>511</v>
      </c>
    </row>
    <row r="1708" spans="1:44" x14ac:dyDescent="0.2">
      <c r="A1708" t="s">
        <v>9408</v>
      </c>
      <c r="B1708">
        <v>3019</v>
      </c>
      <c r="C1708" t="s">
        <v>9409</v>
      </c>
      <c r="D1708" t="s">
        <v>1329</v>
      </c>
      <c r="E1708" t="s">
        <v>1330</v>
      </c>
      <c r="F1708" t="s">
        <v>8490</v>
      </c>
      <c r="G1708" t="s">
        <v>8518</v>
      </c>
      <c r="H1708" t="s">
        <v>8519</v>
      </c>
      <c r="I1708" t="s">
        <v>158</v>
      </c>
      <c r="L1708" t="s">
        <v>159</v>
      </c>
      <c r="M1708" t="s">
        <v>160</v>
      </c>
      <c r="N1708" t="s">
        <v>160</v>
      </c>
      <c r="O1708" s="31">
        <v>46566.813636363637</v>
      </c>
      <c r="R1708" t="s">
        <v>161</v>
      </c>
      <c r="S1708" s="31">
        <v>45060</v>
      </c>
      <c r="T1708" t="s">
        <v>161</v>
      </c>
      <c r="V1708" t="s">
        <v>161</v>
      </c>
      <c r="W1708" t="s">
        <v>161</v>
      </c>
      <c r="X1708" s="31">
        <v>44695</v>
      </c>
      <c r="Y1708">
        <v>0</v>
      </c>
      <c r="AA1708">
        <v>0</v>
      </c>
      <c r="AB1708" t="s">
        <v>161</v>
      </c>
      <c r="AC1708">
        <v>80000</v>
      </c>
      <c r="AD1708">
        <v>49614.633000000002</v>
      </c>
      <c r="AE1708" t="s">
        <v>9410</v>
      </c>
      <c r="AF1708" t="s">
        <v>9411</v>
      </c>
      <c r="AG1708" t="s">
        <v>8524</v>
      </c>
      <c r="AH1708" t="s">
        <v>8518</v>
      </c>
      <c r="AI1708" t="s">
        <v>161</v>
      </c>
      <c r="AJ1708" t="s">
        <v>161</v>
      </c>
      <c r="AK1708" t="s">
        <v>161</v>
      </c>
      <c r="AL1708" t="s">
        <v>1333</v>
      </c>
      <c r="AO1708" t="s">
        <v>161</v>
      </c>
      <c r="AQ1708" t="s">
        <v>510</v>
      </c>
      <c r="AR1708" t="s">
        <v>511</v>
      </c>
    </row>
    <row r="1709" spans="1:44" x14ac:dyDescent="0.2">
      <c r="A1709" t="s">
        <v>9412</v>
      </c>
      <c r="B1709">
        <v>3001</v>
      </c>
      <c r="C1709" t="s">
        <v>9413</v>
      </c>
      <c r="D1709" t="s">
        <v>1282</v>
      </c>
      <c r="E1709" t="s">
        <v>1283</v>
      </c>
      <c r="F1709" t="s">
        <v>8490</v>
      </c>
      <c r="G1709" t="s">
        <v>8518</v>
      </c>
      <c r="H1709" t="s">
        <v>8519</v>
      </c>
      <c r="I1709" t="s">
        <v>158</v>
      </c>
      <c r="L1709" t="s">
        <v>159</v>
      </c>
      <c r="M1709" t="s">
        <v>160</v>
      </c>
      <c r="N1709" t="s">
        <v>160</v>
      </c>
      <c r="O1709" s="31">
        <v>47858.873333333337</v>
      </c>
      <c r="R1709" t="s">
        <v>161</v>
      </c>
      <c r="S1709" s="31">
        <v>45060</v>
      </c>
      <c r="T1709" t="s">
        <v>161</v>
      </c>
      <c r="U1709" s="31">
        <v>44784</v>
      </c>
      <c r="V1709" t="s">
        <v>161</v>
      </c>
      <c r="W1709" t="s">
        <v>161</v>
      </c>
      <c r="X1709" s="31">
        <v>44695</v>
      </c>
      <c r="Y1709">
        <v>6.9</v>
      </c>
      <c r="AA1709">
        <v>2544</v>
      </c>
      <c r="AB1709">
        <v>4.5912500000000002E-2</v>
      </c>
      <c r="AC1709">
        <v>80000</v>
      </c>
      <c r="AD1709">
        <v>58868.9206997</v>
      </c>
      <c r="AE1709" t="s">
        <v>9414</v>
      </c>
      <c r="AF1709" t="s">
        <v>9415</v>
      </c>
      <c r="AG1709" t="s">
        <v>8524</v>
      </c>
      <c r="AH1709" t="s">
        <v>8518</v>
      </c>
      <c r="AI1709" t="s">
        <v>161</v>
      </c>
      <c r="AJ1709" t="s">
        <v>161</v>
      </c>
      <c r="AK1709" t="s">
        <v>161</v>
      </c>
      <c r="AL1709" t="s">
        <v>202</v>
      </c>
      <c r="AO1709" t="s">
        <v>161</v>
      </c>
      <c r="AQ1709" t="s">
        <v>510</v>
      </c>
      <c r="AR1709" t="s">
        <v>511</v>
      </c>
    </row>
    <row r="1710" spans="1:44" x14ac:dyDescent="0.2">
      <c r="A1710" t="s">
        <v>9416</v>
      </c>
      <c r="B1710">
        <v>3011</v>
      </c>
      <c r="C1710" t="s">
        <v>9417</v>
      </c>
      <c r="D1710" t="s">
        <v>1387</v>
      </c>
      <c r="E1710" t="s">
        <v>1388</v>
      </c>
      <c r="F1710" t="s">
        <v>8490</v>
      </c>
      <c r="G1710" t="s">
        <v>8518</v>
      </c>
      <c r="H1710" t="s">
        <v>8519</v>
      </c>
      <c r="I1710" t="s">
        <v>158</v>
      </c>
      <c r="L1710" t="s">
        <v>159</v>
      </c>
      <c r="M1710" t="s">
        <v>160</v>
      </c>
      <c r="N1710" t="s">
        <v>160</v>
      </c>
      <c r="O1710" s="31">
        <v>44621</v>
      </c>
      <c r="R1710" t="s">
        <v>161</v>
      </c>
      <c r="S1710" s="31">
        <v>45060</v>
      </c>
      <c r="T1710" t="s">
        <v>161</v>
      </c>
      <c r="U1710" s="31">
        <v>44784</v>
      </c>
      <c r="V1710" t="s">
        <v>161</v>
      </c>
      <c r="W1710" t="s">
        <v>161</v>
      </c>
      <c r="X1710" s="31">
        <v>44695</v>
      </c>
      <c r="Y1710">
        <v>9.4</v>
      </c>
      <c r="AA1710">
        <v>3468</v>
      </c>
      <c r="AB1710">
        <v>6.1987500000000001E-2</v>
      </c>
      <c r="AC1710">
        <v>80000</v>
      </c>
      <c r="AD1710">
        <v>55462.592280846155</v>
      </c>
      <c r="AE1710" t="s">
        <v>9418</v>
      </c>
      <c r="AF1710" t="s">
        <v>9419</v>
      </c>
      <c r="AG1710" t="s">
        <v>8524</v>
      </c>
      <c r="AH1710" t="s">
        <v>8518</v>
      </c>
      <c r="AI1710" t="s">
        <v>161</v>
      </c>
      <c r="AJ1710" t="s">
        <v>161</v>
      </c>
      <c r="AK1710" t="s">
        <v>161</v>
      </c>
      <c r="AL1710" t="s">
        <v>788</v>
      </c>
      <c r="AO1710" t="s">
        <v>161</v>
      </c>
      <c r="AQ1710" t="s">
        <v>510</v>
      </c>
      <c r="AR1710" t="s">
        <v>511</v>
      </c>
    </row>
    <row r="1711" spans="1:44" x14ac:dyDescent="0.2">
      <c r="A1711" t="s">
        <v>9420</v>
      </c>
      <c r="B1711">
        <v>3011</v>
      </c>
      <c r="C1711" t="s">
        <v>9421</v>
      </c>
      <c r="D1711" t="s">
        <v>1387</v>
      </c>
      <c r="E1711" t="s">
        <v>1388</v>
      </c>
      <c r="F1711" t="s">
        <v>8490</v>
      </c>
      <c r="G1711" t="s">
        <v>8518</v>
      </c>
      <c r="H1711" t="s">
        <v>8519</v>
      </c>
      <c r="I1711" t="s">
        <v>158</v>
      </c>
      <c r="L1711" t="s">
        <v>159</v>
      </c>
      <c r="M1711" t="s">
        <v>160</v>
      </c>
      <c r="N1711" t="s">
        <v>160</v>
      </c>
      <c r="O1711" s="31">
        <v>46843.178431372551</v>
      </c>
      <c r="R1711" t="s">
        <v>161</v>
      </c>
      <c r="S1711" s="31">
        <v>45060</v>
      </c>
      <c r="T1711" t="s">
        <v>161</v>
      </c>
      <c r="V1711" t="s">
        <v>161</v>
      </c>
      <c r="W1711" t="s">
        <v>161</v>
      </c>
      <c r="X1711" s="31">
        <v>44695</v>
      </c>
      <c r="Y1711">
        <v>0</v>
      </c>
      <c r="AA1711">
        <v>0</v>
      </c>
      <c r="AB1711" t="s">
        <v>161</v>
      </c>
      <c r="AC1711">
        <v>80000</v>
      </c>
      <c r="AD1711" t="s">
        <v>161</v>
      </c>
      <c r="AE1711" t="s">
        <v>9422</v>
      </c>
      <c r="AF1711" t="s">
        <v>9423</v>
      </c>
      <c r="AG1711" t="s">
        <v>8524</v>
      </c>
      <c r="AH1711" t="s">
        <v>8518</v>
      </c>
      <c r="AI1711" t="s">
        <v>161</v>
      </c>
      <c r="AJ1711" t="s">
        <v>161</v>
      </c>
      <c r="AK1711" t="s">
        <v>161</v>
      </c>
      <c r="AL1711" t="s">
        <v>202</v>
      </c>
      <c r="AO1711" t="s">
        <v>161</v>
      </c>
      <c r="AQ1711" t="s">
        <v>510</v>
      </c>
      <c r="AR1711" t="s">
        <v>511</v>
      </c>
    </row>
    <row r="1712" spans="1:44" x14ac:dyDescent="0.2">
      <c r="A1712" t="s">
        <v>9424</v>
      </c>
      <c r="B1712">
        <v>3072</v>
      </c>
      <c r="C1712" t="s">
        <v>9425</v>
      </c>
      <c r="D1712" t="s">
        <v>5461</v>
      </c>
      <c r="E1712" t="s">
        <v>5462</v>
      </c>
      <c r="F1712" t="s">
        <v>8490</v>
      </c>
      <c r="G1712" t="s">
        <v>9426</v>
      </c>
      <c r="H1712" t="s">
        <v>8492</v>
      </c>
      <c r="I1712" t="s">
        <v>158</v>
      </c>
      <c r="J1712" t="s">
        <v>9427</v>
      </c>
      <c r="L1712" t="s">
        <v>159</v>
      </c>
      <c r="M1712" t="s">
        <v>554</v>
      </c>
      <c r="N1712" t="s">
        <v>555</v>
      </c>
      <c r="O1712" s="31">
        <v>37855</v>
      </c>
      <c r="P1712" s="31">
        <v>42243</v>
      </c>
      <c r="R1712" t="s">
        <v>161</v>
      </c>
      <c r="S1712" s="31">
        <v>45060</v>
      </c>
      <c r="T1712" t="s">
        <v>161</v>
      </c>
      <c r="U1712" s="31">
        <v>44784</v>
      </c>
      <c r="V1712" t="s">
        <v>161</v>
      </c>
      <c r="W1712" t="s">
        <v>161</v>
      </c>
      <c r="X1712" s="31">
        <v>44695</v>
      </c>
      <c r="Y1712">
        <v>10.1</v>
      </c>
      <c r="AA1712">
        <v>3724.3</v>
      </c>
      <c r="AB1712">
        <v>9.3285000000000007E-2</v>
      </c>
      <c r="AC1712">
        <v>15</v>
      </c>
      <c r="AD1712">
        <v>50827.477002186664</v>
      </c>
      <c r="AE1712" t="s">
        <v>9428</v>
      </c>
      <c r="AF1712" t="s">
        <v>9429</v>
      </c>
      <c r="AG1712" t="s">
        <v>8497</v>
      </c>
      <c r="AH1712" t="s">
        <v>9426</v>
      </c>
      <c r="AI1712" t="s">
        <v>9430</v>
      </c>
      <c r="AJ1712" t="s">
        <v>9431</v>
      </c>
      <c r="AK1712" t="s">
        <v>3705</v>
      </c>
      <c r="AL1712" t="s">
        <v>202</v>
      </c>
      <c r="AQ1712" t="s">
        <v>510</v>
      </c>
      <c r="AR1712" t="s">
        <v>511</v>
      </c>
    </row>
    <row r="1713" spans="1:44" x14ac:dyDescent="0.2">
      <c r="A1713" t="s">
        <v>9432</v>
      </c>
      <c r="B1713">
        <v>3021</v>
      </c>
      <c r="C1713" t="s">
        <v>9433</v>
      </c>
      <c r="D1713" t="s">
        <v>54</v>
      </c>
      <c r="E1713" t="s">
        <v>770</v>
      </c>
      <c r="F1713" t="s">
        <v>8490</v>
      </c>
      <c r="G1713" t="s">
        <v>8518</v>
      </c>
      <c r="H1713" t="s">
        <v>8519</v>
      </c>
      <c r="I1713" t="s">
        <v>158</v>
      </c>
      <c r="L1713" t="s">
        <v>159</v>
      </c>
      <c r="M1713" t="s">
        <v>160</v>
      </c>
      <c r="N1713" t="s">
        <v>160</v>
      </c>
      <c r="O1713" s="31">
        <v>45689</v>
      </c>
      <c r="R1713" t="s">
        <v>161</v>
      </c>
      <c r="S1713" s="31">
        <v>45060</v>
      </c>
      <c r="T1713" t="s">
        <v>161</v>
      </c>
      <c r="U1713" s="31">
        <v>44764</v>
      </c>
      <c r="V1713" t="s">
        <v>161</v>
      </c>
      <c r="W1713" t="s">
        <v>161</v>
      </c>
      <c r="X1713" s="31">
        <v>44695</v>
      </c>
      <c r="Y1713">
        <v>13.5</v>
      </c>
      <c r="AA1713">
        <v>4960</v>
      </c>
      <c r="AB1713">
        <v>0.10588</v>
      </c>
      <c r="AC1713">
        <v>80000</v>
      </c>
      <c r="AD1713">
        <v>50745.69521536</v>
      </c>
      <c r="AE1713" t="s">
        <v>9434</v>
      </c>
      <c r="AF1713" t="s">
        <v>9435</v>
      </c>
      <c r="AG1713" t="s">
        <v>8524</v>
      </c>
      <c r="AH1713" t="s">
        <v>8518</v>
      </c>
      <c r="AI1713" t="s">
        <v>161</v>
      </c>
      <c r="AJ1713" t="s">
        <v>161</v>
      </c>
      <c r="AK1713" t="s">
        <v>161</v>
      </c>
      <c r="AL1713" t="s">
        <v>202</v>
      </c>
      <c r="AO1713" t="s">
        <v>161</v>
      </c>
    </row>
    <row r="1714" spans="1:44" x14ac:dyDescent="0.2">
      <c r="A1714" t="s">
        <v>9436</v>
      </c>
      <c r="B1714">
        <v>3001</v>
      </c>
      <c r="C1714" t="s">
        <v>9437</v>
      </c>
      <c r="D1714" t="s">
        <v>1282</v>
      </c>
      <c r="E1714" t="s">
        <v>1283</v>
      </c>
      <c r="F1714" t="s">
        <v>8490</v>
      </c>
      <c r="G1714" t="s">
        <v>8535</v>
      </c>
      <c r="H1714" t="s">
        <v>8492</v>
      </c>
      <c r="I1714" t="s">
        <v>158</v>
      </c>
      <c r="L1714" t="s">
        <v>159</v>
      </c>
      <c r="M1714" t="s">
        <v>160</v>
      </c>
      <c r="N1714" t="s">
        <v>160</v>
      </c>
      <c r="O1714" s="31">
        <v>47133.427142857145</v>
      </c>
      <c r="R1714" t="s">
        <v>161</v>
      </c>
      <c r="S1714" s="31">
        <v>45060</v>
      </c>
      <c r="T1714" t="s">
        <v>161</v>
      </c>
      <c r="U1714" s="31">
        <v>44737</v>
      </c>
      <c r="V1714" t="s">
        <v>161</v>
      </c>
      <c r="W1714" t="s">
        <v>161</v>
      </c>
      <c r="X1714" s="31">
        <v>44695</v>
      </c>
      <c r="Y1714">
        <v>3.3</v>
      </c>
      <c r="AA1714">
        <v>1234</v>
      </c>
      <c r="AB1714">
        <v>1.5424999999999999E-2</v>
      </c>
      <c r="AC1714">
        <v>80000</v>
      </c>
      <c r="AD1714">
        <v>52398.644566720002</v>
      </c>
      <c r="AE1714" t="s">
        <v>9438</v>
      </c>
      <c r="AF1714" t="s">
        <v>9439</v>
      </c>
      <c r="AG1714" t="s">
        <v>8497</v>
      </c>
      <c r="AH1714" t="s">
        <v>8535</v>
      </c>
      <c r="AI1714" t="s">
        <v>161</v>
      </c>
      <c r="AJ1714" t="s">
        <v>161</v>
      </c>
      <c r="AK1714" t="s">
        <v>161</v>
      </c>
      <c r="AL1714" t="s">
        <v>202</v>
      </c>
      <c r="AO1714" t="s">
        <v>161</v>
      </c>
      <c r="AQ1714" t="s">
        <v>510</v>
      </c>
      <c r="AR1714" t="s">
        <v>511</v>
      </c>
    </row>
    <row r="1715" spans="1:44" x14ac:dyDescent="0.2">
      <c r="A1715" t="s">
        <v>9440</v>
      </c>
      <c r="B1715">
        <v>3016</v>
      </c>
      <c r="C1715" t="s">
        <v>9441</v>
      </c>
      <c r="D1715" t="s">
        <v>497</v>
      </c>
      <c r="E1715" t="s">
        <v>498</v>
      </c>
      <c r="F1715" t="s">
        <v>8490</v>
      </c>
      <c r="G1715" t="s">
        <v>8855</v>
      </c>
      <c r="H1715" t="s">
        <v>8856</v>
      </c>
      <c r="I1715" t="s">
        <v>158</v>
      </c>
      <c r="L1715" t="s">
        <v>230</v>
      </c>
      <c r="M1715" t="s">
        <v>259</v>
      </c>
      <c r="N1715" t="s">
        <v>259</v>
      </c>
      <c r="O1715" s="31">
        <v>44136</v>
      </c>
      <c r="R1715" t="s">
        <v>161</v>
      </c>
      <c r="S1715" s="31">
        <v>45060</v>
      </c>
      <c r="T1715" t="s">
        <v>161</v>
      </c>
      <c r="U1715" s="31">
        <v>44768</v>
      </c>
      <c r="V1715" t="s">
        <v>161</v>
      </c>
      <c r="W1715" t="s">
        <v>161</v>
      </c>
      <c r="X1715" s="31">
        <v>44695</v>
      </c>
      <c r="Y1715">
        <v>10.199999999999999</v>
      </c>
      <c r="AA1715">
        <v>3733</v>
      </c>
      <c r="AB1715">
        <v>7.5850000000000001E-2</v>
      </c>
      <c r="AC1715">
        <v>15</v>
      </c>
      <c r="AD1715">
        <v>50914.685851200004</v>
      </c>
      <c r="AE1715" t="s">
        <v>9442</v>
      </c>
      <c r="AF1715" t="s">
        <v>9443</v>
      </c>
      <c r="AG1715" t="s">
        <v>8861</v>
      </c>
      <c r="AH1715" t="s">
        <v>8855</v>
      </c>
      <c r="AI1715" t="s">
        <v>161</v>
      </c>
      <c r="AJ1715" t="s">
        <v>161</v>
      </c>
      <c r="AK1715" t="s">
        <v>161</v>
      </c>
      <c r="AL1715" t="s">
        <v>202</v>
      </c>
      <c r="AO1715" t="s">
        <v>161</v>
      </c>
      <c r="AQ1715" t="s">
        <v>510</v>
      </c>
      <c r="AR1715" t="s">
        <v>511</v>
      </c>
    </row>
    <row r="1716" spans="1:44" x14ac:dyDescent="0.2">
      <c r="A1716" t="s">
        <v>9444</v>
      </c>
      <c r="B1716">
        <v>3011</v>
      </c>
      <c r="C1716" t="s">
        <v>9445</v>
      </c>
      <c r="D1716" t="s">
        <v>1387</v>
      </c>
      <c r="E1716" t="s">
        <v>1388</v>
      </c>
      <c r="F1716" t="s">
        <v>8490</v>
      </c>
      <c r="G1716" t="s">
        <v>8540</v>
      </c>
      <c r="H1716" t="s">
        <v>8492</v>
      </c>
      <c r="I1716" t="s">
        <v>158</v>
      </c>
      <c r="J1716" t="s">
        <v>9446</v>
      </c>
      <c r="K1716" t="s">
        <v>8542</v>
      </c>
      <c r="L1716" t="s">
        <v>159</v>
      </c>
      <c r="M1716" t="s">
        <v>194</v>
      </c>
      <c r="N1716" t="s">
        <v>195</v>
      </c>
      <c r="O1716" s="31">
        <v>44348</v>
      </c>
      <c r="Q1716">
        <v>584114</v>
      </c>
      <c r="R1716">
        <v>4936</v>
      </c>
      <c r="S1716" s="31">
        <v>45033</v>
      </c>
      <c r="T1716">
        <v>4741</v>
      </c>
      <c r="U1716" s="31">
        <v>44718</v>
      </c>
      <c r="V1716">
        <v>355.58823529411762</v>
      </c>
      <c r="W1716">
        <v>1176</v>
      </c>
      <c r="X1716" s="31">
        <v>44577</v>
      </c>
      <c r="Y1716">
        <v>11.1</v>
      </c>
      <c r="Z1716">
        <v>2500</v>
      </c>
      <c r="AA1716">
        <v>4078</v>
      </c>
      <c r="AB1716">
        <v>6.6137500000000002E-2</v>
      </c>
      <c r="AC1716">
        <v>80000</v>
      </c>
      <c r="AD1716">
        <v>54028.626506599998</v>
      </c>
      <c r="AE1716" t="s">
        <v>9447</v>
      </c>
      <c r="AF1716" t="s">
        <v>9448</v>
      </c>
      <c r="AG1716" t="s">
        <v>8497</v>
      </c>
      <c r="AH1716" t="s">
        <v>8540</v>
      </c>
      <c r="AI1716" t="s">
        <v>8890</v>
      </c>
      <c r="AJ1716" t="s">
        <v>8891</v>
      </c>
      <c r="AK1716" t="s">
        <v>1434</v>
      </c>
      <c r="AL1716" t="s">
        <v>202</v>
      </c>
      <c r="AM1716" t="s">
        <v>203</v>
      </c>
      <c r="AN1716" t="s">
        <v>549</v>
      </c>
      <c r="AO1716" t="s">
        <v>8546</v>
      </c>
      <c r="AQ1716" t="s">
        <v>510</v>
      </c>
      <c r="AR1716" t="s">
        <v>511</v>
      </c>
    </row>
    <row r="1717" spans="1:44" x14ac:dyDescent="0.2">
      <c r="A1717" t="s">
        <v>9449</v>
      </c>
      <c r="B1717">
        <v>3001</v>
      </c>
      <c r="C1717" t="s">
        <v>9450</v>
      </c>
      <c r="D1717" t="s">
        <v>1282</v>
      </c>
      <c r="E1717" t="s">
        <v>1283</v>
      </c>
      <c r="F1717" t="s">
        <v>8490</v>
      </c>
      <c r="G1717" t="s">
        <v>8491</v>
      </c>
      <c r="H1717" t="s">
        <v>8492</v>
      </c>
      <c r="I1717" t="s">
        <v>158</v>
      </c>
      <c r="J1717" t="s">
        <v>9451</v>
      </c>
      <c r="K1717" t="s">
        <v>8494</v>
      </c>
      <c r="L1717" t="s">
        <v>159</v>
      </c>
      <c r="M1717" t="s">
        <v>194</v>
      </c>
      <c r="N1717" t="s">
        <v>195</v>
      </c>
      <c r="O1717" s="31">
        <v>44075</v>
      </c>
      <c r="Q1717">
        <v>582642</v>
      </c>
      <c r="R1717">
        <v>5896</v>
      </c>
      <c r="S1717" s="31">
        <v>45037</v>
      </c>
      <c r="T1717">
        <v>5765</v>
      </c>
      <c r="U1717" s="31">
        <v>44784</v>
      </c>
      <c r="V1717">
        <v>225.61111111111111</v>
      </c>
      <c r="W1717">
        <v>2576</v>
      </c>
      <c r="X1717" s="31">
        <v>44689</v>
      </c>
      <c r="Y1717">
        <v>2.7</v>
      </c>
      <c r="Z1717">
        <v>3456</v>
      </c>
      <c r="AA1717">
        <v>1006</v>
      </c>
      <c r="AB1717">
        <v>1.5699999999999999E-2</v>
      </c>
      <c r="AC1717">
        <v>80000</v>
      </c>
      <c r="AD1717">
        <v>54257.8772656</v>
      </c>
      <c r="AE1717" t="s">
        <v>9452</v>
      </c>
      <c r="AF1717" t="s">
        <v>9453</v>
      </c>
      <c r="AG1717" t="s">
        <v>8497</v>
      </c>
      <c r="AH1717" t="s">
        <v>8491</v>
      </c>
      <c r="AI1717" t="s">
        <v>8993</v>
      </c>
      <c r="AJ1717" t="s">
        <v>9454</v>
      </c>
      <c r="AK1717" t="s">
        <v>236</v>
      </c>
      <c r="AL1717" t="s">
        <v>202</v>
      </c>
      <c r="AM1717" t="s">
        <v>203</v>
      </c>
      <c r="AN1717" t="s">
        <v>1073</v>
      </c>
      <c r="AO1717" t="s">
        <v>8500</v>
      </c>
      <c r="AQ1717" t="s">
        <v>510</v>
      </c>
      <c r="AR1717" t="s">
        <v>511</v>
      </c>
    </row>
    <row r="1718" spans="1:44" x14ac:dyDescent="0.2">
      <c r="A1718" t="s">
        <v>9455</v>
      </c>
      <c r="B1718">
        <v>3021</v>
      </c>
      <c r="C1718" t="s">
        <v>9456</v>
      </c>
      <c r="D1718" t="s">
        <v>54</v>
      </c>
      <c r="E1718" t="s">
        <v>770</v>
      </c>
      <c r="F1718" t="s">
        <v>8490</v>
      </c>
      <c r="G1718" t="s">
        <v>8549</v>
      </c>
      <c r="H1718" t="s">
        <v>8492</v>
      </c>
      <c r="I1718" t="s">
        <v>158</v>
      </c>
      <c r="L1718" t="s">
        <v>159</v>
      </c>
      <c r="M1718" t="s">
        <v>160</v>
      </c>
      <c r="N1718" t="s">
        <v>160</v>
      </c>
      <c r="O1718" s="31">
        <v>45292</v>
      </c>
      <c r="R1718" t="s">
        <v>161</v>
      </c>
      <c r="S1718" s="31">
        <v>45060</v>
      </c>
      <c r="T1718" t="s">
        <v>161</v>
      </c>
      <c r="V1718" t="s">
        <v>161</v>
      </c>
      <c r="W1718" t="s">
        <v>161</v>
      </c>
      <c r="X1718" s="31">
        <v>44695</v>
      </c>
      <c r="Y1718">
        <v>0</v>
      </c>
      <c r="AA1718">
        <v>0</v>
      </c>
      <c r="AB1718" t="s">
        <v>161</v>
      </c>
      <c r="AC1718">
        <v>80000</v>
      </c>
      <c r="AD1718" t="s">
        <v>161</v>
      </c>
      <c r="AE1718" t="s">
        <v>9457</v>
      </c>
      <c r="AF1718" t="s">
        <v>9458</v>
      </c>
      <c r="AG1718" t="s">
        <v>8497</v>
      </c>
      <c r="AH1718" t="s">
        <v>8549</v>
      </c>
      <c r="AI1718" t="s">
        <v>161</v>
      </c>
      <c r="AJ1718" t="s">
        <v>161</v>
      </c>
      <c r="AK1718" t="s">
        <v>161</v>
      </c>
      <c r="AL1718" t="s">
        <v>202</v>
      </c>
      <c r="AO1718" t="s">
        <v>161</v>
      </c>
      <c r="AQ1718" t="s">
        <v>510</v>
      </c>
      <c r="AR1718" t="s">
        <v>511</v>
      </c>
    </row>
    <row r="1719" spans="1:44" x14ac:dyDescent="0.2">
      <c r="A1719" t="s">
        <v>9459</v>
      </c>
      <c r="B1719">
        <v>3016</v>
      </c>
      <c r="C1719" t="s">
        <v>9460</v>
      </c>
      <c r="D1719" t="s">
        <v>497</v>
      </c>
      <c r="E1719" t="s">
        <v>498</v>
      </c>
      <c r="F1719" t="s">
        <v>8490</v>
      </c>
      <c r="G1719" t="s">
        <v>8491</v>
      </c>
      <c r="H1719" t="s">
        <v>8492</v>
      </c>
      <c r="I1719" t="s">
        <v>158</v>
      </c>
      <c r="J1719" t="s">
        <v>9461</v>
      </c>
      <c r="K1719" t="s">
        <v>8494</v>
      </c>
      <c r="L1719" t="s">
        <v>159</v>
      </c>
      <c r="M1719" t="s">
        <v>194</v>
      </c>
      <c r="N1719" t="s">
        <v>195</v>
      </c>
      <c r="O1719" s="31">
        <v>44075</v>
      </c>
      <c r="Q1719">
        <v>577844</v>
      </c>
      <c r="R1719">
        <v>8388.7999999999993</v>
      </c>
      <c r="S1719" s="31">
        <v>45059</v>
      </c>
      <c r="T1719">
        <v>7967.2</v>
      </c>
      <c r="U1719" s="31">
        <v>44729</v>
      </c>
      <c r="V1719">
        <v>436.13793103448222</v>
      </c>
      <c r="W1719">
        <v>4621.8</v>
      </c>
      <c r="X1719" s="31">
        <v>44695</v>
      </c>
      <c r="Y1719">
        <v>10.199999999999999</v>
      </c>
      <c r="Z1719">
        <v>4000</v>
      </c>
      <c r="AA1719">
        <v>3742</v>
      </c>
      <c r="AB1719">
        <v>4.6774999999999997E-2</v>
      </c>
      <c r="AC1719">
        <v>80000</v>
      </c>
      <c r="AD1719">
        <v>63493.426458400005</v>
      </c>
      <c r="AE1719" t="s">
        <v>9462</v>
      </c>
      <c r="AF1719" t="s">
        <v>9463</v>
      </c>
      <c r="AG1719" t="s">
        <v>8497</v>
      </c>
      <c r="AH1719" t="s">
        <v>8491</v>
      </c>
      <c r="AI1719" t="s">
        <v>8958</v>
      </c>
      <c r="AJ1719" t="s">
        <v>9464</v>
      </c>
      <c r="AK1719" t="s">
        <v>236</v>
      </c>
      <c r="AL1719" t="s">
        <v>202</v>
      </c>
      <c r="AM1719" t="s">
        <v>203</v>
      </c>
      <c r="AN1719" t="s">
        <v>1073</v>
      </c>
      <c r="AO1719" t="s">
        <v>8500</v>
      </c>
      <c r="AQ1719" t="s">
        <v>510</v>
      </c>
      <c r="AR1719" t="s">
        <v>511</v>
      </c>
    </row>
    <row r="1720" spans="1:44" x14ac:dyDescent="0.2">
      <c r="A1720" t="s">
        <v>9465</v>
      </c>
      <c r="B1720">
        <v>3016</v>
      </c>
      <c r="C1720" t="s">
        <v>9466</v>
      </c>
      <c r="D1720" t="s">
        <v>497</v>
      </c>
      <c r="E1720" t="s">
        <v>498</v>
      </c>
      <c r="F1720" t="s">
        <v>8490</v>
      </c>
      <c r="G1720" t="s">
        <v>8491</v>
      </c>
      <c r="H1720" t="s">
        <v>8492</v>
      </c>
      <c r="I1720" t="s">
        <v>158</v>
      </c>
      <c r="J1720" t="s">
        <v>9467</v>
      </c>
      <c r="K1720" t="s">
        <v>8494</v>
      </c>
      <c r="L1720" t="s">
        <v>159</v>
      </c>
      <c r="M1720" t="s">
        <v>194</v>
      </c>
      <c r="N1720" t="s">
        <v>195</v>
      </c>
      <c r="O1720" s="31">
        <v>44075</v>
      </c>
      <c r="Q1720">
        <v>574524</v>
      </c>
      <c r="R1720">
        <v>8843.9</v>
      </c>
      <c r="S1720" s="31">
        <v>45059</v>
      </c>
      <c r="T1720">
        <v>8494</v>
      </c>
      <c r="U1720" s="31">
        <v>44784</v>
      </c>
      <c r="V1720">
        <v>361.96551724137896</v>
      </c>
      <c r="W1720">
        <v>5275.1</v>
      </c>
      <c r="X1720" s="31">
        <v>44695</v>
      </c>
      <c r="Y1720">
        <v>8.1999999999999993</v>
      </c>
      <c r="Z1720">
        <v>4500</v>
      </c>
      <c r="AA1720">
        <v>3019</v>
      </c>
      <c r="AB1720">
        <v>3.77375E-2</v>
      </c>
      <c r="AC1720">
        <v>80000</v>
      </c>
      <c r="AD1720">
        <v>52953.345656628575</v>
      </c>
      <c r="AE1720" t="s">
        <v>9468</v>
      </c>
      <c r="AF1720" t="s">
        <v>9469</v>
      </c>
      <c r="AG1720" t="s">
        <v>8497</v>
      </c>
      <c r="AH1720" t="s">
        <v>8491</v>
      </c>
      <c r="AI1720" t="s">
        <v>8958</v>
      </c>
      <c r="AJ1720" t="s">
        <v>9464</v>
      </c>
      <c r="AK1720" t="s">
        <v>236</v>
      </c>
      <c r="AL1720" t="s">
        <v>202</v>
      </c>
      <c r="AM1720" t="s">
        <v>203</v>
      </c>
      <c r="AN1720" t="s">
        <v>1073</v>
      </c>
      <c r="AO1720" t="s">
        <v>8500</v>
      </c>
      <c r="AQ1720" t="s">
        <v>510</v>
      </c>
      <c r="AR1720" t="s">
        <v>511</v>
      </c>
    </row>
    <row r="1721" spans="1:44" x14ac:dyDescent="0.2">
      <c r="A1721" t="s">
        <v>9470</v>
      </c>
      <c r="B1721">
        <v>3009</v>
      </c>
      <c r="C1721" t="s">
        <v>9471</v>
      </c>
      <c r="D1721" t="s">
        <v>1267</v>
      </c>
      <c r="E1721" t="s">
        <v>1268</v>
      </c>
      <c r="F1721" t="s">
        <v>8490</v>
      </c>
      <c r="G1721" t="s">
        <v>8491</v>
      </c>
      <c r="H1721" t="s">
        <v>8492</v>
      </c>
      <c r="I1721" t="s">
        <v>158</v>
      </c>
      <c r="J1721" t="s">
        <v>9472</v>
      </c>
      <c r="K1721" t="s">
        <v>8494</v>
      </c>
      <c r="L1721" t="s">
        <v>159</v>
      </c>
      <c r="M1721" t="s">
        <v>194</v>
      </c>
      <c r="N1721" t="s">
        <v>195</v>
      </c>
      <c r="O1721" s="31">
        <v>44593</v>
      </c>
      <c r="Q1721">
        <v>594800</v>
      </c>
      <c r="R1721">
        <v>4106</v>
      </c>
      <c r="S1721" s="31">
        <v>45021</v>
      </c>
      <c r="T1721">
        <v>4106</v>
      </c>
      <c r="V1721" t="s">
        <v>161</v>
      </c>
      <c r="W1721">
        <v>705</v>
      </c>
      <c r="X1721" s="31">
        <v>44687</v>
      </c>
      <c r="Y1721">
        <v>0</v>
      </c>
      <c r="Z1721">
        <v>3591</v>
      </c>
      <c r="AA1721">
        <v>0</v>
      </c>
      <c r="AB1721" t="s">
        <v>161</v>
      </c>
      <c r="AC1721">
        <v>80000</v>
      </c>
      <c r="AD1721" t="s">
        <v>161</v>
      </c>
      <c r="AE1721" t="s">
        <v>9473</v>
      </c>
      <c r="AF1721" t="s">
        <v>9474</v>
      </c>
      <c r="AG1721" t="s">
        <v>8497</v>
      </c>
      <c r="AH1721" t="s">
        <v>8491</v>
      </c>
      <c r="AI1721" t="s">
        <v>9273</v>
      </c>
      <c r="AJ1721" t="s">
        <v>9274</v>
      </c>
      <c r="AK1721" t="s">
        <v>236</v>
      </c>
      <c r="AO1721" t="s">
        <v>8500</v>
      </c>
    </row>
    <row r="1722" spans="1:44" x14ac:dyDescent="0.2">
      <c r="A1722" t="s">
        <v>9475</v>
      </c>
      <c r="B1722">
        <v>3021</v>
      </c>
      <c r="C1722" t="s">
        <v>9476</v>
      </c>
      <c r="D1722" t="s">
        <v>54</v>
      </c>
      <c r="E1722" t="s">
        <v>770</v>
      </c>
      <c r="F1722" t="s">
        <v>8490</v>
      </c>
      <c r="G1722" t="s">
        <v>8491</v>
      </c>
      <c r="H1722" t="s">
        <v>8492</v>
      </c>
      <c r="I1722" t="s">
        <v>158</v>
      </c>
      <c r="J1722" t="s">
        <v>9477</v>
      </c>
      <c r="K1722" t="s">
        <v>8494</v>
      </c>
      <c r="L1722" t="s">
        <v>159</v>
      </c>
      <c r="M1722" t="s">
        <v>194</v>
      </c>
      <c r="N1722" t="s">
        <v>195</v>
      </c>
      <c r="O1722" s="31">
        <v>44317</v>
      </c>
      <c r="Q1722">
        <v>582741</v>
      </c>
      <c r="R1722">
        <v>7389</v>
      </c>
      <c r="S1722" s="31">
        <v>45037</v>
      </c>
      <c r="T1722">
        <v>7292</v>
      </c>
      <c r="V1722">
        <v>143.19047619047618</v>
      </c>
      <c r="W1722">
        <v>3631</v>
      </c>
      <c r="X1722" s="31">
        <v>44676</v>
      </c>
      <c r="Y1722">
        <v>0</v>
      </c>
      <c r="Z1722">
        <v>5800</v>
      </c>
      <c r="AA1722">
        <v>0</v>
      </c>
      <c r="AB1722" t="s">
        <v>161</v>
      </c>
      <c r="AC1722">
        <v>80000</v>
      </c>
      <c r="AD1722" t="s">
        <v>161</v>
      </c>
      <c r="AE1722" t="s">
        <v>9478</v>
      </c>
      <c r="AF1722" t="s">
        <v>9479</v>
      </c>
      <c r="AG1722" t="s">
        <v>8497</v>
      </c>
      <c r="AH1722" t="s">
        <v>8491</v>
      </c>
      <c r="AI1722" t="s">
        <v>9020</v>
      </c>
      <c r="AJ1722" t="s">
        <v>9480</v>
      </c>
      <c r="AK1722" t="s">
        <v>1604</v>
      </c>
      <c r="AL1722" t="s">
        <v>202</v>
      </c>
      <c r="AM1722" t="s">
        <v>203</v>
      </c>
      <c r="AN1722" t="s">
        <v>1073</v>
      </c>
      <c r="AO1722" t="s">
        <v>8500</v>
      </c>
      <c r="AQ1722" t="s">
        <v>510</v>
      </c>
      <c r="AR1722" t="s">
        <v>511</v>
      </c>
    </row>
    <row r="1723" spans="1:44" x14ac:dyDescent="0.2">
      <c r="A1723" t="s">
        <v>9481</v>
      </c>
      <c r="B1723">
        <v>3019</v>
      </c>
      <c r="C1723" t="s">
        <v>9482</v>
      </c>
      <c r="D1723" t="s">
        <v>1329</v>
      </c>
      <c r="E1723" t="s">
        <v>1330</v>
      </c>
      <c r="F1723" t="s">
        <v>8490</v>
      </c>
      <c r="G1723" t="s">
        <v>8491</v>
      </c>
      <c r="H1723" t="s">
        <v>8492</v>
      </c>
      <c r="I1723" t="s">
        <v>158</v>
      </c>
      <c r="J1723" t="s">
        <v>9483</v>
      </c>
      <c r="K1723" t="s">
        <v>8494</v>
      </c>
      <c r="L1723" t="s">
        <v>159</v>
      </c>
      <c r="M1723" t="s">
        <v>194</v>
      </c>
      <c r="N1723" t="s">
        <v>195</v>
      </c>
      <c r="O1723" s="31">
        <v>44105</v>
      </c>
      <c r="Q1723">
        <v>585890</v>
      </c>
      <c r="R1723">
        <v>6446</v>
      </c>
      <c r="S1723" s="31">
        <v>45052</v>
      </c>
      <c r="T1723">
        <v>6220</v>
      </c>
      <c r="U1723" s="31">
        <v>44784</v>
      </c>
      <c r="V1723">
        <v>233.79310344827587</v>
      </c>
      <c r="W1723">
        <v>2461</v>
      </c>
      <c r="X1723" s="31">
        <v>44681</v>
      </c>
      <c r="Y1723">
        <v>7.6</v>
      </c>
      <c r="Z1723">
        <v>4000</v>
      </c>
      <c r="AA1723">
        <v>2793</v>
      </c>
      <c r="AB1723">
        <v>3.4912499999999999E-2</v>
      </c>
      <c r="AC1723">
        <v>80000</v>
      </c>
      <c r="AD1723">
        <v>52406.801209440004</v>
      </c>
      <c r="AE1723" t="s">
        <v>9484</v>
      </c>
      <c r="AF1723" t="s">
        <v>9485</v>
      </c>
      <c r="AG1723" t="s">
        <v>8497</v>
      </c>
      <c r="AH1723" t="s">
        <v>8491</v>
      </c>
      <c r="AI1723" t="s">
        <v>9001</v>
      </c>
      <c r="AJ1723" t="s">
        <v>9348</v>
      </c>
      <c r="AK1723" t="s">
        <v>236</v>
      </c>
      <c r="AL1723" t="s">
        <v>1333</v>
      </c>
      <c r="AM1723" t="s">
        <v>203</v>
      </c>
      <c r="AN1723" t="s">
        <v>1073</v>
      </c>
      <c r="AO1723" t="s">
        <v>8500</v>
      </c>
      <c r="AQ1723" t="s">
        <v>510</v>
      </c>
      <c r="AR1723" t="s">
        <v>511</v>
      </c>
    </row>
    <row r="1724" spans="1:44" x14ac:dyDescent="0.2">
      <c r="A1724" t="s">
        <v>9486</v>
      </c>
      <c r="B1724">
        <v>3008</v>
      </c>
      <c r="C1724" t="s">
        <v>9487</v>
      </c>
      <c r="D1724" t="s">
        <v>1352</v>
      </c>
      <c r="E1724" t="s">
        <v>1353</v>
      </c>
      <c r="F1724" t="s">
        <v>8490</v>
      </c>
      <c r="G1724" t="s">
        <v>8491</v>
      </c>
      <c r="H1724" t="s">
        <v>8492</v>
      </c>
      <c r="I1724" t="s">
        <v>158</v>
      </c>
      <c r="J1724" t="s">
        <v>9488</v>
      </c>
      <c r="K1724" t="s">
        <v>8494</v>
      </c>
      <c r="L1724" t="s">
        <v>159</v>
      </c>
      <c r="M1724" t="s">
        <v>194</v>
      </c>
      <c r="N1724" t="s">
        <v>195</v>
      </c>
      <c r="O1724" s="31">
        <v>44378</v>
      </c>
      <c r="Q1724">
        <v>590746</v>
      </c>
      <c r="R1724">
        <v>5499</v>
      </c>
      <c r="S1724" s="31">
        <v>45050</v>
      </c>
      <c r="T1724">
        <v>4846</v>
      </c>
      <c r="U1724" s="31">
        <v>44784</v>
      </c>
      <c r="V1724">
        <v>515.52631578947376</v>
      </c>
      <c r="W1724">
        <v>1256</v>
      </c>
      <c r="X1724" s="31">
        <v>44671</v>
      </c>
      <c r="Y1724">
        <v>9.5</v>
      </c>
      <c r="Z1724">
        <v>2500</v>
      </c>
      <c r="AA1724">
        <v>3494</v>
      </c>
      <c r="AB1724">
        <v>4.3674999999999999E-2</v>
      </c>
      <c r="AC1724">
        <v>80000</v>
      </c>
      <c r="AD1724">
        <v>54235.4065844</v>
      </c>
      <c r="AE1724" t="s">
        <v>9489</v>
      </c>
      <c r="AF1724" t="s">
        <v>9490</v>
      </c>
      <c r="AG1724" t="s">
        <v>8497</v>
      </c>
      <c r="AH1724" t="s">
        <v>8491</v>
      </c>
      <c r="AI1724" t="s">
        <v>8910</v>
      </c>
      <c r="AJ1724" t="s">
        <v>9491</v>
      </c>
      <c r="AK1724" t="s">
        <v>201</v>
      </c>
      <c r="AL1724" t="s">
        <v>202</v>
      </c>
      <c r="AM1724" t="s">
        <v>203</v>
      </c>
      <c r="AN1724" t="s">
        <v>1073</v>
      </c>
      <c r="AO1724" t="s">
        <v>8500</v>
      </c>
    </row>
    <row r="1725" spans="1:44" x14ac:dyDescent="0.2">
      <c r="A1725" t="s">
        <v>9492</v>
      </c>
      <c r="B1725">
        <v>3016</v>
      </c>
      <c r="C1725" t="s">
        <v>9493</v>
      </c>
      <c r="D1725" t="s">
        <v>497</v>
      </c>
      <c r="E1725" t="s">
        <v>498</v>
      </c>
      <c r="F1725" t="s">
        <v>8490</v>
      </c>
      <c r="G1725" t="s">
        <v>8549</v>
      </c>
      <c r="H1725" t="s">
        <v>8492</v>
      </c>
      <c r="I1725" t="s">
        <v>158</v>
      </c>
      <c r="L1725" t="s">
        <v>159</v>
      </c>
      <c r="M1725" t="s">
        <v>259</v>
      </c>
      <c r="N1725" t="s">
        <v>259</v>
      </c>
      <c r="O1725" s="31">
        <v>44378</v>
      </c>
      <c r="R1725" t="s">
        <v>161</v>
      </c>
      <c r="S1725" s="31">
        <v>45060</v>
      </c>
      <c r="T1725" t="s">
        <v>161</v>
      </c>
      <c r="U1725" s="31">
        <v>44784</v>
      </c>
      <c r="V1725" t="s">
        <v>161</v>
      </c>
      <c r="W1725" t="s">
        <v>161</v>
      </c>
      <c r="X1725" s="31">
        <v>44695</v>
      </c>
      <c r="Y1725">
        <v>0</v>
      </c>
      <c r="AA1725">
        <v>0</v>
      </c>
      <c r="AB1725" t="s">
        <v>161</v>
      </c>
      <c r="AC1725">
        <v>80000</v>
      </c>
      <c r="AD1725" t="s">
        <v>161</v>
      </c>
      <c r="AE1725" t="s">
        <v>9494</v>
      </c>
      <c r="AF1725" t="s">
        <v>9495</v>
      </c>
      <c r="AG1725" t="s">
        <v>8497</v>
      </c>
      <c r="AH1725" t="s">
        <v>8549</v>
      </c>
      <c r="AI1725" t="s">
        <v>161</v>
      </c>
      <c r="AJ1725" t="s">
        <v>161</v>
      </c>
      <c r="AK1725" t="s">
        <v>161</v>
      </c>
      <c r="AL1725" t="s">
        <v>202</v>
      </c>
      <c r="AO1725" t="s">
        <v>161</v>
      </c>
    </row>
    <row r="1726" spans="1:44" x14ac:dyDescent="0.2">
      <c r="A1726" t="s">
        <v>9496</v>
      </c>
      <c r="B1726">
        <v>3001</v>
      </c>
      <c r="C1726" t="s">
        <v>9497</v>
      </c>
      <c r="D1726" t="s">
        <v>1282</v>
      </c>
      <c r="E1726" t="s">
        <v>1283</v>
      </c>
      <c r="F1726" t="s">
        <v>8490</v>
      </c>
      <c r="G1726" t="s">
        <v>8491</v>
      </c>
      <c r="H1726" t="s">
        <v>8492</v>
      </c>
      <c r="I1726" t="s">
        <v>158</v>
      </c>
      <c r="J1726" t="s">
        <v>9498</v>
      </c>
      <c r="K1726" t="s">
        <v>8494</v>
      </c>
      <c r="L1726" t="s">
        <v>159</v>
      </c>
      <c r="M1726" t="s">
        <v>194</v>
      </c>
      <c r="N1726" t="s">
        <v>195</v>
      </c>
      <c r="O1726" s="31">
        <v>44409</v>
      </c>
      <c r="Q1726">
        <v>591833</v>
      </c>
      <c r="R1726">
        <v>4695</v>
      </c>
      <c r="S1726" s="31">
        <v>45030</v>
      </c>
      <c r="T1726">
        <v>4695</v>
      </c>
      <c r="V1726" t="s">
        <v>161</v>
      </c>
      <c r="W1726">
        <v>1326</v>
      </c>
      <c r="X1726" s="31">
        <v>44674</v>
      </c>
      <c r="Y1726">
        <v>0</v>
      </c>
      <c r="Z1726">
        <v>3574</v>
      </c>
      <c r="AA1726">
        <v>0</v>
      </c>
      <c r="AB1726" t="s">
        <v>161</v>
      </c>
      <c r="AC1726">
        <v>80000</v>
      </c>
      <c r="AD1726" t="s">
        <v>161</v>
      </c>
      <c r="AE1726" t="s">
        <v>9499</v>
      </c>
      <c r="AF1726" t="s">
        <v>9500</v>
      </c>
      <c r="AG1726" t="s">
        <v>8497</v>
      </c>
      <c r="AH1726" t="s">
        <v>8491</v>
      </c>
      <c r="AI1726" t="s">
        <v>8993</v>
      </c>
      <c r="AJ1726" t="s">
        <v>9454</v>
      </c>
      <c r="AK1726" t="s">
        <v>236</v>
      </c>
      <c r="AL1726" t="s">
        <v>202</v>
      </c>
      <c r="AM1726" t="s">
        <v>203</v>
      </c>
      <c r="AN1726" t="s">
        <v>1073</v>
      </c>
      <c r="AO1726" t="s">
        <v>8500</v>
      </c>
    </row>
    <row r="1727" spans="1:44" x14ac:dyDescent="0.2">
      <c r="A1727" t="s">
        <v>9501</v>
      </c>
      <c r="B1727">
        <v>3021</v>
      </c>
      <c r="C1727" t="s">
        <v>9502</v>
      </c>
      <c r="D1727" t="s">
        <v>54</v>
      </c>
      <c r="E1727" t="s">
        <v>770</v>
      </c>
      <c r="F1727" t="s">
        <v>8490</v>
      </c>
      <c r="G1727" t="s">
        <v>8491</v>
      </c>
      <c r="H1727" t="s">
        <v>8492</v>
      </c>
      <c r="I1727" t="s">
        <v>158</v>
      </c>
      <c r="J1727" t="s">
        <v>9503</v>
      </c>
      <c r="K1727" t="s">
        <v>8494</v>
      </c>
      <c r="L1727" t="s">
        <v>159</v>
      </c>
      <c r="M1727" t="s">
        <v>194</v>
      </c>
      <c r="N1727" t="s">
        <v>195</v>
      </c>
      <c r="O1727" s="31">
        <v>44409</v>
      </c>
      <c r="Q1727">
        <v>591644</v>
      </c>
      <c r="R1727">
        <v>4600</v>
      </c>
      <c r="S1727" s="31">
        <v>45046</v>
      </c>
      <c r="T1727">
        <v>4369</v>
      </c>
      <c r="V1727">
        <v>311.3478260869565</v>
      </c>
      <c r="W1727">
        <v>502</v>
      </c>
      <c r="X1727" s="31">
        <v>44687</v>
      </c>
      <c r="Y1727">
        <v>0</v>
      </c>
      <c r="Z1727">
        <v>3500</v>
      </c>
      <c r="AA1727">
        <v>0</v>
      </c>
      <c r="AB1727" t="s">
        <v>161</v>
      </c>
      <c r="AC1727">
        <v>80000</v>
      </c>
      <c r="AD1727" t="s">
        <v>161</v>
      </c>
      <c r="AE1727" t="s">
        <v>9504</v>
      </c>
      <c r="AF1727" t="s">
        <v>9505</v>
      </c>
      <c r="AG1727" t="s">
        <v>8497</v>
      </c>
      <c r="AH1727" t="s">
        <v>8491</v>
      </c>
      <c r="AI1727" t="s">
        <v>9020</v>
      </c>
      <c r="AJ1727" t="s">
        <v>9480</v>
      </c>
      <c r="AK1727" t="s">
        <v>1604</v>
      </c>
      <c r="AL1727" t="s">
        <v>202</v>
      </c>
      <c r="AM1727" t="s">
        <v>203</v>
      </c>
      <c r="AN1727" t="s">
        <v>1073</v>
      </c>
      <c r="AO1727" t="s">
        <v>8500</v>
      </c>
    </row>
    <row r="1728" spans="1:44" x14ac:dyDescent="0.2">
      <c r="A1728" t="s">
        <v>9506</v>
      </c>
      <c r="B1728">
        <v>3021</v>
      </c>
      <c r="C1728" t="s">
        <v>9507</v>
      </c>
      <c r="D1728" t="s">
        <v>54</v>
      </c>
      <c r="E1728" t="s">
        <v>770</v>
      </c>
      <c r="F1728" t="s">
        <v>8490</v>
      </c>
      <c r="G1728" t="s">
        <v>8549</v>
      </c>
      <c r="H1728" t="s">
        <v>8492</v>
      </c>
      <c r="I1728" t="s">
        <v>158</v>
      </c>
      <c r="L1728" t="s">
        <v>159</v>
      </c>
      <c r="M1728" t="s">
        <v>259</v>
      </c>
      <c r="N1728" t="s">
        <v>259</v>
      </c>
      <c r="O1728" s="31">
        <v>44409</v>
      </c>
      <c r="R1728" t="s">
        <v>161</v>
      </c>
      <c r="S1728" s="31">
        <v>45060</v>
      </c>
      <c r="T1728" t="s">
        <v>161</v>
      </c>
      <c r="V1728" t="s">
        <v>161</v>
      </c>
      <c r="W1728" t="s">
        <v>161</v>
      </c>
      <c r="X1728" s="31">
        <v>44695</v>
      </c>
      <c r="Y1728">
        <v>0</v>
      </c>
      <c r="AA1728">
        <v>0</v>
      </c>
      <c r="AB1728" t="s">
        <v>161</v>
      </c>
      <c r="AC1728">
        <v>80000</v>
      </c>
      <c r="AD1728" t="s">
        <v>161</v>
      </c>
      <c r="AE1728" t="s">
        <v>9508</v>
      </c>
      <c r="AF1728" t="s">
        <v>9509</v>
      </c>
      <c r="AG1728" t="s">
        <v>8497</v>
      </c>
      <c r="AH1728" t="s">
        <v>8549</v>
      </c>
      <c r="AI1728" t="s">
        <v>161</v>
      </c>
      <c r="AJ1728" t="s">
        <v>161</v>
      </c>
      <c r="AK1728" t="s">
        <v>161</v>
      </c>
      <c r="AL1728" t="s">
        <v>202</v>
      </c>
      <c r="AO1728" t="s">
        <v>161</v>
      </c>
    </row>
    <row r="1729" spans="1:41" x14ac:dyDescent="0.2">
      <c r="A1729" t="s">
        <v>9510</v>
      </c>
      <c r="B1729">
        <v>3021</v>
      </c>
      <c r="C1729" t="s">
        <v>9511</v>
      </c>
      <c r="D1729" t="s">
        <v>54</v>
      </c>
      <c r="E1729" t="s">
        <v>770</v>
      </c>
      <c r="F1729" t="s">
        <v>8490</v>
      </c>
      <c r="G1729" t="s">
        <v>8549</v>
      </c>
      <c r="H1729" t="s">
        <v>8492</v>
      </c>
      <c r="I1729" t="s">
        <v>158</v>
      </c>
      <c r="L1729" t="s">
        <v>159</v>
      </c>
      <c r="M1729" t="s">
        <v>259</v>
      </c>
      <c r="N1729" t="s">
        <v>259</v>
      </c>
      <c r="O1729" s="31">
        <v>44593</v>
      </c>
      <c r="R1729" t="s">
        <v>161</v>
      </c>
      <c r="S1729" s="31">
        <v>45060</v>
      </c>
      <c r="T1729" t="s">
        <v>161</v>
      </c>
      <c r="V1729" t="s">
        <v>161</v>
      </c>
      <c r="W1729" t="s">
        <v>161</v>
      </c>
      <c r="X1729" s="31">
        <v>44695</v>
      </c>
      <c r="Y1729">
        <v>0</v>
      </c>
      <c r="AA1729">
        <v>0</v>
      </c>
      <c r="AB1729" t="s">
        <v>161</v>
      </c>
      <c r="AC1729">
        <v>80000</v>
      </c>
      <c r="AD1729" t="s">
        <v>161</v>
      </c>
      <c r="AE1729" t="s">
        <v>9512</v>
      </c>
      <c r="AF1729" t="s">
        <v>9513</v>
      </c>
      <c r="AG1729" t="s">
        <v>8497</v>
      </c>
      <c r="AH1729" t="s">
        <v>8549</v>
      </c>
      <c r="AI1729" t="s">
        <v>161</v>
      </c>
      <c r="AJ1729" t="s">
        <v>161</v>
      </c>
      <c r="AK1729" t="s">
        <v>161</v>
      </c>
      <c r="AL1729" t="s">
        <v>202</v>
      </c>
      <c r="AO1729" t="s">
        <v>161</v>
      </c>
    </row>
    <row r="1730" spans="1:41" x14ac:dyDescent="0.2">
      <c r="A1730" t="s">
        <v>9514</v>
      </c>
      <c r="B1730">
        <v>3009</v>
      </c>
      <c r="C1730" t="s">
        <v>9515</v>
      </c>
      <c r="D1730" t="s">
        <v>1267</v>
      </c>
      <c r="E1730" t="s">
        <v>1268</v>
      </c>
      <c r="F1730" t="s">
        <v>8490</v>
      </c>
      <c r="G1730" t="s">
        <v>8491</v>
      </c>
      <c r="H1730" t="s">
        <v>8492</v>
      </c>
      <c r="I1730" t="s">
        <v>158</v>
      </c>
      <c r="J1730" t="s">
        <v>9516</v>
      </c>
      <c r="K1730" t="s">
        <v>8494</v>
      </c>
      <c r="L1730" t="s">
        <v>159</v>
      </c>
      <c r="M1730" t="s">
        <v>194</v>
      </c>
      <c r="N1730" t="s">
        <v>195</v>
      </c>
      <c r="O1730" s="31">
        <v>44593</v>
      </c>
      <c r="Q1730">
        <v>594883</v>
      </c>
      <c r="R1730">
        <v>3883</v>
      </c>
      <c r="S1730" s="31">
        <v>45013</v>
      </c>
      <c r="T1730">
        <v>3883</v>
      </c>
      <c r="V1730" t="s">
        <v>161</v>
      </c>
      <c r="W1730">
        <v>0</v>
      </c>
      <c r="X1730" s="31">
        <v>44601</v>
      </c>
      <c r="Y1730">
        <v>0</v>
      </c>
      <c r="Z1730">
        <v>3678</v>
      </c>
      <c r="AA1730">
        <v>0</v>
      </c>
      <c r="AB1730" t="s">
        <v>161</v>
      </c>
      <c r="AC1730">
        <v>80000</v>
      </c>
      <c r="AD1730" t="s">
        <v>161</v>
      </c>
      <c r="AE1730" t="s">
        <v>9517</v>
      </c>
      <c r="AF1730" t="s">
        <v>9518</v>
      </c>
      <c r="AG1730" t="s">
        <v>8497</v>
      </c>
      <c r="AH1730" t="s">
        <v>8491</v>
      </c>
      <c r="AI1730" t="s">
        <v>9273</v>
      </c>
      <c r="AJ1730" t="s">
        <v>9274</v>
      </c>
      <c r="AK1730" t="s">
        <v>236</v>
      </c>
      <c r="AL1730" t="s">
        <v>202</v>
      </c>
      <c r="AO1730" t="s">
        <v>8500</v>
      </c>
    </row>
    <row r="1731" spans="1:41" x14ac:dyDescent="0.2">
      <c r="A1731" t="s">
        <v>9519</v>
      </c>
      <c r="B1731">
        <v>3021</v>
      </c>
      <c r="C1731" t="s">
        <v>9520</v>
      </c>
      <c r="D1731" t="s">
        <v>54</v>
      </c>
      <c r="E1731" t="s">
        <v>770</v>
      </c>
      <c r="F1731" t="s">
        <v>8490</v>
      </c>
      <c r="G1731" t="s">
        <v>8491</v>
      </c>
      <c r="H1731" t="s">
        <v>8492</v>
      </c>
      <c r="I1731" t="s">
        <v>158</v>
      </c>
      <c r="J1731" t="s">
        <v>9521</v>
      </c>
      <c r="K1731" t="s">
        <v>8494</v>
      </c>
      <c r="L1731" t="s">
        <v>159</v>
      </c>
      <c r="M1731" t="s">
        <v>194</v>
      </c>
      <c r="N1731" t="s">
        <v>195</v>
      </c>
      <c r="O1731" s="31">
        <v>44593</v>
      </c>
      <c r="Q1731">
        <v>594721</v>
      </c>
      <c r="R1731">
        <v>4958</v>
      </c>
      <c r="S1731" s="31">
        <v>45047</v>
      </c>
      <c r="T1731">
        <v>4728</v>
      </c>
      <c r="U1731" s="31">
        <v>44784</v>
      </c>
      <c r="V1731">
        <v>405.88235294117646</v>
      </c>
      <c r="W1731">
        <v>944</v>
      </c>
      <c r="X1731" s="31">
        <v>44690</v>
      </c>
      <c r="Y1731">
        <v>3.9</v>
      </c>
      <c r="Z1731">
        <v>5600</v>
      </c>
      <c r="AA1731">
        <v>1449</v>
      </c>
      <c r="AB1731">
        <v>1.81125E-2</v>
      </c>
      <c r="AC1731">
        <v>80000</v>
      </c>
      <c r="AD1731">
        <v>52505.704013920003</v>
      </c>
      <c r="AE1731" t="s">
        <v>9522</v>
      </c>
      <c r="AF1731" t="s">
        <v>9523</v>
      </c>
      <c r="AG1731" t="s">
        <v>8497</v>
      </c>
      <c r="AH1731" t="s">
        <v>8491</v>
      </c>
      <c r="AI1731" t="s">
        <v>9020</v>
      </c>
      <c r="AJ1731" t="s">
        <v>9480</v>
      </c>
      <c r="AK1731" t="s">
        <v>1604</v>
      </c>
      <c r="AL1731" t="s">
        <v>202</v>
      </c>
      <c r="AO1731" t="s">
        <v>8500</v>
      </c>
    </row>
    <row r="1732" spans="1:41" x14ac:dyDescent="0.2">
      <c r="A1732" t="s">
        <v>9524</v>
      </c>
      <c r="B1732">
        <v>3021</v>
      </c>
      <c r="C1732" t="s">
        <v>9525</v>
      </c>
      <c r="D1732" t="s">
        <v>54</v>
      </c>
      <c r="E1732" t="s">
        <v>770</v>
      </c>
      <c r="F1732" t="s">
        <v>8490</v>
      </c>
      <c r="G1732" t="s">
        <v>8549</v>
      </c>
      <c r="H1732" t="s">
        <v>8492</v>
      </c>
      <c r="I1732" t="s">
        <v>158</v>
      </c>
      <c r="J1732" t="s">
        <v>9526</v>
      </c>
      <c r="L1732" t="s">
        <v>159</v>
      </c>
      <c r="M1732" t="s">
        <v>194</v>
      </c>
      <c r="N1732" t="s">
        <v>195</v>
      </c>
      <c r="O1732" s="31">
        <v>44593</v>
      </c>
      <c r="Q1732">
        <v>614507</v>
      </c>
      <c r="R1732">
        <v>1040</v>
      </c>
      <c r="S1732" s="31">
        <v>45038</v>
      </c>
      <c r="T1732">
        <v>774</v>
      </c>
      <c r="V1732">
        <v>317.15384615384613</v>
      </c>
      <c r="W1732" t="s">
        <v>161</v>
      </c>
      <c r="X1732" s="31">
        <v>44695</v>
      </c>
      <c r="Y1732">
        <v>0</v>
      </c>
      <c r="Z1732">
        <v>4000</v>
      </c>
      <c r="AA1732">
        <v>0</v>
      </c>
      <c r="AB1732" t="s">
        <v>161</v>
      </c>
      <c r="AC1732">
        <v>80000</v>
      </c>
      <c r="AD1732" t="s">
        <v>161</v>
      </c>
      <c r="AE1732" t="s">
        <v>161</v>
      </c>
      <c r="AF1732" t="s">
        <v>9527</v>
      </c>
      <c r="AG1732" t="s">
        <v>8497</v>
      </c>
      <c r="AH1732" t="s">
        <v>8540</v>
      </c>
      <c r="AI1732" t="s">
        <v>9020</v>
      </c>
      <c r="AJ1732" t="s">
        <v>9528</v>
      </c>
      <c r="AK1732" t="s">
        <v>1604</v>
      </c>
      <c r="AL1732" t="s">
        <v>202</v>
      </c>
      <c r="AO1732" t="s">
        <v>8546</v>
      </c>
    </row>
    <row r="1733" spans="1:41" x14ac:dyDescent="0.2">
      <c r="A1733" t="s">
        <v>9529</v>
      </c>
      <c r="B1733">
        <v>3011</v>
      </c>
      <c r="C1733" t="s">
        <v>9530</v>
      </c>
      <c r="D1733" t="s">
        <v>1387</v>
      </c>
      <c r="E1733" t="s">
        <v>1388</v>
      </c>
      <c r="F1733" t="s">
        <v>8490</v>
      </c>
      <c r="G1733" t="s">
        <v>8549</v>
      </c>
      <c r="H1733" t="s">
        <v>8492</v>
      </c>
      <c r="I1733" t="s">
        <v>158</v>
      </c>
      <c r="L1733" t="s">
        <v>159</v>
      </c>
      <c r="M1733" t="s">
        <v>160</v>
      </c>
      <c r="N1733" t="s">
        <v>160</v>
      </c>
      <c r="O1733" s="31">
        <v>44927</v>
      </c>
      <c r="R1733" t="s">
        <v>161</v>
      </c>
      <c r="S1733" s="31">
        <v>45060</v>
      </c>
      <c r="T1733" t="s">
        <v>161</v>
      </c>
      <c r="V1733" t="s">
        <v>161</v>
      </c>
      <c r="W1733" t="s">
        <v>161</v>
      </c>
      <c r="X1733" s="31">
        <v>44695</v>
      </c>
      <c r="Y1733">
        <v>0</v>
      </c>
      <c r="AA1733">
        <v>0</v>
      </c>
      <c r="AB1733" t="s">
        <v>161</v>
      </c>
      <c r="AC1733">
        <v>80000</v>
      </c>
      <c r="AD1733" t="s">
        <v>161</v>
      </c>
      <c r="AE1733" t="s">
        <v>9531</v>
      </c>
      <c r="AF1733" t="s">
        <v>9532</v>
      </c>
      <c r="AG1733" t="s">
        <v>8497</v>
      </c>
      <c r="AH1733" t="s">
        <v>8549</v>
      </c>
      <c r="AI1733" t="s">
        <v>161</v>
      </c>
      <c r="AJ1733" t="s">
        <v>161</v>
      </c>
      <c r="AK1733" t="s">
        <v>161</v>
      </c>
      <c r="AL1733" t="s">
        <v>202</v>
      </c>
      <c r="AO1733" t="s">
        <v>161</v>
      </c>
    </row>
    <row r="1734" spans="1:41" x14ac:dyDescent="0.2">
      <c r="A1734" t="s">
        <v>9533</v>
      </c>
      <c r="B1734">
        <v>3001</v>
      </c>
      <c r="C1734" t="s">
        <v>9534</v>
      </c>
      <c r="D1734" t="s">
        <v>1282</v>
      </c>
      <c r="E1734" t="s">
        <v>1283</v>
      </c>
      <c r="F1734" t="s">
        <v>8490</v>
      </c>
      <c r="G1734" t="s">
        <v>8535</v>
      </c>
      <c r="H1734" t="s">
        <v>8492</v>
      </c>
      <c r="I1734" t="s">
        <v>158</v>
      </c>
      <c r="L1734" t="s">
        <v>159</v>
      </c>
      <c r="M1734" t="s">
        <v>160</v>
      </c>
      <c r="N1734" t="s">
        <v>160</v>
      </c>
      <c r="O1734" s="31">
        <v>45658</v>
      </c>
      <c r="R1734" t="s">
        <v>161</v>
      </c>
      <c r="S1734" s="31">
        <v>45060</v>
      </c>
      <c r="T1734" t="s">
        <v>161</v>
      </c>
      <c r="U1734" s="31">
        <v>44763</v>
      </c>
      <c r="V1734" t="s">
        <v>161</v>
      </c>
      <c r="W1734" t="s">
        <v>161</v>
      </c>
      <c r="X1734" s="31">
        <v>44695</v>
      </c>
      <c r="Y1734">
        <v>5.5</v>
      </c>
      <c r="AA1734">
        <v>2015</v>
      </c>
      <c r="AB1734">
        <v>2.5187500000000002E-2</v>
      </c>
      <c r="AC1734">
        <v>80000</v>
      </c>
      <c r="AD1734">
        <v>54398.470989000001</v>
      </c>
      <c r="AE1734" t="s">
        <v>9535</v>
      </c>
      <c r="AF1734" t="s">
        <v>9536</v>
      </c>
      <c r="AG1734" t="s">
        <v>8497</v>
      </c>
      <c r="AH1734" t="s">
        <v>8535</v>
      </c>
      <c r="AI1734" t="s">
        <v>161</v>
      </c>
      <c r="AJ1734" t="s">
        <v>161</v>
      </c>
      <c r="AK1734" t="s">
        <v>161</v>
      </c>
      <c r="AL1734" t="s">
        <v>202</v>
      </c>
      <c r="AO1734" t="s">
        <v>161</v>
      </c>
    </row>
    <row r="1735" spans="1:41" x14ac:dyDescent="0.2">
      <c r="A1735" t="s">
        <v>9537</v>
      </c>
      <c r="B1735">
        <v>3001</v>
      </c>
      <c r="C1735" t="s">
        <v>9538</v>
      </c>
      <c r="D1735" t="s">
        <v>1282</v>
      </c>
      <c r="E1735" t="s">
        <v>1283</v>
      </c>
      <c r="F1735" t="s">
        <v>8490</v>
      </c>
      <c r="G1735" t="s">
        <v>8535</v>
      </c>
      <c r="H1735" t="s">
        <v>8492</v>
      </c>
      <c r="I1735" t="s">
        <v>158</v>
      </c>
      <c r="L1735" t="s">
        <v>159</v>
      </c>
      <c r="M1735" t="s">
        <v>160</v>
      </c>
      <c r="N1735" t="s">
        <v>160</v>
      </c>
      <c r="O1735" s="31">
        <v>45658</v>
      </c>
      <c r="R1735" t="s">
        <v>161</v>
      </c>
      <c r="S1735" s="31">
        <v>45060</v>
      </c>
      <c r="T1735" t="s">
        <v>161</v>
      </c>
      <c r="V1735" t="s">
        <v>161</v>
      </c>
      <c r="W1735" t="s">
        <v>161</v>
      </c>
      <c r="X1735" s="31">
        <v>44695</v>
      </c>
      <c r="Y1735">
        <v>0</v>
      </c>
      <c r="AA1735">
        <v>0</v>
      </c>
      <c r="AB1735" t="s">
        <v>161</v>
      </c>
      <c r="AC1735">
        <v>80000</v>
      </c>
      <c r="AD1735" t="s">
        <v>161</v>
      </c>
      <c r="AE1735" t="s">
        <v>9539</v>
      </c>
      <c r="AF1735" t="s">
        <v>9540</v>
      </c>
      <c r="AG1735" t="s">
        <v>8497</v>
      </c>
      <c r="AH1735" t="s">
        <v>8535</v>
      </c>
      <c r="AI1735" t="s">
        <v>161</v>
      </c>
      <c r="AJ1735" t="s">
        <v>161</v>
      </c>
      <c r="AK1735" t="s">
        <v>161</v>
      </c>
      <c r="AL1735" t="s">
        <v>202</v>
      </c>
      <c r="AO1735" t="s">
        <v>161</v>
      </c>
    </row>
    <row r="1736" spans="1:41" x14ac:dyDescent="0.2">
      <c r="A1736" t="s">
        <v>9541</v>
      </c>
      <c r="B1736">
        <v>3021</v>
      </c>
      <c r="C1736" t="s">
        <v>9542</v>
      </c>
      <c r="D1736" t="s">
        <v>54</v>
      </c>
      <c r="E1736" t="s">
        <v>770</v>
      </c>
      <c r="F1736" t="s">
        <v>8490</v>
      </c>
      <c r="G1736" t="s">
        <v>8549</v>
      </c>
      <c r="H1736" t="s">
        <v>8492</v>
      </c>
      <c r="I1736" t="s">
        <v>158</v>
      </c>
      <c r="L1736" t="s">
        <v>159</v>
      </c>
      <c r="M1736" t="s">
        <v>160</v>
      </c>
      <c r="N1736" t="s">
        <v>160</v>
      </c>
      <c r="O1736" s="31">
        <v>45658</v>
      </c>
      <c r="R1736" t="s">
        <v>161</v>
      </c>
      <c r="S1736" s="31">
        <v>45060</v>
      </c>
      <c r="T1736" t="s">
        <v>161</v>
      </c>
      <c r="V1736" t="s">
        <v>161</v>
      </c>
      <c r="W1736" t="s">
        <v>161</v>
      </c>
      <c r="X1736" s="31">
        <v>44695</v>
      </c>
      <c r="Y1736">
        <v>0</v>
      </c>
      <c r="AA1736">
        <v>0</v>
      </c>
      <c r="AB1736" t="s">
        <v>161</v>
      </c>
      <c r="AC1736">
        <v>80000</v>
      </c>
      <c r="AD1736" t="s">
        <v>161</v>
      </c>
      <c r="AE1736" t="s">
        <v>9543</v>
      </c>
      <c r="AF1736" t="s">
        <v>9544</v>
      </c>
      <c r="AG1736" t="s">
        <v>8497</v>
      </c>
      <c r="AH1736" t="s">
        <v>8549</v>
      </c>
      <c r="AI1736" t="s">
        <v>161</v>
      </c>
      <c r="AJ1736" t="s">
        <v>161</v>
      </c>
      <c r="AK1736" t="s">
        <v>161</v>
      </c>
      <c r="AL1736" t="s">
        <v>202</v>
      </c>
      <c r="AO1736" t="s">
        <v>161</v>
      </c>
    </row>
    <row r="1737" spans="1:41" x14ac:dyDescent="0.2">
      <c r="A1737" t="s">
        <v>9545</v>
      </c>
      <c r="B1737">
        <v>3021</v>
      </c>
      <c r="C1737" t="s">
        <v>9546</v>
      </c>
      <c r="D1737" t="s">
        <v>54</v>
      </c>
      <c r="E1737" t="s">
        <v>770</v>
      </c>
      <c r="F1737" t="s">
        <v>8490</v>
      </c>
      <c r="G1737" t="s">
        <v>8518</v>
      </c>
      <c r="H1737" t="s">
        <v>8519</v>
      </c>
      <c r="I1737" t="s">
        <v>158</v>
      </c>
      <c r="L1737" t="s">
        <v>159</v>
      </c>
      <c r="M1737" t="s">
        <v>160</v>
      </c>
      <c r="N1737" t="s">
        <v>160</v>
      </c>
      <c r="O1737" s="31">
        <v>45383</v>
      </c>
      <c r="R1737" t="s">
        <v>161</v>
      </c>
      <c r="S1737" s="31">
        <v>45060</v>
      </c>
      <c r="T1737" t="s">
        <v>161</v>
      </c>
      <c r="V1737" t="s">
        <v>161</v>
      </c>
      <c r="W1737" t="s">
        <v>161</v>
      </c>
      <c r="X1737" s="31">
        <v>44695</v>
      </c>
      <c r="Y1737">
        <v>0</v>
      </c>
      <c r="AA1737">
        <v>0</v>
      </c>
      <c r="AB1737" t="s">
        <v>161</v>
      </c>
      <c r="AC1737">
        <v>80000</v>
      </c>
      <c r="AD1737" t="s">
        <v>161</v>
      </c>
      <c r="AE1737" t="s">
        <v>9547</v>
      </c>
      <c r="AF1737" t="s">
        <v>9548</v>
      </c>
      <c r="AG1737" t="s">
        <v>8524</v>
      </c>
      <c r="AH1737" t="s">
        <v>8518</v>
      </c>
      <c r="AI1737" t="s">
        <v>161</v>
      </c>
      <c r="AJ1737" t="s">
        <v>161</v>
      </c>
      <c r="AK1737" t="s">
        <v>161</v>
      </c>
      <c r="AL1737" t="s">
        <v>202</v>
      </c>
      <c r="AO1737" t="s">
        <v>161</v>
      </c>
    </row>
    <row r="1738" spans="1:41" x14ac:dyDescent="0.2">
      <c r="A1738" t="s">
        <v>9549</v>
      </c>
      <c r="B1738">
        <v>3009</v>
      </c>
      <c r="C1738" t="s">
        <v>9550</v>
      </c>
      <c r="D1738" t="s">
        <v>1267</v>
      </c>
      <c r="E1738" t="s">
        <v>1268</v>
      </c>
      <c r="F1738" t="s">
        <v>8490</v>
      </c>
      <c r="G1738" t="s">
        <v>8491</v>
      </c>
      <c r="H1738" t="s">
        <v>8492</v>
      </c>
      <c r="I1738" t="s">
        <v>158</v>
      </c>
      <c r="J1738" t="s">
        <v>9551</v>
      </c>
      <c r="K1738" t="s">
        <v>8494</v>
      </c>
      <c r="L1738" t="s">
        <v>159</v>
      </c>
      <c r="M1738" t="s">
        <v>194</v>
      </c>
      <c r="N1738" t="s">
        <v>195</v>
      </c>
      <c r="O1738" s="31">
        <v>44562</v>
      </c>
      <c r="Q1738">
        <v>597043</v>
      </c>
      <c r="R1738">
        <v>2879</v>
      </c>
      <c r="S1738" s="31">
        <v>45021</v>
      </c>
      <c r="T1738">
        <v>2879</v>
      </c>
      <c r="V1738" t="s">
        <v>161</v>
      </c>
      <c r="W1738">
        <v>1</v>
      </c>
      <c r="X1738" s="31">
        <v>44685</v>
      </c>
      <c r="Y1738">
        <v>0</v>
      </c>
      <c r="Z1738">
        <v>2934</v>
      </c>
      <c r="AA1738">
        <v>0</v>
      </c>
      <c r="AB1738" t="s">
        <v>161</v>
      </c>
      <c r="AC1738">
        <v>80000</v>
      </c>
      <c r="AD1738" t="s">
        <v>161</v>
      </c>
      <c r="AE1738" t="s">
        <v>9552</v>
      </c>
      <c r="AF1738" t="s">
        <v>9553</v>
      </c>
      <c r="AG1738" t="s">
        <v>8497</v>
      </c>
      <c r="AH1738" t="s">
        <v>8491</v>
      </c>
      <c r="AI1738" t="s">
        <v>9273</v>
      </c>
      <c r="AJ1738" t="s">
        <v>9274</v>
      </c>
      <c r="AK1738" t="s">
        <v>236</v>
      </c>
      <c r="AO1738" t="s">
        <v>8500</v>
      </c>
    </row>
    <row r="1739" spans="1:41" x14ac:dyDescent="0.2">
      <c r="A1739" t="s">
        <v>9554</v>
      </c>
      <c r="B1739" t="s">
        <v>976</v>
      </c>
      <c r="C1739" t="s">
        <v>9555</v>
      </c>
      <c r="D1739" t="s">
        <v>978</v>
      </c>
      <c r="E1739" t="s">
        <v>511</v>
      </c>
      <c r="F1739" t="s">
        <v>8490</v>
      </c>
      <c r="G1739" t="s">
        <v>8549</v>
      </c>
      <c r="H1739" t="s">
        <v>8492</v>
      </c>
      <c r="I1739" t="s">
        <v>158</v>
      </c>
      <c r="L1739" t="s">
        <v>159</v>
      </c>
      <c r="M1739" t="s">
        <v>160</v>
      </c>
      <c r="N1739" t="s">
        <v>160</v>
      </c>
      <c r="O1739" s="31">
        <v>44562</v>
      </c>
      <c r="R1739" t="s">
        <v>161</v>
      </c>
      <c r="S1739" s="31">
        <v>45060</v>
      </c>
      <c r="T1739" t="s">
        <v>161</v>
      </c>
      <c r="V1739" t="s">
        <v>161</v>
      </c>
      <c r="W1739" t="s">
        <v>161</v>
      </c>
      <c r="X1739" s="31">
        <v>44695</v>
      </c>
      <c r="Y1739">
        <v>0</v>
      </c>
      <c r="AA1739">
        <v>0</v>
      </c>
      <c r="AB1739" t="s">
        <v>161</v>
      </c>
      <c r="AC1739">
        <v>80000</v>
      </c>
      <c r="AD1739" t="s">
        <v>161</v>
      </c>
      <c r="AE1739" t="s">
        <v>9556</v>
      </c>
      <c r="AF1739" t="s">
        <v>9557</v>
      </c>
      <c r="AG1739" t="s">
        <v>8497</v>
      </c>
      <c r="AH1739" t="s">
        <v>8549</v>
      </c>
      <c r="AI1739" t="s">
        <v>161</v>
      </c>
      <c r="AJ1739" t="s">
        <v>161</v>
      </c>
      <c r="AK1739" t="s">
        <v>161</v>
      </c>
      <c r="AO1739" t="s">
        <v>161</v>
      </c>
    </row>
    <row r="1740" spans="1:41" x14ac:dyDescent="0.2">
      <c r="A1740" t="s">
        <v>9558</v>
      </c>
      <c r="B1740">
        <v>3021</v>
      </c>
      <c r="C1740" t="s">
        <v>9559</v>
      </c>
      <c r="D1740" t="s">
        <v>54</v>
      </c>
      <c r="E1740" t="s">
        <v>770</v>
      </c>
      <c r="F1740" t="s">
        <v>8490</v>
      </c>
      <c r="G1740" t="s">
        <v>8549</v>
      </c>
      <c r="H1740" t="s">
        <v>8492</v>
      </c>
      <c r="I1740" t="s">
        <v>158</v>
      </c>
      <c r="J1740" t="s">
        <v>9560</v>
      </c>
      <c r="L1740" t="s">
        <v>159</v>
      </c>
      <c r="M1740" t="s">
        <v>194</v>
      </c>
      <c r="N1740" t="s">
        <v>3973</v>
      </c>
      <c r="O1740" s="31">
        <v>44774</v>
      </c>
      <c r="Q1740">
        <v>618611</v>
      </c>
      <c r="R1740">
        <v>1</v>
      </c>
      <c r="S1740" s="31">
        <v>45055</v>
      </c>
      <c r="T1740" t="s">
        <v>161</v>
      </c>
      <c r="V1740">
        <v>1</v>
      </c>
      <c r="W1740" t="s">
        <v>161</v>
      </c>
      <c r="X1740" s="31">
        <v>44695</v>
      </c>
      <c r="Y1740">
        <v>0</v>
      </c>
      <c r="Z1740">
        <v>3206.25</v>
      </c>
      <c r="AA1740">
        <v>0</v>
      </c>
      <c r="AB1740" t="s">
        <v>161</v>
      </c>
      <c r="AC1740">
        <v>80000</v>
      </c>
      <c r="AD1740" t="s">
        <v>161</v>
      </c>
      <c r="AE1740" t="s">
        <v>9561</v>
      </c>
      <c r="AF1740" t="s">
        <v>9562</v>
      </c>
      <c r="AG1740" t="s">
        <v>8497</v>
      </c>
      <c r="AH1740" t="s">
        <v>8540</v>
      </c>
      <c r="AI1740" t="s">
        <v>9020</v>
      </c>
      <c r="AJ1740" t="s">
        <v>9528</v>
      </c>
      <c r="AK1740" t="s">
        <v>1604</v>
      </c>
      <c r="AL1740" t="s">
        <v>202</v>
      </c>
      <c r="AO1740" t="s">
        <v>161</v>
      </c>
    </row>
    <row r="1741" spans="1:41" x14ac:dyDescent="0.2">
      <c r="A1741" t="s">
        <v>9563</v>
      </c>
      <c r="B1741">
        <v>3021</v>
      </c>
      <c r="C1741" t="s">
        <v>9564</v>
      </c>
      <c r="D1741" t="s">
        <v>54</v>
      </c>
      <c r="E1741" t="s">
        <v>770</v>
      </c>
      <c r="F1741" t="s">
        <v>8490</v>
      </c>
      <c r="G1741" t="s">
        <v>8491</v>
      </c>
      <c r="H1741" t="s">
        <v>8492</v>
      </c>
      <c r="I1741" t="s">
        <v>158</v>
      </c>
      <c r="J1741" t="s">
        <v>9526</v>
      </c>
      <c r="K1741" t="s">
        <v>8494</v>
      </c>
      <c r="L1741" t="s">
        <v>159</v>
      </c>
      <c r="M1741" t="s">
        <v>194</v>
      </c>
      <c r="N1741" t="s">
        <v>195</v>
      </c>
      <c r="O1741" s="31">
        <v>44646</v>
      </c>
      <c r="Q1741">
        <v>595823</v>
      </c>
      <c r="R1741">
        <v>3781</v>
      </c>
      <c r="S1741" s="31">
        <v>45052</v>
      </c>
      <c r="T1741">
        <v>3314</v>
      </c>
      <c r="V1741">
        <v>341.70731707317077</v>
      </c>
      <c r="W1741">
        <v>439</v>
      </c>
      <c r="X1741" s="31">
        <v>44691</v>
      </c>
      <c r="Y1741">
        <v>0</v>
      </c>
      <c r="Z1741">
        <v>3800</v>
      </c>
      <c r="AA1741">
        <v>0</v>
      </c>
      <c r="AB1741" t="s">
        <v>161</v>
      </c>
      <c r="AC1741">
        <v>80000</v>
      </c>
      <c r="AD1741" t="s">
        <v>161</v>
      </c>
      <c r="AE1741" t="s">
        <v>9565</v>
      </c>
      <c r="AF1741" t="s">
        <v>9566</v>
      </c>
      <c r="AG1741" t="s">
        <v>8497</v>
      </c>
      <c r="AH1741" t="s">
        <v>8491</v>
      </c>
      <c r="AI1741" t="s">
        <v>9020</v>
      </c>
      <c r="AJ1741" t="s">
        <v>9480</v>
      </c>
      <c r="AK1741" t="s">
        <v>1604</v>
      </c>
      <c r="AL1741" t="s">
        <v>202</v>
      </c>
      <c r="AO1741" t="s">
        <v>8500</v>
      </c>
    </row>
    <row r="1742" spans="1:41" x14ac:dyDescent="0.2">
      <c r="A1742" t="s">
        <v>9567</v>
      </c>
      <c r="B1742">
        <v>3001</v>
      </c>
      <c r="C1742" t="s">
        <v>9568</v>
      </c>
      <c r="D1742" t="s">
        <v>1282</v>
      </c>
      <c r="E1742" t="s">
        <v>1283</v>
      </c>
      <c r="F1742" t="s">
        <v>8490</v>
      </c>
      <c r="G1742" t="s">
        <v>8549</v>
      </c>
      <c r="H1742" t="s">
        <v>8492</v>
      </c>
      <c r="I1742" t="s">
        <v>158</v>
      </c>
      <c r="L1742" t="s">
        <v>159</v>
      </c>
      <c r="M1742" t="s">
        <v>160</v>
      </c>
      <c r="N1742" t="s">
        <v>160</v>
      </c>
      <c r="O1742" s="31">
        <v>45658</v>
      </c>
      <c r="R1742" t="s">
        <v>161</v>
      </c>
      <c r="S1742" s="31">
        <v>45060</v>
      </c>
      <c r="T1742" t="s">
        <v>161</v>
      </c>
      <c r="V1742" t="s">
        <v>161</v>
      </c>
      <c r="W1742" t="s">
        <v>161</v>
      </c>
      <c r="X1742" s="31">
        <v>44695</v>
      </c>
      <c r="Y1742">
        <v>0</v>
      </c>
      <c r="AA1742">
        <v>0</v>
      </c>
      <c r="AB1742" t="s">
        <v>161</v>
      </c>
      <c r="AC1742">
        <v>80000</v>
      </c>
      <c r="AD1742" t="s">
        <v>161</v>
      </c>
      <c r="AE1742" t="s">
        <v>9569</v>
      </c>
      <c r="AF1742" t="s">
        <v>9570</v>
      </c>
      <c r="AG1742" t="s">
        <v>8497</v>
      </c>
      <c r="AH1742" t="s">
        <v>8549</v>
      </c>
      <c r="AI1742" t="s">
        <v>161</v>
      </c>
      <c r="AJ1742" t="s">
        <v>161</v>
      </c>
      <c r="AK1742" t="s">
        <v>161</v>
      </c>
      <c r="AO1742" t="s">
        <v>161</v>
      </c>
    </row>
    <row r="1743" spans="1:41" x14ac:dyDescent="0.2">
      <c r="A1743" t="s">
        <v>9571</v>
      </c>
      <c r="B1743">
        <v>3001</v>
      </c>
      <c r="C1743" t="s">
        <v>9572</v>
      </c>
      <c r="D1743" t="s">
        <v>1282</v>
      </c>
      <c r="E1743" t="s">
        <v>1283</v>
      </c>
      <c r="F1743" t="s">
        <v>8490</v>
      </c>
      <c r="G1743" t="s">
        <v>8817</v>
      </c>
      <c r="H1743" t="s">
        <v>8492</v>
      </c>
      <c r="I1743" t="s">
        <v>158</v>
      </c>
      <c r="L1743" t="s">
        <v>159</v>
      </c>
      <c r="M1743" t="s">
        <v>160</v>
      </c>
      <c r="N1743" t="s">
        <v>160</v>
      </c>
      <c r="O1743" s="31">
        <v>45170</v>
      </c>
      <c r="R1743" t="s">
        <v>161</v>
      </c>
      <c r="S1743" s="31">
        <v>45060</v>
      </c>
      <c r="T1743" t="s">
        <v>161</v>
      </c>
      <c r="V1743" t="s">
        <v>161</v>
      </c>
      <c r="W1743" t="s">
        <v>161</v>
      </c>
      <c r="X1743" s="31">
        <v>44695</v>
      </c>
      <c r="Y1743">
        <v>0</v>
      </c>
      <c r="AA1743">
        <v>0</v>
      </c>
      <c r="AB1743" t="s">
        <v>161</v>
      </c>
      <c r="AC1743">
        <v>80000</v>
      </c>
      <c r="AD1743" t="s">
        <v>161</v>
      </c>
      <c r="AE1743" t="s">
        <v>9573</v>
      </c>
      <c r="AF1743" t="s">
        <v>9574</v>
      </c>
      <c r="AH1743" t="s">
        <v>8817</v>
      </c>
      <c r="AI1743" t="s">
        <v>161</v>
      </c>
      <c r="AJ1743" t="s">
        <v>161</v>
      </c>
      <c r="AK1743" t="s">
        <v>161</v>
      </c>
      <c r="AO1743" t="s">
        <v>161</v>
      </c>
    </row>
    <row r="1744" spans="1:41" x14ac:dyDescent="0.2">
      <c r="A1744" t="s">
        <v>9575</v>
      </c>
      <c r="B1744">
        <v>3001</v>
      </c>
      <c r="C1744" t="s">
        <v>9576</v>
      </c>
      <c r="D1744" t="s">
        <v>1282</v>
      </c>
      <c r="E1744" t="s">
        <v>1283</v>
      </c>
      <c r="F1744" t="s">
        <v>8490</v>
      </c>
      <c r="G1744" t="s">
        <v>8817</v>
      </c>
      <c r="H1744" t="s">
        <v>8492</v>
      </c>
      <c r="I1744" t="s">
        <v>158</v>
      </c>
      <c r="L1744" t="s">
        <v>159</v>
      </c>
      <c r="M1744" t="s">
        <v>160</v>
      </c>
      <c r="N1744" t="s">
        <v>160</v>
      </c>
      <c r="O1744" s="31">
        <v>45170</v>
      </c>
      <c r="R1744" t="s">
        <v>161</v>
      </c>
      <c r="S1744" s="31">
        <v>45060</v>
      </c>
      <c r="T1744" t="s">
        <v>161</v>
      </c>
      <c r="V1744" t="s">
        <v>161</v>
      </c>
      <c r="W1744" t="s">
        <v>161</v>
      </c>
      <c r="X1744" s="31">
        <v>44695</v>
      </c>
      <c r="Y1744">
        <v>0</v>
      </c>
      <c r="AA1744">
        <v>0</v>
      </c>
      <c r="AB1744" t="s">
        <v>161</v>
      </c>
      <c r="AC1744">
        <v>80000</v>
      </c>
      <c r="AD1744" t="s">
        <v>161</v>
      </c>
      <c r="AE1744" t="s">
        <v>9577</v>
      </c>
      <c r="AF1744" t="s">
        <v>9578</v>
      </c>
      <c r="AH1744" t="s">
        <v>8817</v>
      </c>
      <c r="AI1744" t="s">
        <v>161</v>
      </c>
      <c r="AJ1744" t="s">
        <v>161</v>
      </c>
      <c r="AK1744" t="s">
        <v>161</v>
      </c>
      <c r="AO1744" t="s">
        <v>161</v>
      </c>
    </row>
    <row r="1745" spans="1:44" x14ac:dyDescent="0.2">
      <c r="A1745" t="s">
        <v>9579</v>
      </c>
      <c r="B1745">
        <v>3021</v>
      </c>
      <c r="C1745" t="s">
        <v>9580</v>
      </c>
      <c r="D1745" t="s">
        <v>54</v>
      </c>
      <c r="E1745" t="s">
        <v>770</v>
      </c>
      <c r="F1745" t="s">
        <v>8490</v>
      </c>
      <c r="G1745" t="s">
        <v>8540</v>
      </c>
      <c r="H1745" t="s">
        <v>8492</v>
      </c>
      <c r="I1745" t="s">
        <v>158</v>
      </c>
      <c r="L1745" t="s">
        <v>159</v>
      </c>
      <c r="M1745" t="s">
        <v>160</v>
      </c>
      <c r="N1745" t="s">
        <v>160</v>
      </c>
      <c r="O1745" s="31">
        <v>46478</v>
      </c>
      <c r="R1745" t="s">
        <v>161</v>
      </c>
      <c r="S1745" s="31">
        <v>45060</v>
      </c>
      <c r="T1745" t="s">
        <v>161</v>
      </c>
      <c r="V1745" t="s">
        <v>161</v>
      </c>
      <c r="W1745" t="s">
        <v>161</v>
      </c>
      <c r="X1745" s="31">
        <v>44695</v>
      </c>
      <c r="Y1745">
        <v>0</v>
      </c>
      <c r="AA1745">
        <v>0</v>
      </c>
      <c r="AB1745" t="s">
        <v>161</v>
      </c>
      <c r="AC1745">
        <v>80000</v>
      </c>
      <c r="AD1745" t="s">
        <v>161</v>
      </c>
      <c r="AE1745" t="s">
        <v>9581</v>
      </c>
      <c r="AF1745" t="s">
        <v>9582</v>
      </c>
      <c r="AH1745" t="s">
        <v>8540</v>
      </c>
      <c r="AI1745" t="s">
        <v>161</v>
      </c>
      <c r="AJ1745" t="s">
        <v>161</v>
      </c>
      <c r="AK1745" t="s">
        <v>161</v>
      </c>
      <c r="AO1745" t="s">
        <v>161</v>
      </c>
    </row>
    <row r="1746" spans="1:44" x14ac:dyDescent="0.2">
      <c r="A1746" t="s">
        <v>9583</v>
      </c>
      <c r="B1746">
        <v>3021</v>
      </c>
      <c r="C1746" t="s">
        <v>9584</v>
      </c>
      <c r="D1746" t="s">
        <v>54</v>
      </c>
      <c r="E1746" t="s">
        <v>770</v>
      </c>
      <c r="F1746" t="s">
        <v>8490</v>
      </c>
      <c r="G1746" t="s">
        <v>8817</v>
      </c>
      <c r="H1746" t="s">
        <v>8492</v>
      </c>
      <c r="I1746" t="s">
        <v>158</v>
      </c>
      <c r="L1746" t="s">
        <v>159</v>
      </c>
      <c r="M1746" t="s">
        <v>160</v>
      </c>
      <c r="N1746" t="s">
        <v>160</v>
      </c>
      <c r="O1746" s="31">
        <v>46569</v>
      </c>
      <c r="R1746" t="s">
        <v>161</v>
      </c>
      <c r="S1746" s="31">
        <v>45060</v>
      </c>
      <c r="T1746" t="s">
        <v>161</v>
      </c>
      <c r="V1746" t="s">
        <v>161</v>
      </c>
      <c r="W1746" t="s">
        <v>161</v>
      </c>
      <c r="X1746" s="31">
        <v>44695</v>
      </c>
      <c r="Y1746">
        <v>0</v>
      </c>
      <c r="AA1746">
        <v>0</v>
      </c>
      <c r="AB1746" t="s">
        <v>161</v>
      </c>
      <c r="AC1746">
        <v>80000</v>
      </c>
      <c r="AD1746" t="s">
        <v>161</v>
      </c>
      <c r="AE1746" t="s">
        <v>9585</v>
      </c>
      <c r="AF1746" t="s">
        <v>9586</v>
      </c>
      <c r="AH1746" t="s">
        <v>8817</v>
      </c>
      <c r="AI1746" t="s">
        <v>161</v>
      </c>
      <c r="AJ1746" t="s">
        <v>161</v>
      </c>
      <c r="AK1746" t="s">
        <v>161</v>
      </c>
      <c r="AO1746" t="s">
        <v>161</v>
      </c>
    </row>
    <row r="1747" spans="1:44" x14ac:dyDescent="0.2">
      <c r="A1747" t="s">
        <v>9587</v>
      </c>
      <c r="B1747">
        <v>3021</v>
      </c>
      <c r="C1747" t="s">
        <v>9588</v>
      </c>
      <c r="D1747" t="s">
        <v>54</v>
      </c>
      <c r="E1747" t="s">
        <v>770</v>
      </c>
      <c r="F1747" t="s">
        <v>8490</v>
      </c>
      <c r="G1747" t="s">
        <v>8817</v>
      </c>
      <c r="H1747" t="s">
        <v>8492</v>
      </c>
      <c r="I1747" t="s">
        <v>158</v>
      </c>
      <c r="L1747" t="s">
        <v>159</v>
      </c>
      <c r="M1747" t="s">
        <v>160</v>
      </c>
      <c r="N1747" t="s">
        <v>160</v>
      </c>
      <c r="O1747" s="31">
        <v>46569</v>
      </c>
      <c r="R1747" t="s">
        <v>161</v>
      </c>
      <c r="S1747" s="31">
        <v>45060</v>
      </c>
      <c r="T1747" t="s">
        <v>161</v>
      </c>
      <c r="V1747" t="s">
        <v>161</v>
      </c>
      <c r="W1747" t="s">
        <v>161</v>
      </c>
      <c r="X1747" s="31">
        <v>44695</v>
      </c>
      <c r="Y1747">
        <v>0</v>
      </c>
      <c r="AA1747">
        <v>0</v>
      </c>
      <c r="AB1747" t="s">
        <v>161</v>
      </c>
      <c r="AC1747">
        <v>80000</v>
      </c>
      <c r="AD1747" t="s">
        <v>161</v>
      </c>
      <c r="AE1747" t="s">
        <v>9589</v>
      </c>
      <c r="AF1747" t="s">
        <v>9590</v>
      </c>
      <c r="AH1747" t="s">
        <v>8817</v>
      </c>
      <c r="AI1747" t="s">
        <v>161</v>
      </c>
      <c r="AJ1747" t="s">
        <v>161</v>
      </c>
      <c r="AK1747" t="s">
        <v>161</v>
      </c>
      <c r="AO1747" t="s">
        <v>161</v>
      </c>
    </row>
    <row r="1748" spans="1:44" x14ac:dyDescent="0.2">
      <c r="A1748" t="s">
        <v>9591</v>
      </c>
      <c r="B1748">
        <v>3011</v>
      </c>
      <c r="C1748" t="s">
        <v>9592</v>
      </c>
      <c r="D1748" t="s">
        <v>1387</v>
      </c>
      <c r="E1748" t="s">
        <v>1388</v>
      </c>
      <c r="F1748" t="s">
        <v>8490</v>
      </c>
      <c r="G1748" t="s">
        <v>8540</v>
      </c>
      <c r="H1748" t="s">
        <v>8492</v>
      </c>
      <c r="I1748" t="s">
        <v>158</v>
      </c>
      <c r="L1748" t="s">
        <v>159</v>
      </c>
      <c r="M1748" t="s">
        <v>160</v>
      </c>
      <c r="N1748" t="s">
        <v>160</v>
      </c>
      <c r="O1748" s="31">
        <v>45474</v>
      </c>
      <c r="R1748" t="s">
        <v>161</v>
      </c>
      <c r="S1748" s="31">
        <v>45060</v>
      </c>
      <c r="T1748" t="s">
        <v>161</v>
      </c>
      <c r="U1748" s="31">
        <v>44503</v>
      </c>
      <c r="V1748" t="s">
        <v>161</v>
      </c>
      <c r="W1748" t="s">
        <v>161</v>
      </c>
      <c r="X1748" s="31">
        <v>44695</v>
      </c>
      <c r="Y1748">
        <v>2.8</v>
      </c>
      <c r="AA1748">
        <v>1059</v>
      </c>
      <c r="AB1748">
        <v>0.62755000000000005</v>
      </c>
      <c r="AC1748">
        <v>80000</v>
      </c>
      <c r="AD1748">
        <v>49283.102636479998</v>
      </c>
      <c r="AE1748" t="s">
        <v>9593</v>
      </c>
      <c r="AF1748" t="s">
        <v>9594</v>
      </c>
      <c r="AH1748" t="s">
        <v>8540</v>
      </c>
      <c r="AI1748" t="s">
        <v>161</v>
      </c>
      <c r="AJ1748" t="s">
        <v>161</v>
      </c>
      <c r="AK1748" t="s">
        <v>161</v>
      </c>
      <c r="AO1748" t="s">
        <v>161</v>
      </c>
    </row>
    <row r="1749" spans="1:44" x14ac:dyDescent="0.2">
      <c r="A1749" t="s">
        <v>9595</v>
      </c>
      <c r="B1749">
        <v>3011</v>
      </c>
      <c r="C1749" t="s">
        <v>9596</v>
      </c>
      <c r="D1749" t="s">
        <v>1387</v>
      </c>
      <c r="E1749" t="s">
        <v>1388</v>
      </c>
      <c r="F1749" t="s">
        <v>8490</v>
      </c>
      <c r="G1749" t="s">
        <v>8540</v>
      </c>
      <c r="H1749" t="s">
        <v>8492</v>
      </c>
      <c r="I1749" t="s">
        <v>158</v>
      </c>
      <c r="L1749" t="s">
        <v>159</v>
      </c>
      <c r="M1749" t="s">
        <v>160</v>
      </c>
      <c r="N1749" t="s">
        <v>160</v>
      </c>
      <c r="O1749" s="31">
        <v>45474</v>
      </c>
      <c r="R1749" t="s">
        <v>161</v>
      </c>
      <c r="S1749" s="31">
        <v>45060</v>
      </c>
      <c r="T1749" t="s">
        <v>161</v>
      </c>
      <c r="V1749" t="s">
        <v>161</v>
      </c>
      <c r="W1749" t="s">
        <v>161</v>
      </c>
      <c r="X1749" s="31">
        <v>44695</v>
      </c>
      <c r="Y1749">
        <v>0</v>
      </c>
      <c r="AA1749">
        <v>0</v>
      </c>
      <c r="AB1749" t="s">
        <v>161</v>
      </c>
      <c r="AC1749">
        <v>80000</v>
      </c>
      <c r="AD1749" t="s">
        <v>161</v>
      </c>
      <c r="AE1749" t="s">
        <v>161</v>
      </c>
      <c r="AF1749" t="s">
        <v>9597</v>
      </c>
      <c r="AH1749" t="s">
        <v>8540</v>
      </c>
      <c r="AI1749" t="s">
        <v>161</v>
      </c>
      <c r="AJ1749" t="s">
        <v>161</v>
      </c>
      <c r="AK1749" t="s">
        <v>161</v>
      </c>
      <c r="AO1749" t="s">
        <v>161</v>
      </c>
    </row>
    <row r="1750" spans="1:44" x14ac:dyDescent="0.2">
      <c r="A1750" t="s">
        <v>9598</v>
      </c>
      <c r="B1750">
        <v>3011</v>
      </c>
      <c r="C1750" t="s">
        <v>9599</v>
      </c>
      <c r="D1750" t="s">
        <v>1387</v>
      </c>
      <c r="E1750" t="s">
        <v>1388</v>
      </c>
      <c r="F1750" t="s">
        <v>8490</v>
      </c>
      <c r="G1750" t="s">
        <v>8540</v>
      </c>
      <c r="H1750" t="s">
        <v>8492</v>
      </c>
      <c r="I1750" t="s">
        <v>158</v>
      </c>
      <c r="L1750" t="s">
        <v>159</v>
      </c>
      <c r="M1750" t="s">
        <v>160</v>
      </c>
      <c r="N1750" t="s">
        <v>160</v>
      </c>
      <c r="O1750" s="31">
        <v>45474</v>
      </c>
      <c r="R1750" t="s">
        <v>161</v>
      </c>
      <c r="S1750" s="31">
        <v>45060</v>
      </c>
      <c r="T1750" t="s">
        <v>161</v>
      </c>
      <c r="U1750" s="31">
        <v>44784</v>
      </c>
      <c r="V1750" t="s">
        <v>161</v>
      </c>
      <c r="W1750" t="s">
        <v>161</v>
      </c>
      <c r="X1750" s="31">
        <v>44695</v>
      </c>
      <c r="Y1750">
        <v>10.3</v>
      </c>
      <c r="AA1750">
        <v>3775.7000000000007</v>
      </c>
      <c r="AB1750">
        <v>0.17483375000000001</v>
      </c>
      <c r="AC1750">
        <v>80000</v>
      </c>
      <c r="AD1750">
        <v>50297.965093613333</v>
      </c>
      <c r="AE1750" t="s">
        <v>9600</v>
      </c>
      <c r="AF1750" t="s">
        <v>9601</v>
      </c>
      <c r="AH1750" t="s">
        <v>8540</v>
      </c>
      <c r="AI1750" t="s">
        <v>161</v>
      </c>
      <c r="AJ1750" t="s">
        <v>161</v>
      </c>
      <c r="AK1750" t="s">
        <v>161</v>
      </c>
      <c r="AO1750" t="s">
        <v>161</v>
      </c>
    </row>
    <row r="1751" spans="1:44" x14ac:dyDescent="0.2">
      <c r="A1751" t="s">
        <v>9602</v>
      </c>
      <c r="B1751">
        <v>3011</v>
      </c>
      <c r="C1751" t="s">
        <v>9603</v>
      </c>
      <c r="D1751" t="s">
        <v>1387</v>
      </c>
      <c r="E1751" t="s">
        <v>1388</v>
      </c>
      <c r="F1751" t="s">
        <v>8490</v>
      </c>
      <c r="G1751" t="s">
        <v>8540</v>
      </c>
      <c r="H1751" t="s">
        <v>8492</v>
      </c>
      <c r="I1751" t="s">
        <v>158</v>
      </c>
      <c r="L1751" t="s">
        <v>159</v>
      </c>
      <c r="M1751" t="s">
        <v>160</v>
      </c>
      <c r="N1751" t="s">
        <v>160</v>
      </c>
      <c r="O1751" s="31">
        <v>45474</v>
      </c>
      <c r="R1751" t="s">
        <v>161</v>
      </c>
      <c r="S1751" s="31">
        <v>45060</v>
      </c>
      <c r="T1751" t="s">
        <v>161</v>
      </c>
      <c r="V1751" t="s">
        <v>161</v>
      </c>
      <c r="W1751" t="s">
        <v>161</v>
      </c>
      <c r="X1751" s="31">
        <v>44695</v>
      </c>
      <c r="Y1751">
        <v>0</v>
      </c>
      <c r="AA1751">
        <v>0</v>
      </c>
      <c r="AB1751" t="s">
        <v>161</v>
      </c>
      <c r="AC1751">
        <v>80000</v>
      </c>
      <c r="AD1751" t="s">
        <v>161</v>
      </c>
      <c r="AE1751" t="s">
        <v>9604</v>
      </c>
      <c r="AF1751" t="s">
        <v>9605</v>
      </c>
      <c r="AH1751" t="s">
        <v>8540</v>
      </c>
      <c r="AI1751" t="s">
        <v>161</v>
      </c>
      <c r="AJ1751" t="s">
        <v>161</v>
      </c>
      <c r="AK1751" t="s">
        <v>161</v>
      </c>
      <c r="AO1751" t="s">
        <v>161</v>
      </c>
    </row>
    <row r="1752" spans="1:44" x14ac:dyDescent="0.2">
      <c r="A1752" t="s">
        <v>9606</v>
      </c>
      <c r="B1752">
        <v>3011</v>
      </c>
      <c r="C1752" t="s">
        <v>9607</v>
      </c>
      <c r="D1752" t="s">
        <v>1387</v>
      </c>
      <c r="E1752" t="s">
        <v>1388</v>
      </c>
      <c r="F1752" t="s">
        <v>8490</v>
      </c>
      <c r="G1752" t="s">
        <v>8518</v>
      </c>
      <c r="H1752" t="s">
        <v>8519</v>
      </c>
      <c r="I1752" t="s">
        <v>158</v>
      </c>
      <c r="L1752" t="s">
        <v>159</v>
      </c>
      <c r="M1752" t="s">
        <v>160</v>
      </c>
      <c r="N1752" t="s">
        <v>160</v>
      </c>
      <c r="O1752" s="31">
        <v>45474</v>
      </c>
      <c r="R1752" t="s">
        <v>161</v>
      </c>
      <c r="S1752" s="31">
        <v>45060</v>
      </c>
      <c r="T1752" t="s">
        <v>161</v>
      </c>
      <c r="V1752" t="s">
        <v>161</v>
      </c>
      <c r="W1752" t="s">
        <v>161</v>
      </c>
      <c r="X1752" s="31">
        <v>44695</v>
      </c>
      <c r="Y1752">
        <v>0</v>
      </c>
      <c r="AA1752">
        <v>0</v>
      </c>
      <c r="AB1752" t="s">
        <v>161</v>
      </c>
      <c r="AC1752">
        <v>80000</v>
      </c>
      <c r="AD1752">
        <v>45491.633000000002</v>
      </c>
      <c r="AE1752" t="s">
        <v>9608</v>
      </c>
      <c r="AF1752" t="s">
        <v>9609</v>
      </c>
      <c r="AH1752" t="s">
        <v>8518</v>
      </c>
      <c r="AI1752" t="s">
        <v>161</v>
      </c>
      <c r="AJ1752" t="s">
        <v>161</v>
      </c>
      <c r="AK1752" t="s">
        <v>161</v>
      </c>
      <c r="AO1752" t="s">
        <v>161</v>
      </c>
    </row>
    <row r="1753" spans="1:44" x14ac:dyDescent="0.2">
      <c r="A1753" t="s">
        <v>9610</v>
      </c>
      <c r="B1753">
        <v>3011</v>
      </c>
      <c r="C1753" t="s">
        <v>9611</v>
      </c>
      <c r="D1753" t="s">
        <v>1387</v>
      </c>
      <c r="E1753" t="s">
        <v>1388</v>
      </c>
      <c r="F1753" t="s">
        <v>8490</v>
      </c>
      <c r="G1753" t="s">
        <v>8518</v>
      </c>
      <c r="H1753" t="s">
        <v>8519</v>
      </c>
      <c r="I1753" t="s">
        <v>158</v>
      </c>
      <c r="L1753" t="s">
        <v>159</v>
      </c>
      <c r="M1753" t="s">
        <v>160</v>
      </c>
      <c r="N1753" t="s">
        <v>160</v>
      </c>
      <c r="O1753" s="31">
        <v>45566</v>
      </c>
      <c r="R1753" t="s">
        <v>161</v>
      </c>
      <c r="S1753" s="31">
        <v>45060</v>
      </c>
      <c r="T1753" t="s">
        <v>161</v>
      </c>
      <c r="U1753" s="31">
        <v>44784</v>
      </c>
      <c r="V1753" t="s">
        <v>161</v>
      </c>
      <c r="W1753" t="s">
        <v>161</v>
      </c>
      <c r="X1753" s="31">
        <v>44695</v>
      </c>
      <c r="Y1753">
        <v>5.6</v>
      </c>
      <c r="AA1753">
        <v>2050</v>
      </c>
      <c r="AB1753">
        <v>0.64153749999999998</v>
      </c>
      <c r="AC1753">
        <v>80000</v>
      </c>
      <c r="AD1753">
        <v>48539.741575655171</v>
      </c>
      <c r="AE1753" t="s">
        <v>9612</v>
      </c>
      <c r="AF1753" t="s">
        <v>9613</v>
      </c>
      <c r="AH1753" t="s">
        <v>8518</v>
      </c>
      <c r="AI1753" t="s">
        <v>161</v>
      </c>
      <c r="AJ1753" t="s">
        <v>161</v>
      </c>
      <c r="AK1753" t="s">
        <v>161</v>
      </c>
      <c r="AO1753" t="s">
        <v>161</v>
      </c>
    </row>
    <row r="1754" spans="1:44" x14ac:dyDescent="0.2">
      <c r="A1754" t="s">
        <v>9614</v>
      </c>
      <c r="B1754">
        <v>3011</v>
      </c>
      <c r="C1754" t="s">
        <v>9615</v>
      </c>
      <c r="D1754" t="s">
        <v>1387</v>
      </c>
      <c r="E1754" t="s">
        <v>1388</v>
      </c>
      <c r="F1754" t="s">
        <v>8490</v>
      </c>
      <c r="G1754" t="s">
        <v>8696</v>
      </c>
      <c r="H1754" t="s">
        <v>8492</v>
      </c>
      <c r="I1754" t="s">
        <v>158</v>
      </c>
      <c r="J1754" t="s">
        <v>9616</v>
      </c>
      <c r="L1754" t="s">
        <v>159</v>
      </c>
      <c r="M1754" t="s">
        <v>554</v>
      </c>
      <c r="N1754" t="s">
        <v>555</v>
      </c>
      <c r="O1754" s="31">
        <v>36868</v>
      </c>
      <c r="P1754" s="31">
        <v>41527</v>
      </c>
      <c r="R1754" t="s">
        <v>161</v>
      </c>
      <c r="S1754" s="31">
        <v>45060</v>
      </c>
      <c r="T1754" t="s">
        <v>161</v>
      </c>
      <c r="U1754" s="31">
        <v>44784</v>
      </c>
      <c r="V1754" t="s">
        <v>161</v>
      </c>
      <c r="W1754" t="s">
        <v>161</v>
      </c>
      <c r="X1754" s="31">
        <v>44695</v>
      </c>
      <c r="Y1754">
        <v>8</v>
      </c>
      <c r="AA1754">
        <v>2952</v>
      </c>
      <c r="AB1754">
        <v>0.71091249999999995</v>
      </c>
      <c r="AC1754">
        <v>80000</v>
      </c>
      <c r="AD1754">
        <v>46766.101413199998</v>
      </c>
      <c r="AE1754" t="s">
        <v>9617</v>
      </c>
      <c r="AF1754" t="s">
        <v>9618</v>
      </c>
      <c r="AG1754" t="s">
        <v>8497</v>
      </c>
      <c r="AH1754" t="s">
        <v>8696</v>
      </c>
      <c r="AI1754" t="s">
        <v>161</v>
      </c>
      <c r="AJ1754" t="s">
        <v>1394</v>
      </c>
      <c r="AK1754" t="s">
        <v>559</v>
      </c>
      <c r="AL1754" t="s">
        <v>511</v>
      </c>
      <c r="AQ1754" t="s">
        <v>510</v>
      </c>
      <c r="AR1754" t="s">
        <v>511</v>
      </c>
    </row>
    <row r="1755" spans="1:44" x14ac:dyDescent="0.2">
      <c r="A1755" t="s">
        <v>9619</v>
      </c>
      <c r="B1755">
        <v>3011</v>
      </c>
      <c r="C1755" t="s">
        <v>9620</v>
      </c>
      <c r="D1755" t="s">
        <v>1387</v>
      </c>
      <c r="E1755" t="s">
        <v>1388</v>
      </c>
      <c r="F1755" t="s">
        <v>8490</v>
      </c>
      <c r="G1755" t="s">
        <v>8696</v>
      </c>
      <c r="H1755" t="s">
        <v>8492</v>
      </c>
      <c r="I1755" t="s">
        <v>158</v>
      </c>
      <c r="J1755" t="s">
        <v>9621</v>
      </c>
      <c r="K1755" t="s">
        <v>8698</v>
      </c>
      <c r="L1755" t="s">
        <v>159</v>
      </c>
      <c r="M1755" t="s">
        <v>194</v>
      </c>
      <c r="N1755" t="s">
        <v>195</v>
      </c>
      <c r="O1755" s="31">
        <v>38062</v>
      </c>
      <c r="Q1755">
        <v>134314</v>
      </c>
      <c r="R1755">
        <v>51180</v>
      </c>
      <c r="S1755" s="31">
        <v>45033</v>
      </c>
      <c r="T1755">
        <v>51055</v>
      </c>
      <c r="U1755" s="31">
        <v>44784</v>
      </c>
      <c r="V1755">
        <v>227.94117647058823</v>
      </c>
      <c r="W1755">
        <v>49242</v>
      </c>
      <c r="X1755" s="31">
        <v>44608</v>
      </c>
      <c r="Y1755">
        <v>6.1</v>
      </c>
      <c r="Z1755">
        <v>2000</v>
      </c>
      <c r="AA1755">
        <v>2253</v>
      </c>
      <c r="AB1755">
        <v>0.97177525853620772</v>
      </c>
      <c r="AC1755">
        <v>80000</v>
      </c>
      <c r="AD1755">
        <v>45035.633000000002</v>
      </c>
      <c r="AE1755" t="s">
        <v>9622</v>
      </c>
      <c r="AF1755" t="s">
        <v>9623</v>
      </c>
      <c r="AG1755" t="s">
        <v>8497</v>
      </c>
      <c r="AH1755" t="s">
        <v>8696</v>
      </c>
      <c r="AI1755" t="s">
        <v>8890</v>
      </c>
      <c r="AJ1755" t="s">
        <v>8891</v>
      </c>
      <c r="AK1755" t="s">
        <v>1434</v>
      </c>
      <c r="AL1755" t="s">
        <v>2358</v>
      </c>
      <c r="AM1755" t="s">
        <v>203</v>
      </c>
      <c r="AN1755">
        <v>3508</v>
      </c>
      <c r="AO1755" t="s">
        <v>8703</v>
      </c>
      <c r="AQ1755" t="s">
        <v>510</v>
      </c>
      <c r="AR1755" t="s">
        <v>511</v>
      </c>
    </row>
    <row r="1756" spans="1:44" x14ac:dyDescent="0.2">
      <c r="A1756" t="s">
        <v>9624</v>
      </c>
      <c r="B1756" t="s">
        <v>976</v>
      </c>
      <c r="C1756" t="s">
        <v>9625</v>
      </c>
      <c r="D1756" t="s">
        <v>978</v>
      </c>
      <c r="E1756" t="s">
        <v>511</v>
      </c>
      <c r="F1756" t="s">
        <v>8490</v>
      </c>
      <c r="G1756" t="s">
        <v>8535</v>
      </c>
      <c r="H1756" t="s">
        <v>8492</v>
      </c>
      <c r="I1756" t="s">
        <v>158</v>
      </c>
      <c r="L1756" t="s">
        <v>159</v>
      </c>
      <c r="M1756" t="s">
        <v>259</v>
      </c>
      <c r="N1756" t="s">
        <v>259</v>
      </c>
      <c r="O1756" s="31">
        <v>43587</v>
      </c>
      <c r="R1756" t="s">
        <v>161</v>
      </c>
      <c r="S1756" s="31">
        <v>45060</v>
      </c>
      <c r="T1756" t="s">
        <v>161</v>
      </c>
      <c r="U1756" s="31">
        <v>44784</v>
      </c>
      <c r="V1756" t="s">
        <v>161</v>
      </c>
      <c r="W1756" t="s">
        <v>161</v>
      </c>
      <c r="X1756" s="31">
        <v>44695</v>
      </c>
      <c r="Y1756">
        <v>9.9</v>
      </c>
      <c r="AA1756">
        <v>3645</v>
      </c>
      <c r="AB1756">
        <v>0.52453749999999999</v>
      </c>
      <c r="AC1756">
        <v>80000</v>
      </c>
      <c r="AD1756">
        <v>50258.005585500578</v>
      </c>
      <c r="AE1756" t="s">
        <v>9626</v>
      </c>
      <c r="AF1756" t="s">
        <v>9627</v>
      </c>
      <c r="AG1756" t="s">
        <v>8497</v>
      </c>
      <c r="AH1756" t="s">
        <v>8535</v>
      </c>
      <c r="AI1756" t="s">
        <v>161</v>
      </c>
      <c r="AJ1756" t="s">
        <v>161</v>
      </c>
      <c r="AK1756" t="s">
        <v>161</v>
      </c>
      <c r="AL1756" t="s">
        <v>202</v>
      </c>
      <c r="AO1756" t="s">
        <v>161</v>
      </c>
    </row>
    <row r="1757" spans="1:44" x14ac:dyDescent="0.2">
      <c r="A1757" t="s">
        <v>9628</v>
      </c>
      <c r="B1757">
        <v>3016</v>
      </c>
      <c r="C1757" t="s">
        <v>9629</v>
      </c>
      <c r="D1757" t="s">
        <v>497</v>
      </c>
      <c r="E1757" t="s">
        <v>498</v>
      </c>
      <c r="F1757" t="s">
        <v>8490</v>
      </c>
      <c r="G1757" t="s">
        <v>8491</v>
      </c>
      <c r="H1757" t="s">
        <v>8492</v>
      </c>
      <c r="I1757" t="s">
        <v>158</v>
      </c>
      <c r="J1757" t="s">
        <v>9630</v>
      </c>
      <c r="K1757" t="s">
        <v>8494</v>
      </c>
      <c r="L1757" t="s">
        <v>159</v>
      </c>
      <c r="M1757" t="s">
        <v>194</v>
      </c>
      <c r="N1757" t="s">
        <v>195</v>
      </c>
      <c r="O1757" s="31">
        <v>43804</v>
      </c>
      <c r="Q1757">
        <v>441656</v>
      </c>
      <c r="R1757">
        <v>13886.3</v>
      </c>
      <c r="S1757" s="31">
        <v>45059</v>
      </c>
      <c r="T1757">
        <v>13699.2</v>
      </c>
      <c r="U1757" s="31">
        <v>44687</v>
      </c>
      <c r="V1757">
        <v>193.55172413792954</v>
      </c>
      <c r="W1757">
        <v>11082.8</v>
      </c>
      <c r="X1757" s="31">
        <v>44695</v>
      </c>
      <c r="Y1757">
        <v>0</v>
      </c>
      <c r="Z1757">
        <v>4500</v>
      </c>
      <c r="AA1757">
        <v>0</v>
      </c>
      <c r="AB1757">
        <v>0.81206388527941176</v>
      </c>
      <c r="AC1757">
        <v>80000</v>
      </c>
      <c r="AD1757">
        <v>45214.633000000002</v>
      </c>
      <c r="AE1757" t="s">
        <v>9631</v>
      </c>
      <c r="AF1757" t="s">
        <v>9632</v>
      </c>
      <c r="AG1757" t="s">
        <v>8497</v>
      </c>
      <c r="AH1757" t="s">
        <v>8491</v>
      </c>
      <c r="AI1757" t="s">
        <v>8958</v>
      </c>
      <c r="AJ1757" t="s">
        <v>9464</v>
      </c>
      <c r="AK1757" t="s">
        <v>236</v>
      </c>
      <c r="AL1757" t="s">
        <v>202</v>
      </c>
      <c r="AM1757" t="s">
        <v>203</v>
      </c>
      <c r="AN1757" t="s">
        <v>1073</v>
      </c>
      <c r="AO1757" t="s">
        <v>8500</v>
      </c>
      <c r="AQ1757" t="s">
        <v>510</v>
      </c>
    </row>
    <row r="1758" spans="1:44" x14ac:dyDescent="0.2">
      <c r="A1758" t="s">
        <v>9633</v>
      </c>
      <c r="B1758">
        <v>3016</v>
      </c>
      <c r="C1758" t="s">
        <v>9634</v>
      </c>
      <c r="D1758" t="s">
        <v>497</v>
      </c>
      <c r="E1758" t="s">
        <v>498</v>
      </c>
      <c r="F1758" t="s">
        <v>8490</v>
      </c>
      <c r="G1758" t="s">
        <v>8549</v>
      </c>
      <c r="H1758" t="s">
        <v>8492</v>
      </c>
      <c r="I1758" t="s">
        <v>158</v>
      </c>
      <c r="J1758" t="s">
        <v>9635</v>
      </c>
      <c r="L1758" t="s">
        <v>159</v>
      </c>
      <c r="M1758" t="s">
        <v>554</v>
      </c>
      <c r="N1758" t="s">
        <v>555</v>
      </c>
      <c r="O1758" s="31">
        <v>39048</v>
      </c>
      <c r="P1758" s="31">
        <v>41527</v>
      </c>
      <c r="R1758" t="s">
        <v>161</v>
      </c>
      <c r="S1758" s="31">
        <v>45060</v>
      </c>
      <c r="T1758" t="s">
        <v>161</v>
      </c>
      <c r="V1758" t="s">
        <v>161</v>
      </c>
      <c r="W1758" t="s">
        <v>161</v>
      </c>
      <c r="X1758" s="31">
        <v>44695</v>
      </c>
      <c r="Y1758">
        <v>0</v>
      </c>
      <c r="AA1758">
        <v>0</v>
      </c>
      <c r="AB1758" t="s">
        <v>161</v>
      </c>
      <c r="AC1758">
        <v>80000</v>
      </c>
      <c r="AD1758">
        <v>40739.633000000002</v>
      </c>
      <c r="AE1758" t="s">
        <v>9636</v>
      </c>
      <c r="AF1758" t="s">
        <v>9637</v>
      </c>
      <c r="AG1758" t="s">
        <v>8497</v>
      </c>
      <c r="AH1758" t="s">
        <v>8549</v>
      </c>
      <c r="AI1758" t="s">
        <v>161</v>
      </c>
      <c r="AJ1758" t="s">
        <v>1835</v>
      </c>
      <c r="AK1758" t="s">
        <v>559</v>
      </c>
      <c r="AL1758" t="s">
        <v>511</v>
      </c>
      <c r="AQ1758" t="s">
        <v>510</v>
      </c>
      <c r="AR1758" t="s">
        <v>511</v>
      </c>
    </row>
    <row r="1759" spans="1:44" x14ac:dyDescent="0.2">
      <c r="A1759" t="s">
        <v>9638</v>
      </c>
      <c r="B1759">
        <v>3016</v>
      </c>
      <c r="C1759" t="s">
        <v>9639</v>
      </c>
      <c r="D1759" t="s">
        <v>497</v>
      </c>
      <c r="E1759" t="s">
        <v>498</v>
      </c>
      <c r="F1759" t="s">
        <v>8490</v>
      </c>
      <c r="G1759" t="s">
        <v>9640</v>
      </c>
      <c r="H1759" t="s">
        <v>8574</v>
      </c>
      <c r="I1759" t="s">
        <v>158</v>
      </c>
      <c r="J1759" t="s">
        <v>9641</v>
      </c>
      <c r="K1759" t="s">
        <v>9642</v>
      </c>
      <c r="L1759" t="s">
        <v>230</v>
      </c>
      <c r="M1759" t="s">
        <v>554</v>
      </c>
      <c r="N1759" t="s">
        <v>1493</v>
      </c>
      <c r="O1759" s="31">
        <v>40013</v>
      </c>
      <c r="P1759" s="31">
        <v>44273</v>
      </c>
      <c r="R1759" t="s">
        <v>161</v>
      </c>
      <c r="S1759" s="31">
        <v>45060</v>
      </c>
      <c r="T1759" t="s">
        <v>161</v>
      </c>
      <c r="U1759" s="31">
        <v>44753</v>
      </c>
      <c r="V1759" t="s">
        <v>161</v>
      </c>
      <c r="W1759" t="s">
        <v>161</v>
      </c>
      <c r="X1759" s="31">
        <v>44695</v>
      </c>
      <c r="Y1759">
        <v>9</v>
      </c>
      <c r="Z1759">
        <v>1250</v>
      </c>
      <c r="AA1759">
        <v>3317</v>
      </c>
      <c r="AB1759">
        <v>0.57767500000000005</v>
      </c>
      <c r="AC1759">
        <v>15</v>
      </c>
      <c r="AD1759">
        <v>47985.018242300001</v>
      </c>
      <c r="AE1759" t="s">
        <v>9643</v>
      </c>
      <c r="AF1759" t="s">
        <v>9644</v>
      </c>
      <c r="AG1759" t="s">
        <v>8497</v>
      </c>
      <c r="AH1759" t="s">
        <v>9640</v>
      </c>
      <c r="AI1759" t="s">
        <v>161</v>
      </c>
      <c r="AJ1759" t="s">
        <v>1835</v>
      </c>
      <c r="AK1759" t="s">
        <v>559</v>
      </c>
      <c r="AL1759" t="s">
        <v>6132</v>
      </c>
      <c r="AM1759" t="s">
        <v>203</v>
      </c>
      <c r="AN1759" t="s">
        <v>2092</v>
      </c>
      <c r="AQ1759" t="s">
        <v>510</v>
      </c>
      <c r="AR1759" t="s">
        <v>511</v>
      </c>
    </row>
    <row r="1760" spans="1:44" x14ac:dyDescent="0.2">
      <c r="A1760" t="s">
        <v>9645</v>
      </c>
      <c r="B1760">
        <v>3009</v>
      </c>
      <c r="C1760" t="s">
        <v>9646</v>
      </c>
      <c r="D1760" t="s">
        <v>1267</v>
      </c>
      <c r="E1760" t="s">
        <v>1268</v>
      </c>
      <c r="F1760" t="s">
        <v>8490</v>
      </c>
      <c r="G1760" t="s">
        <v>8696</v>
      </c>
      <c r="H1760" t="s">
        <v>8492</v>
      </c>
      <c r="I1760" t="s">
        <v>158</v>
      </c>
      <c r="J1760" t="s">
        <v>9647</v>
      </c>
      <c r="K1760" t="s">
        <v>8698</v>
      </c>
      <c r="L1760" t="s">
        <v>159</v>
      </c>
      <c r="M1760" t="s">
        <v>194</v>
      </c>
      <c r="N1760" t="s">
        <v>195</v>
      </c>
      <c r="O1760" s="31">
        <v>38978</v>
      </c>
      <c r="Q1760">
        <v>149865</v>
      </c>
      <c r="R1760">
        <v>52160</v>
      </c>
      <c r="S1760" s="31">
        <v>45037</v>
      </c>
      <c r="T1760">
        <v>51913</v>
      </c>
      <c r="U1760" s="31">
        <v>44784</v>
      </c>
      <c r="V1760">
        <v>255.23333333333332</v>
      </c>
      <c r="W1760">
        <v>49519</v>
      </c>
      <c r="X1760" s="31">
        <v>44674</v>
      </c>
      <c r="Y1760">
        <v>8.1999999999999993</v>
      </c>
      <c r="Z1760">
        <v>2287</v>
      </c>
      <c r="AA1760">
        <v>3023</v>
      </c>
      <c r="AB1760">
        <v>0.57497500000000001</v>
      </c>
      <c r="AC1760">
        <v>80000</v>
      </c>
      <c r="AD1760">
        <v>48022.741321100002</v>
      </c>
      <c r="AE1760" t="s">
        <v>9648</v>
      </c>
      <c r="AF1760" t="s">
        <v>9649</v>
      </c>
      <c r="AG1760" t="s">
        <v>8497</v>
      </c>
      <c r="AH1760" t="s">
        <v>8696</v>
      </c>
      <c r="AI1760" t="s">
        <v>8937</v>
      </c>
      <c r="AJ1760" t="s">
        <v>8938</v>
      </c>
      <c r="AK1760" t="s">
        <v>236</v>
      </c>
      <c r="AL1760" t="s">
        <v>202</v>
      </c>
      <c r="AM1760" t="s">
        <v>203</v>
      </c>
      <c r="AN1760">
        <v>3508</v>
      </c>
      <c r="AO1760" t="s">
        <v>8703</v>
      </c>
      <c r="AQ1760" t="s">
        <v>1075</v>
      </c>
      <c r="AR1760" t="s">
        <v>9650</v>
      </c>
    </row>
    <row r="1761" spans="1:44" x14ac:dyDescent="0.2">
      <c r="A1761" t="s">
        <v>9651</v>
      </c>
      <c r="B1761">
        <v>3018</v>
      </c>
      <c r="C1761" t="s">
        <v>9652</v>
      </c>
      <c r="D1761" t="s">
        <v>1444</v>
      </c>
      <c r="E1761" t="s">
        <v>1445</v>
      </c>
      <c r="F1761" t="s">
        <v>8490</v>
      </c>
      <c r="G1761" t="s">
        <v>8696</v>
      </c>
      <c r="H1761" t="s">
        <v>8492</v>
      </c>
      <c r="I1761" t="s">
        <v>158</v>
      </c>
      <c r="J1761" t="s">
        <v>9653</v>
      </c>
      <c r="K1761" t="s">
        <v>8698</v>
      </c>
      <c r="L1761" t="s">
        <v>159</v>
      </c>
      <c r="M1761" t="s">
        <v>194</v>
      </c>
      <c r="N1761" t="s">
        <v>195</v>
      </c>
      <c r="O1761" s="31">
        <v>36868</v>
      </c>
      <c r="Q1761">
        <v>163223</v>
      </c>
      <c r="R1761">
        <v>58222</v>
      </c>
      <c r="S1761" s="31">
        <v>45006</v>
      </c>
      <c r="T1761">
        <v>58222</v>
      </c>
      <c r="U1761" s="31">
        <v>44752</v>
      </c>
      <c r="V1761" t="s">
        <v>161</v>
      </c>
      <c r="W1761">
        <v>54856</v>
      </c>
      <c r="X1761" s="31">
        <v>44682</v>
      </c>
      <c r="Y1761">
        <v>7.6</v>
      </c>
      <c r="Z1761">
        <v>4500</v>
      </c>
      <c r="AA1761">
        <v>2804</v>
      </c>
      <c r="AB1761">
        <v>0.58604999999999996</v>
      </c>
      <c r="AC1761">
        <v>80000</v>
      </c>
      <c r="AD1761">
        <v>47931.840173800003</v>
      </c>
      <c r="AE1761" t="s">
        <v>9654</v>
      </c>
      <c r="AF1761" t="s">
        <v>9655</v>
      </c>
      <c r="AG1761" t="s">
        <v>8497</v>
      </c>
      <c r="AH1761" t="s">
        <v>8696</v>
      </c>
      <c r="AI1761" t="s">
        <v>8881</v>
      </c>
      <c r="AJ1761" t="s">
        <v>9656</v>
      </c>
      <c r="AK1761" t="s">
        <v>1488</v>
      </c>
      <c r="AL1761" t="s">
        <v>796</v>
      </c>
      <c r="AM1761" t="s">
        <v>203</v>
      </c>
      <c r="AN1761">
        <v>3508</v>
      </c>
      <c r="AO1761" t="s">
        <v>8703</v>
      </c>
      <c r="AQ1761" t="s">
        <v>510</v>
      </c>
      <c r="AR1761" t="s">
        <v>511</v>
      </c>
    </row>
    <row r="1762" spans="1:44" x14ac:dyDescent="0.2">
      <c r="A1762" t="s">
        <v>9657</v>
      </c>
      <c r="B1762">
        <v>3011</v>
      </c>
      <c r="C1762" t="s">
        <v>9658</v>
      </c>
      <c r="D1762" t="s">
        <v>1387</v>
      </c>
      <c r="E1762" t="s">
        <v>1388</v>
      </c>
      <c r="F1762" t="s">
        <v>8490</v>
      </c>
      <c r="G1762" t="s">
        <v>9659</v>
      </c>
      <c r="H1762" t="s">
        <v>8574</v>
      </c>
      <c r="I1762" t="s">
        <v>158</v>
      </c>
      <c r="J1762" t="s">
        <v>9660</v>
      </c>
      <c r="K1762" t="s">
        <v>9661</v>
      </c>
      <c r="L1762" t="s">
        <v>230</v>
      </c>
      <c r="M1762" t="s">
        <v>194</v>
      </c>
      <c r="N1762" t="s">
        <v>1589</v>
      </c>
      <c r="O1762" s="31">
        <v>39557</v>
      </c>
      <c r="Q1762">
        <v>169300</v>
      </c>
      <c r="R1762">
        <v>23806</v>
      </c>
      <c r="S1762" s="31">
        <v>44881</v>
      </c>
      <c r="T1762">
        <v>23806</v>
      </c>
      <c r="U1762" s="31">
        <v>44688</v>
      </c>
      <c r="V1762" t="s">
        <v>161</v>
      </c>
      <c r="W1762">
        <v>22511</v>
      </c>
      <c r="X1762" s="31">
        <v>44676</v>
      </c>
      <c r="Y1762">
        <v>6.2</v>
      </c>
      <c r="Z1762">
        <v>2000</v>
      </c>
      <c r="AA1762">
        <v>2293</v>
      </c>
      <c r="AB1762">
        <v>0.3903625</v>
      </c>
      <c r="AC1762">
        <v>15</v>
      </c>
      <c r="AD1762">
        <v>52042.290934479999</v>
      </c>
      <c r="AE1762" t="s">
        <v>9662</v>
      </c>
      <c r="AF1762" t="s">
        <v>9663</v>
      </c>
      <c r="AG1762" t="s">
        <v>8524</v>
      </c>
      <c r="AH1762" t="s">
        <v>9659</v>
      </c>
      <c r="AI1762" t="s">
        <v>9139</v>
      </c>
      <c r="AJ1762" t="s">
        <v>1394</v>
      </c>
      <c r="AK1762" t="s">
        <v>1434</v>
      </c>
      <c r="AL1762" t="s">
        <v>202</v>
      </c>
      <c r="AM1762" t="s">
        <v>203</v>
      </c>
      <c r="AN1762" t="s">
        <v>1073</v>
      </c>
      <c r="AO1762" t="s">
        <v>9664</v>
      </c>
      <c r="AQ1762" t="s">
        <v>1075</v>
      </c>
      <c r="AR1762" t="s">
        <v>9665</v>
      </c>
    </row>
    <row r="1763" spans="1:44" x14ac:dyDescent="0.2">
      <c r="A1763" t="s">
        <v>9666</v>
      </c>
      <c r="B1763">
        <v>3016</v>
      </c>
      <c r="C1763" t="s">
        <v>9667</v>
      </c>
      <c r="D1763" t="s">
        <v>497</v>
      </c>
      <c r="E1763" t="s">
        <v>498</v>
      </c>
      <c r="F1763" t="s">
        <v>8490</v>
      </c>
      <c r="G1763" t="s">
        <v>8866</v>
      </c>
      <c r="H1763" t="s">
        <v>8519</v>
      </c>
      <c r="I1763" t="s">
        <v>36</v>
      </c>
      <c r="J1763" t="s">
        <v>9668</v>
      </c>
      <c r="L1763" t="s">
        <v>159</v>
      </c>
      <c r="M1763" t="s">
        <v>194</v>
      </c>
      <c r="N1763" t="s">
        <v>195</v>
      </c>
      <c r="O1763" s="31">
        <v>40004</v>
      </c>
      <c r="Q1763">
        <v>191196</v>
      </c>
      <c r="R1763">
        <v>42485</v>
      </c>
      <c r="S1763" s="31">
        <v>45042</v>
      </c>
      <c r="T1763">
        <v>42088</v>
      </c>
      <c r="V1763">
        <v>215.91228070175438</v>
      </c>
      <c r="W1763">
        <v>38318</v>
      </c>
      <c r="X1763" s="31">
        <v>44286</v>
      </c>
      <c r="Y1763">
        <v>0</v>
      </c>
      <c r="Z1763">
        <v>2607</v>
      </c>
      <c r="AA1763">
        <v>0</v>
      </c>
      <c r="AB1763" t="s">
        <v>161</v>
      </c>
      <c r="AC1763">
        <v>80000</v>
      </c>
      <c r="AD1763">
        <v>42897.633000000002</v>
      </c>
      <c r="AE1763" t="s">
        <v>9669</v>
      </c>
      <c r="AF1763" t="s">
        <v>9670</v>
      </c>
      <c r="AG1763" t="s">
        <v>8524</v>
      </c>
      <c r="AH1763" t="s">
        <v>8866</v>
      </c>
      <c r="AI1763" t="s">
        <v>8862</v>
      </c>
      <c r="AJ1763" t="s">
        <v>8981</v>
      </c>
      <c r="AK1763" t="s">
        <v>1488</v>
      </c>
      <c r="AL1763" t="s">
        <v>202</v>
      </c>
      <c r="AM1763" t="s">
        <v>36</v>
      </c>
      <c r="AN1763" t="s">
        <v>8872</v>
      </c>
      <c r="AO1763" t="s">
        <v>8873</v>
      </c>
      <c r="AQ1763" t="s">
        <v>510</v>
      </c>
      <c r="AR1763" t="s">
        <v>511</v>
      </c>
    </row>
    <row r="1764" spans="1:44" x14ac:dyDescent="0.2">
      <c r="A1764" t="s">
        <v>9671</v>
      </c>
      <c r="B1764">
        <v>3008</v>
      </c>
      <c r="C1764" t="s">
        <v>9672</v>
      </c>
      <c r="D1764" t="s">
        <v>1352</v>
      </c>
      <c r="E1764" t="s">
        <v>1353</v>
      </c>
      <c r="F1764" t="s">
        <v>8490</v>
      </c>
      <c r="G1764" t="s">
        <v>9659</v>
      </c>
      <c r="H1764" t="s">
        <v>8574</v>
      </c>
      <c r="I1764" t="s">
        <v>158</v>
      </c>
      <c r="J1764" t="s">
        <v>9673</v>
      </c>
      <c r="K1764" t="s">
        <v>9661</v>
      </c>
      <c r="L1764" t="s">
        <v>230</v>
      </c>
      <c r="M1764" t="s">
        <v>194</v>
      </c>
      <c r="N1764" t="s">
        <v>1589</v>
      </c>
      <c r="O1764" s="31">
        <v>39736</v>
      </c>
      <c r="Q1764">
        <v>169301</v>
      </c>
      <c r="R1764">
        <v>42142</v>
      </c>
      <c r="S1764" s="31">
        <v>44185</v>
      </c>
      <c r="T1764">
        <v>42142</v>
      </c>
      <c r="V1764" t="s">
        <v>161</v>
      </c>
      <c r="W1764">
        <v>42142</v>
      </c>
      <c r="X1764" s="31">
        <v>44185</v>
      </c>
      <c r="Y1764">
        <v>0</v>
      </c>
      <c r="Z1764">
        <v>2500</v>
      </c>
      <c r="AA1764">
        <v>0</v>
      </c>
      <c r="AB1764" t="s">
        <v>161</v>
      </c>
      <c r="AC1764">
        <v>15</v>
      </c>
      <c r="AD1764" t="s">
        <v>161</v>
      </c>
      <c r="AE1764" t="s">
        <v>9674</v>
      </c>
      <c r="AF1764" t="s">
        <v>9675</v>
      </c>
      <c r="AG1764" t="s">
        <v>8524</v>
      </c>
      <c r="AH1764" t="s">
        <v>9659</v>
      </c>
      <c r="AI1764" t="s">
        <v>9110</v>
      </c>
      <c r="AJ1764" t="s">
        <v>1794</v>
      </c>
      <c r="AK1764" t="s">
        <v>201</v>
      </c>
      <c r="AL1764" t="s">
        <v>202</v>
      </c>
      <c r="AM1764" t="s">
        <v>203</v>
      </c>
      <c r="AN1764" t="s">
        <v>1073</v>
      </c>
      <c r="AO1764" t="s">
        <v>9664</v>
      </c>
      <c r="AQ1764" t="s">
        <v>510</v>
      </c>
      <c r="AR1764" t="s">
        <v>511</v>
      </c>
    </row>
    <row r="1765" spans="1:44" x14ac:dyDescent="0.2">
      <c r="A1765" t="s">
        <v>9676</v>
      </c>
      <c r="B1765">
        <v>3011</v>
      </c>
      <c r="C1765" t="s">
        <v>9677</v>
      </c>
      <c r="D1765" t="s">
        <v>1387</v>
      </c>
      <c r="E1765" t="s">
        <v>1388</v>
      </c>
      <c r="F1765" t="s">
        <v>8490</v>
      </c>
      <c r="G1765" t="s">
        <v>9678</v>
      </c>
      <c r="H1765" t="s">
        <v>8519</v>
      </c>
      <c r="I1765" t="s">
        <v>158</v>
      </c>
      <c r="J1765" t="s">
        <v>9679</v>
      </c>
      <c r="L1765" t="s">
        <v>159</v>
      </c>
      <c r="M1765" t="s">
        <v>554</v>
      </c>
      <c r="N1765" t="s">
        <v>2335</v>
      </c>
      <c r="O1765" s="31">
        <v>35261</v>
      </c>
      <c r="P1765" s="31">
        <v>40219</v>
      </c>
      <c r="R1765" t="s">
        <v>161</v>
      </c>
      <c r="S1765" s="31">
        <v>45060</v>
      </c>
      <c r="T1765" t="s">
        <v>161</v>
      </c>
      <c r="U1765" s="31">
        <v>43431</v>
      </c>
      <c r="V1765" t="s">
        <v>161</v>
      </c>
      <c r="W1765" t="s">
        <v>161</v>
      </c>
      <c r="X1765" s="31">
        <v>44695</v>
      </c>
      <c r="Y1765">
        <v>0</v>
      </c>
      <c r="AA1765">
        <v>0</v>
      </c>
      <c r="AB1765">
        <v>0.39653749999999999</v>
      </c>
      <c r="AC1765">
        <v>15</v>
      </c>
      <c r="AD1765">
        <v>45135.199422350001</v>
      </c>
      <c r="AE1765" t="s">
        <v>9680</v>
      </c>
      <c r="AF1765" t="s">
        <v>9681</v>
      </c>
      <c r="AG1765" t="s">
        <v>8524</v>
      </c>
      <c r="AH1765" t="s">
        <v>9678</v>
      </c>
      <c r="AI1765" t="s">
        <v>161</v>
      </c>
      <c r="AJ1765" t="s">
        <v>161</v>
      </c>
      <c r="AK1765" t="s">
        <v>161</v>
      </c>
      <c r="AL1765" t="s">
        <v>511</v>
      </c>
      <c r="AQ1765" t="s">
        <v>510</v>
      </c>
      <c r="AR1765" t="s">
        <v>511</v>
      </c>
    </row>
    <row r="1766" spans="1:44" x14ac:dyDescent="0.2">
      <c r="A1766" t="s">
        <v>9682</v>
      </c>
      <c r="B1766">
        <v>3021</v>
      </c>
      <c r="C1766" t="s">
        <v>9683</v>
      </c>
      <c r="D1766" t="s">
        <v>54</v>
      </c>
      <c r="E1766" t="s">
        <v>770</v>
      </c>
      <c r="F1766" t="s">
        <v>8490</v>
      </c>
      <c r="G1766" t="s">
        <v>8535</v>
      </c>
      <c r="H1766" t="s">
        <v>8492</v>
      </c>
      <c r="I1766" t="s">
        <v>158</v>
      </c>
      <c r="J1766" t="s">
        <v>9684</v>
      </c>
      <c r="K1766" t="s">
        <v>8835</v>
      </c>
      <c r="L1766" t="s">
        <v>159</v>
      </c>
      <c r="M1766" t="s">
        <v>194</v>
      </c>
      <c r="N1766" t="s">
        <v>195</v>
      </c>
      <c r="O1766" s="31">
        <v>40178</v>
      </c>
      <c r="Q1766">
        <v>177108</v>
      </c>
      <c r="R1766">
        <v>47536</v>
      </c>
      <c r="S1766" s="31">
        <v>45048</v>
      </c>
      <c r="T1766">
        <v>47362</v>
      </c>
      <c r="V1766">
        <v>274.73684210526312</v>
      </c>
      <c r="W1766">
        <v>44067</v>
      </c>
      <c r="X1766" s="31">
        <v>44690</v>
      </c>
      <c r="Y1766">
        <v>0</v>
      </c>
      <c r="Z1766">
        <v>3600</v>
      </c>
      <c r="AA1766">
        <v>0</v>
      </c>
      <c r="AB1766" t="s">
        <v>161</v>
      </c>
      <c r="AC1766">
        <v>80000</v>
      </c>
      <c r="AD1766" t="s">
        <v>161</v>
      </c>
      <c r="AE1766" t="s">
        <v>9685</v>
      </c>
      <c r="AF1766" t="s">
        <v>9686</v>
      </c>
      <c r="AG1766" t="s">
        <v>8497</v>
      </c>
      <c r="AH1766" t="s">
        <v>8535</v>
      </c>
      <c r="AI1766" t="s">
        <v>9020</v>
      </c>
      <c r="AJ1766" t="s">
        <v>9021</v>
      </c>
      <c r="AK1766" t="s">
        <v>1604</v>
      </c>
      <c r="AL1766" t="s">
        <v>202</v>
      </c>
      <c r="AM1766" t="s">
        <v>203</v>
      </c>
      <c r="AN1766" t="s">
        <v>549</v>
      </c>
      <c r="AO1766" t="s">
        <v>8838</v>
      </c>
      <c r="AQ1766" t="s">
        <v>1075</v>
      </c>
      <c r="AR1766" t="s">
        <v>9687</v>
      </c>
    </row>
    <row r="1767" spans="1:44" x14ac:dyDescent="0.2">
      <c r="A1767" t="s">
        <v>9688</v>
      </c>
      <c r="B1767">
        <v>3021</v>
      </c>
      <c r="C1767" t="s">
        <v>9689</v>
      </c>
      <c r="D1767" t="s">
        <v>54</v>
      </c>
      <c r="E1767" t="s">
        <v>770</v>
      </c>
      <c r="F1767" t="s">
        <v>8490</v>
      </c>
      <c r="G1767" t="s">
        <v>8535</v>
      </c>
      <c r="H1767" t="s">
        <v>8492</v>
      </c>
      <c r="I1767" t="s">
        <v>158</v>
      </c>
      <c r="J1767" t="s">
        <v>9690</v>
      </c>
      <c r="K1767" t="s">
        <v>8835</v>
      </c>
      <c r="L1767" t="s">
        <v>159</v>
      </c>
      <c r="M1767" t="s">
        <v>194</v>
      </c>
      <c r="N1767" t="s">
        <v>195</v>
      </c>
      <c r="O1767" s="31">
        <v>40182</v>
      </c>
      <c r="Q1767">
        <v>177109</v>
      </c>
      <c r="R1767">
        <v>46567</v>
      </c>
      <c r="S1767" s="31">
        <v>45043</v>
      </c>
      <c r="T1767">
        <v>46483</v>
      </c>
      <c r="U1767" s="31">
        <v>44784</v>
      </c>
      <c r="V1767">
        <v>113.21739130434781</v>
      </c>
      <c r="W1767">
        <v>44059</v>
      </c>
      <c r="X1767" s="31">
        <v>44689</v>
      </c>
      <c r="Y1767">
        <v>2.9</v>
      </c>
      <c r="Z1767">
        <v>3500</v>
      </c>
      <c r="AA1767">
        <v>1074</v>
      </c>
      <c r="AB1767">
        <v>0.61486249999999998</v>
      </c>
      <c r="AC1767">
        <v>80000</v>
      </c>
      <c r="AD1767">
        <v>49196.390969679996</v>
      </c>
      <c r="AE1767" t="s">
        <v>9691</v>
      </c>
      <c r="AF1767" t="s">
        <v>9692</v>
      </c>
      <c r="AG1767" t="s">
        <v>8497</v>
      </c>
      <c r="AH1767" t="s">
        <v>8535</v>
      </c>
      <c r="AI1767" t="s">
        <v>9020</v>
      </c>
      <c r="AJ1767" t="s">
        <v>9021</v>
      </c>
      <c r="AK1767" t="s">
        <v>1604</v>
      </c>
      <c r="AL1767" t="s">
        <v>202</v>
      </c>
      <c r="AM1767" t="s">
        <v>203</v>
      </c>
      <c r="AN1767" t="s">
        <v>549</v>
      </c>
      <c r="AO1767" t="s">
        <v>8838</v>
      </c>
      <c r="AQ1767" t="s">
        <v>1075</v>
      </c>
      <c r="AR1767" t="s">
        <v>9693</v>
      </c>
    </row>
    <row r="1768" spans="1:44" x14ac:dyDescent="0.2">
      <c r="A1768" t="s">
        <v>9694</v>
      </c>
      <c r="B1768">
        <v>3021</v>
      </c>
      <c r="C1768" t="s">
        <v>9695</v>
      </c>
      <c r="D1768" t="s">
        <v>54</v>
      </c>
      <c r="E1768" t="s">
        <v>770</v>
      </c>
      <c r="F1768" t="s">
        <v>8490</v>
      </c>
      <c r="G1768" t="s">
        <v>8535</v>
      </c>
      <c r="H1768" t="s">
        <v>8492</v>
      </c>
      <c r="I1768" t="s">
        <v>158</v>
      </c>
      <c r="J1768" t="s">
        <v>9696</v>
      </c>
      <c r="K1768" t="s">
        <v>8835</v>
      </c>
      <c r="L1768" t="s">
        <v>159</v>
      </c>
      <c r="M1768" t="s">
        <v>194</v>
      </c>
      <c r="N1768" t="s">
        <v>195</v>
      </c>
      <c r="O1768" s="31">
        <v>40017</v>
      </c>
      <c r="Q1768">
        <v>177110</v>
      </c>
      <c r="R1768">
        <v>47248</v>
      </c>
      <c r="S1768" s="31">
        <v>45033</v>
      </c>
      <c r="T1768">
        <v>47019</v>
      </c>
      <c r="U1768" s="31">
        <v>44784</v>
      </c>
      <c r="V1768">
        <v>308.6521739130435</v>
      </c>
      <c r="W1768">
        <v>45079</v>
      </c>
      <c r="X1768" s="31">
        <v>44655</v>
      </c>
      <c r="Y1768">
        <v>12.7</v>
      </c>
      <c r="Z1768">
        <v>4500</v>
      </c>
      <c r="AA1768">
        <v>4639</v>
      </c>
      <c r="AB1768">
        <v>0.83362499999999995</v>
      </c>
      <c r="AC1768">
        <v>80000</v>
      </c>
      <c r="AD1768">
        <v>45843.667977943922</v>
      </c>
      <c r="AE1768" t="s">
        <v>9697</v>
      </c>
      <c r="AF1768" t="s">
        <v>9698</v>
      </c>
      <c r="AG1768" t="s">
        <v>8497</v>
      </c>
      <c r="AH1768" t="s">
        <v>8535</v>
      </c>
      <c r="AI1768" t="s">
        <v>9020</v>
      </c>
      <c r="AJ1768" t="s">
        <v>9021</v>
      </c>
      <c r="AK1768" t="s">
        <v>1604</v>
      </c>
      <c r="AL1768" t="s">
        <v>202</v>
      </c>
      <c r="AM1768" t="s">
        <v>203</v>
      </c>
      <c r="AN1768" t="s">
        <v>549</v>
      </c>
      <c r="AO1768" t="s">
        <v>8838</v>
      </c>
      <c r="AQ1768" t="s">
        <v>1075</v>
      </c>
      <c r="AR1768" t="s">
        <v>9699</v>
      </c>
    </row>
    <row r="1769" spans="1:44" x14ac:dyDescent="0.2">
      <c r="A1769" t="s">
        <v>9700</v>
      </c>
      <c r="B1769">
        <v>3009</v>
      </c>
      <c r="C1769" t="s">
        <v>9701</v>
      </c>
      <c r="D1769" t="s">
        <v>1267</v>
      </c>
      <c r="E1769" t="s">
        <v>1268</v>
      </c>
      <c r="F1769" t="s">
        <v>8490</v>
      </c>
      <c r="G1769" t="s">
        <v>8535</v>
      </c>
      <c r="H1769" t="s">
        <v>8492</v>
      </c>
      <c r="I1769" t="s">
        <v>158</v>
      </c>
      <c r="J1769" t="s">
        <v>9702</v>
      </c>
      <c r="K1769" t="s">
        <v>8835</v>
      </c>
      <c r="L1769" t="s">
        <v>159</v>
      </c>
      <c r="M1769" t="s">
        <v>194</v>
      </c>
      <c r="N1769" t="s">
        <v>195</v>
      </c>
      <c r="O1769" s="31">
        <v>40148</v>
      </c>
      <c r="Q1769">
        <v>177111</v>
      </c>
      <c r="R1769">
        <v>32240</v>
      </c>
      <c r="S1769" s="31">
        <v>45040</v>
      </c>
      <c r="T1769">
        <v>31950</v>
      </c>
      <c r="U1769" s="31">
        <v>44784</v>
      </c>
      <c r="V1769">
        <v>249.72222222222223</v>
      </c>
      <c r="W1769">
        <v>29101</v>
      </c>
      <c r="X1769" s="31">
        <v>44586</v>
      </c>
      <c r="Y1769">
        <v>16</v>
      </c>
      <c r="Z1769">
        <v>2550</v>
      </c>
      <c r="AA1769">
        <v>5846</v>
      </c>
      <c r="AB1769">
        <v>0.73851250000000002</v>
      </c>
      <c r="AC1769">
        <v>80000</v>
      </c>
      <c r="AD1769">
        <v>46326.182105781816</v>
      </c>
      <c r="AE1769" t="s">
        <v>9703</v>
      </c>
      <c r="AF1769" t="s">
        <v>9704</v>
      </c>
      <c r="AG1769" t="s">
        <v>8497</v>
      </c>
      <c r="AH1769" t="s">
        <v>8535</v>
      </c>
      <c r="AI1769" t="s">
        <v>9273</v>
      </c>
      <c r="AJ1769" t="s">
        <v>9307</v>
      </c>
      <c r="AK1769" t="s">
        <v>236</v>
      </c>
      <c r="AL1769" t="s">
        <v>202</v>
      </c>
      <c r="AM1769" t="s">
        <v>203</v>
      </c>
      <c r="AN1769" t="s">
        <v>549</v>
      </c>
      <c r="AO1769" t="s">
        <v>8838</v>
      </c>
      <c r="AQ1769" t="s">
        <v>510</v>
      </c>
      <c r="AR1769" t="s">
        <v>511</v>
      </c>
    </row>
    <row r="1770" spans="1:44" x14ac:dyDescent="0.2">
      <c r="A1770" t="s">
        <v>9705</v>
      </c>
      <c r="B1770">
        <v>3016</v>
      </c>
      <c r="C1770" t="s">
        <v>9706</v>
      </c>
      <c r="D1770" t="s">
        <v>497</v>
      </c>
      <c r="E1770" t="s">
        <v>498</v>
      </c>
      <c r="F1770" t="s">
        <v>8490</v>
      </c>
      <c r="G1770" t="s">
        <v>9707</v>
      </c>
      <c r="H1770" t="s">
        <v>8574</v>
      </c>
      <c r="I1770" t="s">
        <v>158</v>
      </c>
      <c r="J1770" t="s">
        <v>9708</v>
      </c>
      <c r="L1770" t="s">
        <v>230</v>
      </c>
      <c r="M1770" t="s">
        <v>554</v>
      </c>
      <c r="N1770" t="s">
        <v>1493</v>
      </c>
      <c r="O1770" s="31">
        <v>37419</v>
      </c>
      <c r="P1770" s="31">
        <v>40582</v>
      </c>
      <c r="R1770" t="s">
        <v>161</v>
      </c>
      <c r="S1770" s="31">
        <v>45060</v>
      </c>
      <c r="T1770" t="s">
        <v>161</v>
      </c>
      <c r="U1770" s="31">
        <v>44651</v>
      </c>
      <c r="V1770" t="s">
        <v>161</v>
      </c>
      <c r="W1770" t="s">
        <v>161</v>
      </c>
      <c r="X1770" s="31">
        <v>44695</v>
      </c>
      <c r="Y1770">
        <v>7.2</v>
      </c>
      <c r="AA1770">
        <v>2657.2999999999956</v>
      </c>
      <c r="AB1770">
        <v>0.53355125000000003</v>
      </c>
      <c r="AC1770">
        <v>15</v>
      </c>
      <c r="AD1770">
        <v>48834.097545994286</v>
      </c>
      <c r="AE1770" t="s">
        <v>9709</v>
      </c>
      <c r="AF1770" t="s">
        <v>9710</v>
      </c>
      <c r="AG1770" t="s">
        <v>8524</v>
      </c>
      <c r="AH1770" t="s">
        <v>9707</v>
      </c>
      <c r="AI1770" t="s">
        <v>161</v>
      </c>
      <c r="AJ1770" t="s">
        <v>161</v>
      </c>
      <c r="AK1770" t="s">
        <v>161</v>
      </c>
      <c r="AL1770" t="s">
        <v>511</v>
      </c>
      <c r="AQ1770" t="s">
        <v>510</v>
      </c>
      <c r="AR1770" t="s">
        <v>511</v>
      </c>
    </row>
    <row r="1771" spans="1:44" x14ac:dyDescent="0.2">
      <c r="A1771" t="s">
        <v>9711</v>
      </c>
      <c r="B1771">
        <v>3003</v>
      </c>
      <c r="C1771" t="s">
        <v>9712</v>
      </c>
      <c r="D1771" t="s">
        <v>779</v>
      </c>
      <c r="E1771" t="s">
        <v>780</v>
      </c>
      <c r="F1771" t="s">
        <v>8490</v>
      </c>
      <c r="G1771" t="s">
        <v>8866</v>
      </c>
      <c r="H1771" t="s">
        <v>8519</v>
      </c>
      <c r="I1771" t="s">
        <v>36</v>
      </c>
      <c r="J1771" t="s">
        <v>9713</v>
      </c>
      <c r="L1771" t="s">
        <v>159</v>
      </c>
      <c r="M1771" t="s">
        <v>554</v>
      </c>
      <c r="N1771" t="s">
        <v>555</v>
      </c>
      <c r="O1771" s="31">
        <v>38006</v>
      </c>
      <c r="P1771" s="31">
        <v>43650</v>
      </c>
      <c r="R1771" t="s">
        <v>161</v>
      </c>
      <c r="S1771" s="31">
        <v>45060</v>
      </c>
      <c r="T1771" t="s">
        <v>161</v>
      </c>
      <c r="U1771" s="31">
        <v>44614</v>
      </c>
      <c r="V1771" t="s">
        <v>161</v>
      </c>
      <c r="W1771" t="s">
        <v>161</v>
      </c>
      <c r="X1771" s="31">
        <v>44695</v>
      </c>
      <c r="Y1771">
        <v>2.2999999999999998</v>
      </c>
      <c r="AA1771">
        <v>856</v>
      </c>
      <c r="AB1771">
        <v>0.3747125</v>
      </c>
      <c r="AC1771">
        <v>80000</v>
      </c>
      <c r="AD1771">
        <v>54075.255285300002</v>
      </c>
      <c r="AE1771" t="s">
        <v>9714</v>
      </c>
      <c r="AF1771" t="s">
        <v>9715</v>
      </c>
      <c r="AG1771" t="s">
        <v>8524</v>
      </c>
      <c r="AH1771" t="s">
        <v>8866</v>
      </c>
      <c r="AI1771" t="s">
        <v>161</v>
      </c>
      <c r="AJ1771" t="s">
        <v>1457</v>
      </c>
      <c r="AK1771" t="s">
        <v>559</v>
      </c>
      <c r="AL1771" t="s">
        <v>788</v>
      </c>
      <c r="AQ1771" t="s">
        <v>510</v>
      </c>
      <c r="AR1771" t="s">
        <v>511</v>
      </c>
    </row>
    <row r="1772" spans="1:44" x14ac:dyDescent="0.2">
      <c r="A1772" t="s">
        <v>9716</v>
      </c>
      <c r="B1772">
        <v>3021</v>
      </c>
      <c r="C1772" t="s">
        <v>9717</v>
      </c>
      <c r="D1772" t="s">
        <v>54</v>
      </c>
      <c r="E1772" t="s">
        <v>770</v>
      </c>
      <c r="F1772" t="s">
        <v>8490</v>
      </c>
      <c r="G1772" t="s">
        <v>8866</v>
      </c>
      <c r="H1772" t="s">
        <v>8519</v>
      </c>
      <c r="I1772" t="s">
        <v>36</v>
      </c>
      <c r="J1772" t="s">
        <v>9718</v>
      </c>
      <c r="L1772" t="s">
        <v>159</v>
      </c>
      <c r="M1772" t="s">
        <v>554</v>
      </c>
      <c r="N1772" t="s">
        <v>555</v>
      </c>
      <c r="O1772" s="31">
        <v>38021</v>
      </c>
      <c r="P1772" s="31">
        <v>40184</v>
      </c>
      <c r="Q1772">
        <v>134116</v>
      </c>
      <c r="R1772">
        <v>31723</v>
      </c>
      <c r="S1772" s="31">
        <v>40727</v>
      </c>
      <c r="T1772">
        <v>31723</v>
      </c>
      <c r="U1772" s="31">
        <v>44784</v>
      </c>
      <c r="V1772" t="s">
        <v>161</v>
      </c>
      <c r="W1772">
        <v>31723</v>
      </c>
      <c r="X1772" s="31">
        <v>40727</v>
      </c>
      <c r="Y1772">
        <v>6.2</v>
      </c>
      <c r="Z1772">
        <v>4000</v>
      </c>
      <c r="AA1772">
        <v>2271.7000000000044</v>
      </c>
      <c r="AB1772">
        <v>0.68971625000000003</v>
      </c>
      <c r="AC1772">
        <v>80000</v>
      </c>
      <c r="AD1772">
        <v>47206.574389485002</v>
      </c>
      <c r="AE1772" t="s">
        <v>9719</v>
      </c>
      <c r="AF1772" t="s">
        <v>9720</v>
      </c>
      <c r="AG1772" t="s">
        <v>8524</v>
      </c>
      <c r="AH1772" t="s">
        <v>8866</v>
      </c>
      <c r="AI1772" t="s">
        <v>161</v>
      </c>
      <c r="AJ1772" t="s">
        <v>1496</v>
      </c>
      <c r="AK1772" t="s">
        <v>559</v>
      </c>
      <c r="AL1772" t="s">
        <v>202</v>
      </c>
      <c r="AQ1772" t="s">
        <v>510</v>
      </c>
      <c r="AR1772" t="s">
        <v>511</v>
      </c>
    </row>
    <row r="1773" spans="1:44" x14ac:dyDescent="0.2">
      <c r="A1773" t="s">
        <v>9721</v>
      </c>
      <c r="B1773">
        <v>3011</v>
      </c>
      <c r="C1773" t="s">
        <v>9722</v>
      </c>
      <c r="D1773" t="s">
        <v>1387</v>
      </c>
      <c r="E1773" t="s">
        <v>1388</v>
      </c>
      <c r="F1773" t="s">
        <v>8490</v>
      </c>
      <c r="G1773" t="s">
        <v>8866</v>
      </c>
      <c r="H1773" t="s">
        <v>8519</v>
      </c>
      <c r="I1773" t="s">
        <v>36</v>
      </c>
      <c r="J1773" t="s">
        <v>9723</v>
      </c>
      <c r="L1773" t="s">
        <v>159</v>
      </c>
      <c r="M1773" t="s">
        <v>554</v>
      </c>
      <c r="N1773" t="s">
        <v>1493</v>
      </c>
      <c r="O1773" s="31">
        <v>38031</v>
      </c>
      <c r="P1773" s="31">
        <v>43655</v>
      </c>
      <c r="R1773" t="s">
        <v>161</v>
      </c>
      <c r="S1773" s="31">
        <v>45060</v>
      </c>
      <c r="T1773" t="s">
        <v>161</v>
      </c>
      <c r="U1773" s="31">
        <v>44784</v>
      </c>
      <c r="V1773" t="s">
        <v>161</v>
      </c>
      <c r="W1773" t="s">
        <v>161</v>
      </c>
      <c r="X1773" s="31">
        <v>44695</v>
      </c>
      <c r="Y1773">
        <v>9.4</v>
      </c>
      <c r="AA1773">
        <v>3456.3000000000029</v>
      </c>
      <c r="AB1773">
        <v>0.68901250000000003</v>
      </c>
      <c r="AC1773">
        <v>80000</v>
      </c>
      <c r="AD1773">
        <v>47211.71517345</v>
      </c>
      <c r="AE1773" t="s">
        <v>9724</v>
      </c>
      <c r="AF1773" t="s">
        <v>9725</v>
      </c>
      <c r="AG1773" t="s">
        <v>8524</v>
      </c>
      <c r="AH1773" t="s">
        <v>8866</v>
      </c>
      <c r="AI1773" t="s">
        <v>161</v>
      </c>
      <c r="AJ1773" t="s">
        <v>1394</v>
      </c>
      <c r="AK1773" t="s">
        <v>559</v>
      </c>
      <c r="AL1773" t="s">
        <v>202</v>
      </c>
      <c r="AQ1773" t="s">
        <v>510</v>
      </c>
      <c r="AR1773" t="s">
        <v>511</v>
      </c>
    </row>
    <row r="1774" spans="1:44" x14ac:dyDescent="0.2">
      <c r="A1774" t="s">
        <v>9726</v>
      </c>
      <c r="B1774">
        <v>3019</v>
      </c>
      <c r="C1774" t="s">
        <v>9727</v>
      </c>
      <c r="D1774" t="s">
        <v>1329</v>
      </c>
      <c r="E1774" t="s">
        <v>1330</v>
      </c>
      <c r="F1774" t="s">
        <v>8490</v>
      </c>
      <c r="G1774" t="s">
        <v>8866</v>
      </c>
      <c r="H1774" t="s">
        <v>8519</v>
      </c>
      <c r="I1774" t="s">
        <v>36</v>
      </c>
      <c r="J1774" t="s">
        <v>9728</v>
      </c>
      <c r="L1774" t="s">
        <v>159</v>
      </c>
      <c r="M1774" t="s">
        <v>194</v>
      </c>
      <c r="N1774" t="s">
        <v>195</v>
      </c>
      <c r="O1774" s="31">
        <v>38926</v>
      </c>
      <c r="Q1774">
        <v>142560</v>
      </c>
      <c r="R1774">
        <v>50985</v>
      </c>
      <c r="S1774" s="31">
        <v>45050</v>
      </c>
      <c r="T1774">
        <v>50801</v>
      </c>
      <c r="U1774" s="31">
        <v>44784</v>
      </c>
      <c r="V1774">
        <v>212.30769230769229</v>
      </c>
      <c r="W1774">
        <v>49189</v>
      </c>
      <c r="X1774" s="31">
        <v>44695</v>
      </c>
      <c r="Y1774">
        <v>11.2</v>
      </c>
      <c r="Z1774">
        <v>2500</v>
      </c>
      <c r="AA1774">
        <v>4110</v>
      </c>
      <c r="AB1774">
        <v>0.69263750000000002</v>
      </c>
      <c r="AC1774">
        <v>80000</v>
      </c>
      <c r="AD1774">
        <v>48524.376182320004</v>
      </c>
      <c r="AE1774" t="s">
        <v>9729</v>
      </c>
      <c r="AF1774" t="s">
        <v>9730</v>
      </c>
      <c r="AG1774" t="s">
        <v>8524</v>
      </c>
      <c r="AH1774" t="s">
        <v>8866</v>
      </c>
      <c r="AI1774" t="s">
        <v>9150</v>
      </c>
      <c r="AJ1774" t="s">
        <v>9731</v>
      </c>
      <c r="AK1774" t="s">
        <v>236</v>
      </c>
      <c r="AL1774" t="s">
        <v>1333</v>
      </c>
      <c r="AM1774" t="s">
        <v>36</v>
      </c>
      <c r="AN1774" t="s">
        <v>8872</v>
      </c>
      <c r="AO1774" t="s">
        <v>8873</v>
      </c>
      <c r="AQ1774" t="s">
        <v>1075</v>
      </c>
      <c r="AR1774" t="s">
        <v>9732</v>
      </c>
    </row>
    <row r="1775" spans="1:44" x14ac:dyDescent="0.2">
      <c r="A1775" t="s">
        <v>9733</v>
      </c>
      <c r="B1775">
        <v>3021</v>
      </c>
      <c r="C1775" t="s">
        <v>9734</v>
      </c>
      <c r="D1775" t="s">
        <v>54</v>
      </c>
      <c r="E1775" t="s">
        <v>770</v>
      </c>
      <c r="F1775" t="s">
        <v>8490</v>
      </c>
      <c r="G1775" t="s">
        <v>8518</v>
      </c>
      <c r="H1775" t="s">
        <v>8519</v>
      </c>
      <c r="I1775" t="s">
        <v>158</v>
      </c>
      <c r="J1775" t="s">
        <v>9735</v>
      </c>
      <c r="K1775">
        <v>221</v>
      </c>
      <c r="L1775" t="s">
        <v>159</v>
      </c>
      <c r="M1775" t="s">
        <v>194</v>
      </c>
      <c r="N1775" t="s">
        <v>195</v>
      </c>
      <c r="O1775" s="31">
        <v>39910</v>
      </c>
      <c r="Q1775">
        <v>177112</v>
      </c>
      <c r="R1775">
        <v>68325</v>
      </c>
      <c r="S1775" s="31">
        <v>45045</v>
      </c>
      <c r="T1775">
        <v>67981</v>
      </c>
      <c r="U1775" s="31">
        <v>44784</v>
      </c>
      <c r="V1775">
        <v>410.15384615384613</v>
      </c>
      <c r="W1775">
        <v>63369</v>
      </c>
      <c r="X1775" s="31">
        <v>44684</v>
      </c>
      <c r="Y1775">
        <v>0</v>
      </c>
      <c r="Z1775">
        <v>5350</v>
      </c>
      <c r="AA1775">
        <v>0</v>
      </c>
      <c r="AB1775">
        <v>0.36977500000000002</v>
      </c>
      <c r="AC1775">
        <v>80000</v>
      </c>
      <c r="AD1775">
        <v>48261.173608800003</v>
      </c>
      <c r="AE1775" t="s">
        <v>9736</v>
      </c>
      <c r="AF1775" t="s">
        <v>9737</v>
      </c>
      <c r="AG1775" t="s">
        <v>8524</v>
      </c>
      <c r="AH1775" t="s">
        <v>8518</v>
      </c>
      <c r="AI1775" t="s">
        <v>8945</v>
      </c>
      <c r="AJ1775" t="s">
        <v>8946</v>
      </c>
      <c r="AK1775" t="s">
        <v>236</v>
      </c>
      <c r="AL1775" t="s">
        <v>202</v>
      </c>
      <c r="AM1775" t="s">
        <v>203</v>
      </c>
      <c r="AN1775" t="s">
        <v>549</v>
      </c>
      <c r="AO1775" t="s">
        <v>8692</v>
      </c>
      <c r="AQ1775" t="s">
        <v>1075</v>
      </c>
      <c r="AR1775" t="s">
        <v>9738</v>
      </c>
    </row>
    <row r="1776" spans="1:44" x14ac:dyDescent="0.2">
      <c r="A1776" t="s">
        <v>9739</v>
      </c>
      <c r="B1776">
        <v>3007</v>
      </c>
      <c r="C1776" t="s">
        <v>9740</v>
      </c>
      <c r="D1776" t="s">
        <v>531</v>
      </c>
      <c r="E1776" t="s">
        <v>532</v>
      </c>
      <c r="F1776" t="s">
        <v>8490</v>
      </c>
      <c r="G1776" t="s">
        <v>8518</v>
      </c>
      <c r="H1776" t="s">
        <v>8519</v>
      </c>
      <c r="I1776" t="s">
        <v>158</v>
      </c>
      <c r="J1776" t="s">
        <v>9741</v>
      </c>
      <c r="K1776">
        <v>221</v>
      </c>
      <c r="L1776" t="s">
        <v>159</v>
      </c>
      <c r="M1776" t="s">
        <v>194</v>
      </c>
      <c r="N1776" t="s">
        <v>195</v>
      </c>
      <c r="O1776" s="31">
        <v>40002</v>
      </c>
      <c r="Q1776">
        <v>177113</v>
      </c>
      <c r="R1776">
        <v>60751</v>
      </c>
      <c r="S1776" s="31">
        <v>45050</v>
      </c>
      <c r="T1776">
        <v>60387</v>
      </c>
      <c r="U1776" s="31">
        <v>44784</v>
      </c>
      <c r="V1776">
        <v>520</v>
      </c>
      <c r="W1776">
        <v>54907</v>
      </c>
      <c r="X1776" s="31">
        <v>44692</v>
      </c>
      <c r="Y1776">
        <v>0</v>
      </c>
      <c r="Z1776">
        <v>5500</v>
      </c>
      <c r="AA1776">
        <v>0</v>
      </c>
      <c r="AB1776">
        <v>0.35627500000000001</v>
      </c>
      <c r="AC1776">
        <v>80000</v>
      </c>
      <c r="AD1776">
        <v>44548.862330109092</v>
      </c>
      <c r="AE1776" t="s">
        <v>9742</v>
      </c>
      <c r="AF1776" t="s">
        <v>9743</v>
      </c>
      <c r="AG1776" t="s">
        <v>8524</v>
      </c>
      <c r="AH1776" t="s">
        <v>8518</v>
      </c>
      <c r="AI1776" t="s">
        <v>8701</v>
      </c>
      <c r="AJ1776" t="s">
        <v>8741</v>
      </c>
      <c r="AK1776" t="s">
        <v>1604</v>
      </c>
      <c r="AL1776" t="s">
        <v>507</v>
      </c>
      <c r="AM1776" t="s">
        <v>203</v>
      </c>
      <c r="AN1776" t="s">
        <v>549</v>
      </c>
      <c r="AO1776" t="s">
        <v>8692</v>
      </c>
      <c r="AQ1776" t="s">
        <v>510</v>
      </c>
      <c r="AR1776" t="s">
        <v>511</v>
      </c>
    </row>
    <row r="1777" spans="1:44" x14ac:dyDescent="0.2">
      <c r="A1777" t="s">
        <v>9744</v>
      </c>
      <c r="B1777">
        <v>3016</v>
      </c>
      <c r="C1777" t="s">
        <v>9745</v>
      </c>
      <c r="D1777" t="s">
        <v>497</v>
      </c>
      <c r="E1777" t="s">
        <v>498</v>
      </c>
      <c r="F1777" t="s">
        <v>8490</v>
      </c>
      <c r="G1777" t="s">
        <v>8549</v>
      </c>
      <c r="H1777" t="s">
        <v>8492</v>
      </c>
      <c r="I1777" t="s">
        <v>158</v>
      </c>
      <c r="J1777" t="s">
        <v>9746</v>
      </c>
      <c r="K1777" t="s">
        <v>8786</v>
      </c>
      <c r="L1777" t="s">
        <v>159</v>
      </c>
      <c r="M1777" t="s">
        <v>194</v>
      </c>
      <c r="N1777" t="s">
        <v>195</v>
      </c>
      <c r="O1777" s="31">
        <v>39684</v>
      </c>
      <c r="Q1777">
        <v>169058</v>
      </c>
      <c r="R1777">
        <v>43619.8</v>
      </c>
      <c r="S1777" s="31">
        <v>45059</v>
      </c>
      <c r="T1777">
        <v>43597.5</v>
      </c>
      <c r="U1777" s="31">
        <v>44784</v>
      </c>
      <c r="V1777">
        <v>23.06896551724439</v>
      </c>
      <c r="W1777">
        <v>40998.5</v>
      </c>
      <c r="X1777" s="31">
        <v>44695</v>
      </c>
      <c r="Y1777">
        <v>0</v>
      </c>
      <c r="Z1777">
        <v>3500</v>
      </c>
      <c r="AA1777">
        <v>0</v>
      </c>
      <c r="AB1777">
        <v>0.38892500000000002</v>
      </c>
      <c r="AC1777">
        <v>80000</v>
      </c>
      <c r="AD1777">
        <v>48306.828930933334</v>
      </c>
      <c r="AE1777" t="s">
        <v>9747</v>
      </c>
      <c r="AF1777" t="s">
        <v>9748</v>
      </c>
      <c r="AG1777" t="s">
        <v>8497</v>
      </c>
      <c r="AH1777" t="s">
        <v>8549</v>
      </c>
      <c r="AI1777" t="s">
        <v>8958</v>
      </c>
      <c r="AJ1777" t="s">
        <v>9749</v>
      </c>
      <c r="AK1777" t="s">
        <v>236</v>
      </c>
      <c r="AL1777" t="s">
        <v>202</v>
      </c>
      <c r="AM1777" t="s">
        <v>203</v>
      </c>
      <c r="AN1777" t="s">
        <v>1073</v>
      </c>
      <c r="AO1777" t="s">
        <v>8790</v>
      </c>
      <c r="AQ1777" t="s">
        <v>510</v>
      </c>
      <c r="AR1777" t="s">
        <v>511</v>
      </c>
    </row>
    <row r="1778" spans="1:44" x14ac:dyDescent="0.2">
      <c r="A1778" t="s">
        <v>9750</v>
      </c>
      <c r="B1778">
        <v>3072</v>
      </c>
      <c r="C1778" t="s">
        <v>9751</v>
      </c>
      <c r="D1778" t="s">
        <v>5461</v>
      </c>
      <c r="E1778" t="s">
        <v>5462</v>
      </c>
      <c r="F1778" t="s">
        <v>8490</v>
      </c>
      <c r="G1778" t="s">
        <v>8549</v>
      </c>
      <c r="H1778" t="s">
        <v>8492</v>
      </c>
      <c r="I1778" t="s">
        <v>158</v>
      </c>
      <c r="J1778" t="s">
        <v>9752</v>
      </c>
      <c r="K1778" t="s">
        <v>8786</v>
      </c>
      <c r="L1778" t="s">
        <v>159</v>
      </c>
      <c r="M1778" t="s">
        <v>194</v>
      </c>
      <c r="N1778" t="s">
        <v>195</v>
      </c>
      <c r="O1778" s="31">
        <v>39479</v>
      </c>
      <c r="Q1778">
        <v>169059</v>
      </c>
      <c r="R1778">
        <v>30590</v>
      </c>
      <c r="S1778" s="31">
        <v>45050</v>
      </c>
      <c r="T1778">
        <v>30439</v>
      </c>
      <c r="U1778" s="31">
        <v>44784</v>
      </c>
      <c r="V1778">
        <v>196.95652173913044</v>
      </c>
      <c r="W1778">
        <v>29313.3</v>
      </c>
      <c r="X1778" s="31">
        <v>44691</v>
      </c>
      <c r="Y1778">
        <v>72.5</v>
      </c>
      <c r="Z1778">
        <v>2000</v>
      </c>
      <c r="AA1778">
        <v>26514.2</v>
      </c>
      <c r="AB1778">
        <v>0.40303749999999999</v>
      </c>
      <c r="AC1778">
        <v>80000</v>
      </c>
      <c r="AD1778">
        <v>49591.432465439997</v>
      </c>
      <c r="AE1778" t="s">
        <v>9753</v>
      </c>
      <c r="AF1778" t="s">
        <v>9754</v>
      </c>
      <c r="AG1778" t="s">
        <v>8497</v>
      </c>
      <c r="AH1778" t="s">
        <v>8549</v>
      </c>
      <c r="AI1778" t="s">
        <v>5468</v>
      </c>
      <c r="AJ1778" t="s">
        <v>9431</v>
      </c>
      <c r="AK1778" t="s">
        <v>3705</v>
      </c>
      <c r="AL1778" t="s">
        <v>796</v>
      </c>
      <c r="AM1778" t="s">
        <v>203</v>
      </c>
      <c r="AN1778" t="s">
        <v>1073</v>
      </c>
      <c r="AO1778" t="s">
        <v>8790</v>
      </c>
      <c r="AQ1778" t="s">
        <v>510</v>
      </c>
      <c r="AR1778" t="s">
        <v>511</v>
      </c>
    </row>
    <row r="1779" spans="1:44" x14ac:dyDescent="0.2">
      <c r="A1779" t="s">
        <v>9755</v>
      </c>
      <c r="B1779">
        <v>3016</v>
      </c>
      <c r="C1779" t="s">
        <v>9756</v>
      </c>
      <c r="D1779" t="s">
        <v>497</v>
      </c>
      <c r="E1779" t="s">
        <v>498</v>
      </c>
      <c r="F1779" t="s">
        <v>8490</v>
      </c>
      <c r="G1779" t="s">
        <v>8535</v>
      </c>
      <c r="H1779" t="s">
        <v>8492</v>
      </c>
      <c r="I1779" t="s">
        <v>158</v>
      </c>
      <c r="J1779" t="s">
        <v>9757</v>
      </c>
      <c r="K1779" t="s">
        <v>8835</v>
      </c>
      <c r="L1779" t="s">
        <v>159</v>
      </c>
      <c r="M1779" t="s">
        <v>194</v>
      </c>
      <c r="N1779" t="s">
        <v>195</v>
      </c>
      <c r="O1779" s="31">
        <v>39938</v>
      </c>
      <c r="Q1779">
        <v>166112</v>
      </c>
      <c r="R1779">
        <v>55386.1</v>
      </c>
      <c r="S1779" s="31">
        <v>45059</v>
      </c>
      <c r="T1779">
        <v>55386.1</v>
      </c>
      <c r="U1779" s="31">
        <v>44784</v>
      </c>
      <c r="V1779" t="s">
        <v>161</v>
      </c>
      <c r="W1779">
        <v>53554.5</v>
      </c>
      <c r="X1779" s="31">
        <v>44695</v>
      </c>
      <c r="Y1779">
        <v>5.3</v>
      </c>
      <c r="Z1779">
        <v>3200</v>
      </c>
      <c r="AA1779">
        <v>1941</v>
      </c>
      <c r="AB1779">
        <v>0.12986249999999999</v>
      </c>
      <c r="AC1779">
        <v>80000</v>
      </c>
      <c r="AD1779">
        <v>52026.249938342859</v>
      </c>
      <c r="AE1779" t="s">
        <v>9758</v>
      </c>
      <c r="AF1779" t="s">
        <v>9759</v>
      </c>
      <c r="AG1779" t="s">
        <v>8497</v>
      </c>
      <c r="AH1779" t="s">
        <v>8535</v>
      </c>
      <c r="AI1779" t="s">
        <v>8958</v>
      </c>
      <c r="AJ1779" t="s">
        <v>9760</v>
      </c>
      <c r="AK1779" t="s">
        <v>236</v>
      </c>
      <c r="AL1779" t="s">
        <v>202</v>
      </c>
      <c r="AM1779" t="s">
        <v>203</v>
      </c>
      <c r="AN1779" t="s">
        <v>549</v>
      </c>
      <c r="AO1779" t="s">
        <v>8838</v>
      </c>
      <c r="AQ1779" t="s">
        <v>510</v>
      </c>
      <c r="AR1779" t="s">
        <v>511</v>
      </c>
    </row>
    <row r="1780" spans="1:44" x14ac:dyDescent="0.2">
      <c r="A1780" t="s">
        <v>9761</v>
      </c>
      <c r="B1780">
        <v>3016</v>
      </c>
      <c r="C1780" t="s">
        <v>9762</v>
      </c>
      <c r="D1780" t="s">
        <v>497</v>
      </c>
      <c r="E1780" t="s">
        <v>498</v>
      </c>
      <c r="F1780" t="s">
        <v>8490</v>
      </c>
      <c r="G1780" t="s">
        <v>8535</v>
      </c>
      <c r="H1780" t="s">
        <v>8492</v>
      </c>
      <c r="I1780" t="s">
        <v>158</v>
      </c>
      <c r="J1780" t="s">
        <v>9763</v>
      </c>
      <c r="K1780" t="s">
        <v>8835</v>
      </c>
      <c r="L1780" t="s">
        <v>159</v>
      </c>
      <c r="M1780" t="s">
        <v>194</v>
      </c>
      <c r="N1780" t="s">
        <v>195</v>
      </c>
      <c r="O1780" s="31">
        <v>39954</v>
      </c>
      <c r="Q1780">
        <v>166513</v>
      </c>
      <c r="R1780">
        <v>54771</v>
      </c>
      <c r="S1780" s="31">
        <v>45059</v>
      </c>
      <c r="T1780">
        <v>54761.8</v>
      </c>
      <c r="V1780">
        <v>9.5172413793073343</v>
      </c>
      <c r="W1780">
        <v>52286</v>
      </c>
      <c r="X1780" s="31">
        <v>44695</v>
      </c>
      <c r="Y1780">
        <v>0</v>
      </c>
      <c r="Z1780">
        <v>4000</v>
      </c>
      <c r="AA1780">
        <v>0</v>
      </c>
      <c r="AB1780" t="s">
        <v>161</v>
      </c>
      <c r="AC1780">
        <v>80000</v>
      </c>
      <c r="AD1780" t="s">
        <v>161</v>
      </c>
      <c r="AE1780" t="s">
        <v>9764</v>
      </c>
      <c r="AF1780" t="s">
        <v>9765</v>
      </c>
      <c r="AG1780" t="s">
        <v>8497</v>
      </c>
      <c r="AH1780" t="s">
        <v>8535</v>
      </c>
      <c r="AI1780" t="s">
        <v>8958</v>
      </c>
      <c r="AJ1780" t="s">
        <v>9760</v>
      </c>
      <c r="AK1780" t="s">
        <v>236</v>
      </c>
      <c r="AL1780" t="s">
        <v>202</v>
      </c>
      <c r="AM1780" t="s">
        <v>203</v>
      </c>
      <c r="AN1780" t="s">
        <v>549</v>
      </c>
      <c r="AO1780" t="s">
        <v>8838</v>
      </c>
      <c r="AQ1780" t="s">
        <v>510</v>
      </c>
      <c r="AR1780" t="s">
        <v>511</v>
      </c>
    </row>
    <row r="1781" spans="1:44" x14ac:dyDescent="0.2">
      <c r="A1781" t="s">
        <v>9766</v>
      </c>
      <c r="B1781">
        <v>3019</v>
      </c>
      <c r="C1781" t="s">
        <v>9767</v>
      </c>
      <c r="D1781" t="s">
        <v>1329</v>
      </c>
      <c r="E1781" t="s">
        <v>1330</v>
      </c>
      <c r="F1781" t="s">
        <v>8490</v>
      </c>
      <c r="G1781" t="s">
        <v>8866</v>
      </c>
      <c r="H1781" t="s">
        <v>8519</v>
      </c>
      <c r="I1781" t="s">
        <v>36</v>
      </c>
      <c r="J1781">
        <v>50053</v>
      </c>
      <c r="L1781" t="s">
        <v>159</v>
      </c>
      <c r="M1781" t="s">
        <v>194</v>
      </c>
      <c r="N1781" t="s">
        <v>195</v>
      </c>
      <c r="O1781" s="31">
        <v>36868</v>
      </c>
      <c r="Q1781">
        <v>197261</v>
      </c>
      <c r="R1781">
        <v>55943</v>
      </c>
      <c r="S1781" s="31">
        <v>44996</v>
      </c>
      <c r="T1781">
        <v>55943</v>
      </c>
      <c r="V1781" t="s">
        <v>161</v>
      </c>
      <c r="W1781">
        <v>51855</v>
      </c>
      <c r="X1781" s="31">
        <v>44646</v>
      </c>
      <c r="Y1781">
        <v>0</v>
      </c>
      <c r="Z1781">
        <v>4000</v>
      </c>
      <c r="AA1781">
        <v>0</v>
      </c>
      <c r="AB1781" t="s">
        <v>161</v>
      </c>
      <c r="AC1781">
        <v>80000</v>
      </c>
      <c r="AD1781">
        <v>54680.792000000001</v>
      </c>
      <c r="AE1781" t="s">
        <v>9768</v>
      </c>
      <c r="AF1781" t="s">
        <v>9769</v>
      </c>
      <c r="AG1781" t="s">
        <v>8524</v>
      </c>
      <c r="AH1781" t="s">
        <v>8866</v>
      </c>
      <c r="AI1781" t="s">
        <v>9150</v>
      </c>
      <c r="AJ1781" t="s">
        <v>9731</v>
      </c>
      <c r="AK1781" t="s">
        <v>236</v>
      </c>
      <c r="AL1781" t="s">
        <v>1333</v>
      </c>
      <c r="AM1781" t="s">
        <v>36</v>
      </c>
      <c r="AN1781" t="s">
        <v>8872</v>
      </c>
      <c r="AO1781" t="s">
        <v>8873</v>
      </c>
      <c r="AQ1781" t="s">
        <v>1075</v>
      </c>
      <c r="AR1781" t="s">
        <v>9770</v>
      </c>
    </row>
    <row r="1782" spans="1:44" x14ac:dyDescent="0.2">
      <c r="A1782" t="s">
        <v>9771</v>
      </c>
      <c r="B1782">
        <v>3029</v>
      </c>
      <c r="C1782" t="s">
        <v>9772</v>
      </c>
      <c r="D1782" t="s">
        <v>153</v>
      </c>
      <c r="E1782" t="s">
        <v>154</v>
      </c>
      <c r="F1782" t="s">
        <v>8490</v>
      </c>
      <c r="G1782" t="s">
        <v>8535</v>
      </c>
      <c r="H1782" t="s">
        <v>8492</v>
      </c>
      <c r="I1782" t="s">
        <v>158</v>
      </c>
      <c r="J1782" t="s">
        <v>9773</v>
      </c>
      <c r="K1782">
        <v>2479931</v>
      </c>
      <c r="L1782" t="s">
        <v>159</v>
      </c>
      <c r="M1782" t="s">
        <v>194</v>
      </c>
      <c r="N1782" t="s">
        <v>491</v>
      </c>
      <c r="O1782" s="31">
        <v>43654</v>
      </c>
      <c r="Q1782">
        <v>430253</v>
      </c>
      <c r="R1782">
        <v>33786</v>
      </c>
      <c r="S1782" s="31">
        <v>45059</v>
      </c>
      <c r="T1782">
        <v>33786</v>
      </c>
      <c r="U1782" s="31">
        <v>44784</v>
      </c>
      <c r="V1782" t="s">
        <v>161</v>
      </c>
      <c r="W1782">
        <v>7711.1</v>
      </c>
      <c r="X1782" s="31">
        <v>44695</v>
      </c>
      <c r="Y1782">
        <v>0</v>
      </c>
      <c r="Z1782">
        <v>3750</v>
      </c>
      <c r="AA1782">
        <v>0</v>
      </c>
      <c r="AB1782">
        <v>0.30731249999999999</v>
      </c>
      <c r="AC1782">
        <v>80000</v>
      </c>
      <c r="AD1782">
        <v>49668.827575142859</v>
      </c>
      <c r="AE1782" t="s">
        <v>9774</v>
      </c>
      <c r="AF1782" t="s">
        <v>9775</v>
      </c>
      <c r="AG1782" t="s">
        <v>8497</v>
      </c>
      <c r="AH1782" t="s">
        <v>8535</v>
      </c>
      <c r="AI1782" t="s">
        <v>8498</v>
      </c>
      <c r="AJ1782" t="s">
        <v>9776</v>
      </c>
      <c r="AK1782" t="s">
        <v>1434</v>
      </c>
      <c r="AL1782" t="s">
        <v>1275</v>
      </c>
      <c r="AO1782" t="s">
        <v>161</v>
      </c>
      <c r="AQ1782" t="s">
        <v>510</v>
      </c>
      <c r="AR1782" t="s">
        <v>511</v>
      </c>
    </row>
    <row r="1783" spans="1:44" x14ac:dyDescent="0.2">
      <c r="A1783" t="s">
        <v>9777</v>
      </c>
      <c r="B1783">
        <v>3021</v>
      </c>
      <c r="C1783" t="s">
        <v>9778</v>
      </c>
      <c r="D1783" t="s">
        <v>54</v>
      </c>
      <c r="E1783" t="s">
        <v>770</v>
      </c>
      <c r="F1783" t="s">
        <v>8490</v>
      </c>
      <c r="G1783" t="s">
        <v>8518</v>
      </c>
      <c r="H1783" t="s">
        <v>8519</v>
      </c>
      <c r="I1783" t="s">
        <v>158</v>
      </c>
      <c r="L1783" t="s">
        <v>159</v>
      </c>
      <c r="M1783" t="s">
        <v>160</v>
      </c>
      <c r="N1783" t="s">
        <v>160</v>
      </c>
      <c r="O1783" s="31">
        <v>44743</v>
      </c>
      <c r="R1783" t="s">
        <v>161</v>
      </c>
      <c r="S1783" s="31">
        <v>45060</v>
      </c>
      <c r="T1783" t="s">
        <v>161</v>
      </c>
      <c r="V1783" t="s">
        <v>161</v>
      </c>
      <c r="W1783" t="s">
        <v>161</v>
      </c>
      <c r="X1783" s="31">
        <v>44695</v>
      </c>
      <c r="Y1783">
        <v>0</v>
      </c>
      <c r="AA1783">
        <v>0</v>
      </c>
      <c r="AB1783" t="s">
        <v>161</v>
      </c>
      <c r="AC1783">
        <v>80000</v>
      </c>
      <c r="AD1783" t="s">
        <v>161</v>
      </c>
      <c r="AE1783" t="s">
        <v>9779</v>
      </c>
      <c r="AF1783" t="s">
        <v>9780</v>
      </c>
      <c r="AH1783" t="s">
        <v>8518</v>
      </c>
      <c r="AI1783" t="s">
        <v>161</v>
      </c>
      <c r="AJ1783" t="s">
        <v>161</v>
      </c>
      <c r="AK1783" t="s">
        <v>161</v>
      </c>
      <c r="AL1783" t="s">
        <v>1275</v>
      </c>
    </row>
    <row r="1784" spans="1:44" x14ac:dyDescent="0.2">
      <c r="A1784" t="s">
        <v>9781</v>
      </c>
      <c r="B1784">
        <v>3008</v>
      </c>
      <c r="C1784" t="s">
        <v>9782</v>
      </c>
      <c r="D1784" t="s">
        <v>1352</v>
      </c>
      <c r="E1784" t="s">
        <v>1353</v>
      </c>
      <c r="F1784" t="s">
        <v>8490</v>
      </c>
      <c r="G1784" t="s">
        <v>8540</v>
      </c>
      <c r="H1784" t="s">
        <v>8492</v>
      </c>
      <c r="I1784" t="s">
        <v>158</v>
      </c>
      <c r="L1784" t="s">
        <v>159</v>
      </c>
      <c r="M1784" t="s">
        <v>160</v>
      </c>
      <c r="N1784" t="s">
        <v>160</v>
      </c>
      <c r="O1784" s="31">
        <v>45017</v>
      </c>
      <c r="R1784" t="s">
        <v>161</v>
      </c>
      <c r="S1784" s="31">
        <v>45060</v>
      </c>
      <c r="T1784" t="s">
        <v>161</v>
      </c>
      <c r="U1784" s="31">
        <v>44784</v>
      </c>
      <c r="V1784" t="s">
        <v>161</v>
      </c>
      <c r="W1784" t="s">
        <v>161</v>
      </c>
      <c r="X1784" s="31">
        <v>44695</v>
      </c>
      <c r="Y1784">
        <v>6.9</v>
      </c>
      <c r="AA1784">
        <v>2529</v>
      </c>
      <c r="AB1784">
        <v>0.47534999999999999</v>
      </c>
      <c r="AC1784">
        <v>80000</v>
      </c>
      <c r="AD1784">
        <v>47997.989123680003</v>
      </c>
      <c r="AE1784" t="s">
        <v>9783</v>
      </c>
      <c r="AF1784" t="s">
        <v>9784</v>
      </c>
      <c r="AH1784" t="s">
        <v>8540</v>
      </c>
      <c r="AI1784" t="s">
        <v>161</v>
      </c>
      <c r="AJ1784" t="s">
        <v>161</v>
      </c>
      <c r="AK1784" t="s">
        <v>161</v>
      </c>
      <c r="AL1784" t="s">
        <v>1275</v>
      </c>
    </row>
    <row r="1785" spans="1:44" x14ac:dyDescent="0.2">
      <c r="A1785" t="s">
        <v>9785</v>
      </c>
      <c r="B1785">
        <v>3008</v>
      </c>
      <c r="C1785" t="s">
        <v>9786</v>
      </c>
      <c r="D1785" t="s">
        <v>1352</v>
      </c>
      <c r="E1785" t="s">
        <v>1353</v>
      </c>
      <c r="F1785" t="s">
        <v>8490</v>
      </c>
      <c r="G1785" t="s">
        <v>8540</v>
      </c>
      <c r="H1785" t="s">
        <v>8492</v>
      </c>
      <c r="I1785" t="s">
        <v>158</v>
      </c>
      <c r="L1785" t="s">
        <v>159</v>
      </c>
      <c r="M1785" t="s">
        <v>160</v>
      </c>
      <c r="N1785" t="s">
        <v>160</v>
      </c>
      <c r="O1785" s="31">
        <v>45017</v>
      </c>
      <c r="R1785" t="s">
        <v>161</v>
      </c>
      <c r="S1785" s="31">
        <v>45060</v>
      </c>
      <c r="T1785" t="s">
        <v>161</v>
      </c>
      <c r="U1785" s="31">
        <v>44665</v>
      </c>
      <c r="V1785" t="s">
        <v>161</v>
      </c>
      <c r="W1785" t="s">
        <v>161</v>
      </c>
      <c r="X1785" s="31">
        <v>44695</v>
      </c>
      <c r="Y1785">
        <v>47.7</v>
      </c>
      <c r="AA1785">
        <v>17424</v>
      </c>
      <c r="AB1785">
        <v>0.21779999999999999</v>
      </c>
      <c r="AC1785">
        <v>80000</v>
      </c>
      <c r="AD1785">
        <v>49492.07918144</v>
      </c>
      <c r="AE1785" t="s">
        <v>9787</v>
      </c>
      <c r="AF1785" t="s">
        <v>9788</v>
      </c>
      <c r="AH1785" t="s">
        <v>8540</v>
      </c>
      <c r="AI1785" t="s">
        <v>161</v>
      </c>
      <c r="AJ1785" t="s">
        <v>161</v>
      </c>
      <c r="AK1785" t="s">
        <v>161</v>
      </c>
      <c r="AL1785" t="s">
        <v>1275</v>
      </c>
    </row>
    <row r="1786" spans="1:44" x14ac:dyDescent="0.2">
      <c r="A1786" t="s">
        <v>9789</v>
      </c>
      <c r="B1786">
        <v>3011</v>
      </c>
      <c r="C1786" t="s">
        <v>9790</v>
      </c>
      <c r="D1786" t="s">
        <v>1387</v>
      </c>
      <c r="E1786" t="s">
        <v>1388</v>
      </c>
      <c r="F1786" t="s">
        <v>8490</v>
      </c>
      <c r="G1786" t="s">
        <v>8549</v>
      </c>
      <c r="H1786" t="s">
        <v>8492</v>
      </c>
      <c r="I1786" t="s">
        <v>158</v>
      </c>
      <c r="J1786" t="s">
        <v>9791</v>
      </c>
      <c r="K1786" t="s">
        <v>8786</v>
      </c>
      <c r="L1786" t="s">
        <v>159</v>
      </c>
      <c r="M1786" t="s">
        <v>490</v>
      </c>
      <c r="N1786" t="s">
        <v>491</v>
      </c>
      <c r="O1786" s="31">
        <v>43628</v>
      </c>
      <c r="Q1786">
        <v>428620</v>
      </c>
      <c r="R1786">
        <v>29582</v>
      </c>
      <c r="S1786" s="31">
        <v>44169</v>
      </c>
      <c r="T1786">
        <v>29582</v>
      </c>
      <c r="U1786" s="31">
        <v>44693</v>
      </c>
      <c r="V1786" t="s">
        <v>161</v>
      </c>
      <c r="W1786">
        <v>29582</v>
      </c>
      <c r="X1786" s="31">
        <v>44169</v>
      </c>
      <c r="Y1786">
        <v>0.6</v>
      </c>
      <c r="Z1786">
        <v>4500</v>
      </c>
      <c r="AA1786">
        <v>232</v>
      </c>
      <c r="AB1786">
        <v>0.66038371250638606</v>
      </c>
      <c r="AC1786">
        <v>80000</v>
      </c>
      <c r="AD1786">
        <v>46773.633000000002</v>
      </c>
      <c r="AE1786" t="s">
        <v>9792</v>
      </c>
      <c r="AF1786" t="s">
        <v>9793</v>
      </c>
      <c r="AG1786" t="s">
        <v>8497</v>
      </c>
      <c r="AH1786" t="s">
        <v>8549</v>
      </c>
      <c r="AI1786" t="s">
        <v>8890</v>
      </c>
      <c r="AJ1786" t="s">
        <v>1394</v>
      </c>
      <c r="AK1786" t="s">
        <v>201</v>
      </c>
      <c r="AL1786" t="s">
        <v>1275</v>
      </c>
      <c r="AO1786" t="s">
        <v>161</v>
      </c>
      <c r="AQ1786" t="s">
        <v>510</v>
      </c>
      <c r="AR1786" t="s">
        <v>511</v>
      </c>
    </row>
    <row r="1787" spans="1:44" x14ac:dyDescent="0.2">
      <c r="A1787" t="s">
        <v>9794</v>
      </c>
      <c r="B1787">
        <v>3021</v>
      </c>
      <c r="C1787" t="s">
        <v>9795</v>
      </c>
      <c r="D1787" t="s">
        <v>54</v>
      </c>
      <c r="E1787" t="s">
        <v>770</v>
      </c>
      <c r="F1787" t="s">
        <v>8490</v>
      </c>
      <c r="G1787" t="s">
        <v>8696</v>
      </c>
      <c r="H1787" t="s">
        <v>8492</v>
      </c>
      <c r="I1787" t="s">
        <v>158</v>
      </c>
      <c r="J1787" t="s">
        <v>9796</v>
      </c>
      <c r="K1787" t="s">
        <v>8698</v>
      </c>
      <c r="L1787" t="s">
        <v>159</v>
      </c>
      <c r="M1787" t="s">
        <v>490</v>
      </c>
      <c r="N1787" t="s">
        <v>491</v>
      </c>
      <c r="O1787" s="31">
        <v>40698</v>
      </c>
      <c r="Q1787">
        <v>234826</v>
      </c>
      <c r="R1787">
        <v>28502</v>
      </c>
      <c r="S1787" s="31">
        <v>41129</v>
      </c>
      <c r="T1787">
        <v>28502</v>
      </c>
      <c r="U1787" s="31">
        <v>44784</v>
      </c>
      <c r="V1787" t="s">
        <v>161</v>
      </c>
      <c r="W1787">
        <v>28502</v>
      </c>
      <c r="X1787" s="31">
        <v>41129</v>
      </c>
      <c r="Y1787">
        <v>10.199999999999999</v>
      </c>
      <c r="Z1787">
        <v>4000</v>
      </c>
      <c r="AA1787">
        <v>3745.1999999999971</v>
      </c>
      <c r="AB1787">
        <v>0.74743999999999999</v>
      </c>
      <c r="AC1787">
        <v>80000</v>
      </c>
      <c r="AD1787">
        <v>47399.881867520002</v>
      </c>
      <c r="AE1787" t="s">
        <v>9797</v>
      </c>
      <c r="AF1787" t="s">
        <v>9798</v>
      </c>
      <c r="AG1787" t="s">
        <v>8497</v>
      </c>
      <c r="AH1787" t="s">
        <v>8696</v>
      </c>
      <c r="AI1787" t="s">
        <v>9020</v>
      </c>
      <c r="AJ1787" t="s">
        <v>1496</v>
      </c>
      <c r="AK1787" t="s">
        <v>236</v>
      </c>
      <c r="AL1787" t="s">
        <v>1275</v>
      </c>
      <c r="AO1787" t="s">
        <v>161</v>
      </c>
      <c r="AQ1787" t="s">
        <v>510</v>
      </c>
      <c r="AR1787" t="s">
        <v>511</v>
      </c>
    </row>
    <row r="1788" spans="1:44" x14ac:dyDescent="0.2">
      <c r="A1788" t="s">
        <v>9799</v>
      </c>
      <c r="B1788">
        <v>3011</v>
      </c>
      <c r="C1788" t="s">
        <v>9800</v>
      </c>
      <c r="D1788" t="s">
        <v>1387</v>
      </c>
      <c r="E1788" t="s">
        <v>1388</v>
      </c>
      <c r="F1788" t="s">
        <v>8490</v>
      </c>
      <c r="G1788" t="s">
        <v>8549</v>
      </c>
      <c r="H1788" t="s">
        <v>8492</v>
      </c>
      <c r="I1788" t="s">
        <v>158</v>
      </c>
      <c r="J1788" t="s">
        <v>9801</v>
      </c>
      <c r="K1788" t="s">
        <v>8786</v>
      </c>
      <c r="L1788" t="s">
        <v>159</v>
      </c>
      <c r="M1788" t="s">
        <v>490</v>
      </c>
      <c r="N1788" t="s">
        <v>491</v>
      </c>
      <c r="O1788" s="31">
        <v>43565</v>
      </c>
      <c r="Q1788">
        <v>426311</v>
      </c>
      <c r="R1788">
        <v>31114</v>
      </c>
      <c r="S1788" s="31">
        <v>44339</v>
      </c>
      <c r="T1788">
        <v>31114</v>
      </c>
      <c r="V1788" t="s">
        <v>161</v>
      </c>
      <c r="W1788">
        <v>31114</v>
      </c>
      <c r="X1788" s="31">
        <v>44339</v>
      </c>
      <c r="Y1788">
        <v>0</v>
      </c>
      <c r="Z1788">
        <v>3000</v>
      </c>
      <c r="AA1788">
        <v>0</v>
      </c>
      <c r="AB1788" t="s">
        <v>161</v>
      </c>
      <c r="AC1788">
        <v>80000</v>
      </c>
      <c r="AD1788" t="s">
        <v>161</v>
      </c>
      <c r="AE1788" t="s">
        <v>9802</v>
      </c>
      <c r="AF1788" t="s">
        <v>9803</v>
      </c>
      <c r="AG1788" t="s">
        <v>8497</v>
      </c>
      <c r="AH1788" t="s">
        <v>9804</v>
      </c>
      <c r="AI1788" t="s">
        <v>8890</v>
      </c>
      <c r="AJ1788" t="s">
        <v>1394</v>
      </c>
      <c r="AK1788" t="s">
        <v>201</v>
      </c>
      <c r="AL1788" t="s">
        <v>1275</v>
      </c>
      <c r="AO1788" t="s">
        <v>161</v>
      </c>
      <c r="AQ1788" t="s">
        <v>510</v>
      </c>
      <c r="AR1788" t="s">
        <v>511</v>
      </c>
    </row>
    <row r="1789" spans="1:44" x14ac:dyDescent="0.2">
      <c r="A1789" t="s">
        <v>9805</v>
      </c>
      <c r="B1789">
        <v>3011</v>
      </c>
      <c r="C1789" t="s">
        <v>9806</v>
      </c>
      <c r="D1789" t="s">
        <v>1387</v>
      </c>
      <c r="E1789" t="s">
        <v>1388</v>
      </c>
      <c r="F1789" t="s">
        <v>8490</v>
      </c>
      <c r="G1789" t="s">
        <v>8535</v>
      </c>
      <c r="H1789" t="s">
        <v>8492</v>
      </c>
      <c r="I1789" t="s">
        <v>158</v>
      </c>
      <c r="J1789" t="s">
        <v>9807</v>
      </c>
      <c r="K1789" t="s">
        <v>8666</v>
      </c>
      <c r="L1789" t="s">
        <v>159</v>
      </c>
      <c r="M1789" t="s">
        <v>194</v>
      </c>
      <c r="N1789" t="s">
        <v>195</v>
      </c>
      <c r="O1789" s="31">
        <v>43828</v>
      </c>
      <c r="Q1789">
        <v>435677</v>
      </c>
      <c r="R1789">
        <v>10389</v>
      </c>
      <c r="S1789" s="31">
        <v>44762</v>
      </c>
      <c r="T1789">
        <v>10389</v>
      </c>
      <c r="U1789" s="31">
        <v>44784</v>
      </c>
      <c r="V1789" t="s">
        <v>161</v>
      </c>
      <c r="W1789">
        <v>9648</v>
      </c>
      <c r="X1789" s="31">
        <v>44678</v>
      </c>
      <c r="Y1789">
        <v>1.3</v>
      </c>
      <c r="Z1789">
        <v>3500</v>
      </c>
      <c r="AA1789">
        <v>511</v>
      </c>
      <c r="AB1789">
        <v>0.64759999999999995</v>
      </c>
      <c r="AC1789">
        <v>80000</v>
      </c>
      <c r="AD1789">
        <v>48681.330219054544</v>
      </c>
      <c r="AE1789" t="s">
        <v>9808</v>
      </c>
      <c r="AF1789" t="s">
        <v>9809</v>
      </c>
      <c r="AG1789" t="s">
        <v>8497</v>
      </c>
      <c r="AH1789" t="s">
        <v>8535</v>
      </c>
      <c r="AI1789" t="s">
        <v>8890</v>
      </c>
      <c r="AJ1789" t="s">
        <v>8987</v>
      </c>
      <c r="AK1789" t="s">
        <v>1434</v>
      </c>
      <c r="AL1789" t="s">
        <v>1275</v>
      </c>
      <c r="AO1789" t="s">
        <v>161</v>
      </c>
      <c r="AQ1789" t="s">
        <v>510</v>
      </c>
      <c r="AR1789" t="s">
        <v>511</v>
      </c>
    </row>
    <row r="1790" spans="1:44" x14ac:dyDescent="0.2">
      <c r="A1790" t="s">
        <v>9810</v>
      </c>
      <c r="B1790">
        <v>3001</v>
      </c>
      <c r="C1790" t="s">
        <v>9811</v>
      </c>
      <c r="D1790" t="s">
        <v>1282</v>
      </c>
      <c r="E1790" t="s">
        <v>1283</v>
      </c>
      <c r="F1790" t="s">
        <v>8490</v>
      </c>
      <c r="G1790" t="s">
        <v>8549</v>
      </c>
      <c r="H1790" t="s">
        <v>8492</v>
      </c>
      <c r="I1790" t="s">
        <v>158</v>
      </c>
      <c r="J1790" t="s">
        <v>9812</v>
      </c>
      <c r="L1790" t="s">
        <v>159</v>
      </c>
      <c r="M1790" t="s">
        <v>554</v>
      </c>
      <c r="N1790" t="s">
        <v>555</v>
      </c>
      <c r="O1790" s="31">
        <v>39048</v>
      </c>
      <c r="P1790" s="31">
        <v>39790</v>
      </c>
      <c r="R1790" t="s">
        <v>161</v>
      </c>
      <c r="S1790" s="31">
        <v>45060</v>
      </c>
      <c r="T1790" t="s">
        <v>161</v>
      </c>
      <c r="V1790" t="s">
        <v>161</v>
      </c>
      <c r="W1790" t="s">
        <v>161</v>
      </c>
      <c r="X1790" s="31">
        <v>44695</v>
      </c>
      <c r="Y1790">
        <v>0</v>
      </c>
      <c r="AA1790">
        <v>0</v>
      </c>
      <c r="AB1790" t="s">
        <v>161</v>
      </c>
      <c r="AC1790">
        <v>80000</v>
      </c>
      <c r="AD1790">
        <v>42534.633000000002</v>
      </c>
      <c r="AE1790" t="s">
        <v>9813</v>
      </c>
      <c r="AF1790" t="s">
        <v>9814</v>
      </c>
      <c r="AG1790" t="s">
        <v>8497</v>
      </c>
      <c r="AH1790" t="s">
        <v>8549</v>
      </c>
      <c r="AI1790" t="s">
        <v>161</v>
      </c>
      <c r="AJ1790" t="s">
        <v>161</v>
      </c>
      <c r="AK1790" t="s">
        <v>161</v>
      </c>
      <c r="AL1790" t="s">
        <v>1275</v>
      </c>
      <c r="AO1790" t="s">
        <v>161</v>
      </c>
      <c r="AQ1790" t="s">
        <v>510</v>
      </c>
      <c r="AR1790" t="s">
        <v>511</v>
      </c>
    </row>
    <row r="1791" spans="1:44" x14ac:dyDescent="0.2">
      <c r="A1791" t="s">
        <v>9815</v>
      </c>
      <c r="B1791">
        <v>3011</v>
      </c>
      <c r="C1791" t="s">
        <v>9816</v>
      </c>
      <c r="D1791" t="s">
        <v>1387</v>
      </c>
      <c r="E1791" t="s">
        <v>1388</v>
      </c>
      <c r="F1791" t="s">
        <v>8490</v>
      </c>
      <c r="G1791" t="s">
        <v>8696</v>
      </c>
      <c r="H1791" t="s">
        <v>8492</v>
      </c>
      <c r="I1791" t="s">
        <v>158</v>
      </c>
      <c r="J1791" t="s">
        <v>161</v>
      </c>
      <c r="L1791" t="s">
        <v>159</v>
      </c>
      <c r="M1791" t="s">
        <v>554</v>
      </c>
      <c r="N1791" t="s">
        <v>555</v>
      </c>
      <c r="O1791" s="31">
        <v>40261</v>
      </c>
      <c r="P1791" s="31">
        <v>43697</v>
      </c>
      <c r="R1791" t="s">
        <v>161</v>
      </c>
      <c r="S1791" s="31">
        <v>45060</v>
      </c>
      <c r="T1791" t="s">
        <v>161</v>
      </c>
      <c r="V1791" t="s">
        <v>161</v>
      </c>
      <c r="W1791" t="s">
        <v>161</v>
      </c>
      <c r="X1791" s="31">
        <v>44695</v>
      </c>
      <c r="Y1791">
        <v>0</v>
      </c>
      <c r="Z1791">
        <v>3000</v>
      </c>
      <c r="AA1791">
        <v>0</v>
      </c>
      <c r="AB1791" t="s">
        <v>161</v>
      </c>
      <c r="AC1791">
        <v>80000</v>
      </c>
      <c r="AD1791">
        <v>42534.633000000002</v>
      </c>
      <c r="AE1791" t="s">
        <v>9817</v>
      </c>
      <c r="AF1791" t="s">
        <v>9818</v>
      </c>
      <c r="AG1791" t="s">
        <v>8497</v>
      </c>
      <c r="AH1791" t="s">
        <v>8696</v>
      </c>
      <c r="AI1791" t="s">
        <v>161</v>
      </c>
      <c r="AJ1791" t="s">
        <v>1394</v>
      </c>
      <c r="AK1791" t="s">
        <v>559</v>
      </c>
      <c r="AL1791" t="s">
        <v>1275</v>
      </c>
      <c r="AO1791" t="s">
        <v>161</v>
      </c>
      <c r="AQ1791" t="s">
        <v>510</v>
      </c>
      <c r="AR1791" t="s">
        <v>511</v>
      </c>
    </row>
    <row r="1792" spans="1:44" x14ac:dyDescent="0.2">
      <c r="A1792" t="s">
        <v>9819</v>
      </c>
      <c r="B1792">
        <v>3001</v>
      </c>
      <c r="C1792" t="s">
        <v>9820</v>
      </c>
      <c r="D1792" t="s">
        <v>1282</v>
      </c>
      <c r="E1792" t="s">
        <v>1283</v>
      </c>
      <c r="F1792" t="s">
        <v>8490</v>
      </c>
      <c r="G1792" t="s">
        <v>8549</v>
      </c>
      <c r="H1792" t="s">
        <v>8492</v>
      </c>
      <c r="I1792" t="s">
        <v>158</v>
      </c>
      <c r="J1792" t="s">
        <v>9821</v>
      </c>
      <c r="L1792" t="s">
        <v>159</v>
      </c>
      <c r="M1792" t="s">
        <v>490</v>
      </c>
      <c r="N1792" t="s">
        <v>491</v>
      </c>
      <c r="O1792" s="31">
        <v>43820</v>
      </c>
      <c r="Q1792">
        <v>427424</v>
      </c>
      <c r="R1792">
        <v>24585</v>
      </c>
      <c r="S1792" s="31">
        <v>43886</v>
      </c>
      <c r="T1792">
        <v>24585</v>
      </c>
      <c r="V1792" t="s">
        <v>161</v>
      </c>
      <c r="W1792">
        <v>24585</v>
      </c>
      <c r="X1792" s="31">
        <v>43886</v>
      </c>
      <c r="Y1792">
        <v>0</v>
      </c>
      <c r="Z1792">
        <v>3500</v>
      </c>
      <c r="AA1792">
        <v>0</v>
      </c>
      <c r="AB1792" t="s">
        <v>161</v>
      </c>
      <c r="AC1792">
        <v>80000</v>
      </c>
      <c r="AD1792" t="s">
        <v>161</v>
      </c>
      <c r="AE1792" t="s">
        <v>9822</v>
      </c>
      <c r="AF1792" t="s">
        <v>9823</v>
      </c>
      <c r="AG1792" t="s">
        <v>8497</v>
      </c>
      <c r="AH1792" t="s">
        <v>9804</v>
      </c>
      <c r="AI1792" t="s">
        <v>8993</v>
      </c>
      <c r="AJ1792" t="s">
        <v>2806</v>
      </c>
      <c r="AK1792" t="s">
        <v>236</v>
      </c>
      <c r="AL1792" t="s">
        <v>1275</v>
      </c>
      <c r="AO1792" t="s">
        <v>161</v>
      </c>
      <c r="AQ1792" t="s">
        <v>510</v>
      </c>
      <c r="AR1792" t="s">
        <v>511</v>
      </c>
    </row>
    <row r="1793" spans="1:44" x14ac:dyDescent="0.2">
      <c r="A1793" t="s">
        <v>9824</v>
      </c>
      <c r="B1793">
        <v>3008</v>
      </c>
      <c r="C1793" t="s">
        <v>9825</v>
      </c>
      <c r="D1793" t="s">
        <v>1352</v>
      </c>
      <c r="E1793" t="s">
        <v>1353</v>
      </c>
      <c r="F1793" t="s">
        <v>8490</v>
      </c>
      <c r="G1793" t="s">
        <v>8549</v>
      </c>
      <c r="H1793" t="s">
        <v>8492</v>
      </c>
      <c r="I1793" t="s">
        <v>158</v>
      </c>
      <c r="L1793" t="s">
        <v>159</v>
      </c>
      <c r="M1793" t="s">
        <v>259</v>
      </c>
      <c r="N1793" t="s">
        <v>259</v>
      </c>
      <c r="O1793" s="31">
        <v>44044</v>
      </c>
      <c r="R1793" t="s">
        <v>161</v>
      </c>
      <c r="S1793" s="31">
        <v>45060</v>
      </c>
      <c r="T1793" t="s">
        <v>161</v>
      </c>
      <c r="V1793" t="s">
        <v>161</v>
      </c>
      <c r="W1793" t="s">
        <v>161</v>
      </c>
      <c r="X1793" s="31">
        <v>44695</v>
      </c>
      <c r="Y1793">
        <v>0</v>
      </c>
      <c r="AA1793">
        <v>0</v>
      </c>
      <c r="AB1793" t="s">
        <v>161</v>
      </c>
      <c r="AC1793">
        <v>80000</v>
      </c>
      <c r="AD1793" t="s">
        <v>161</v>
      </c>
      <c r="AE1793" t="s">
        <v>9826</v>
      </c>
      <c r="AF1793" t="s">
        <v>9827</v>
      </c>
      <c r="AG1793" t="s">
        <v>8497</v>
      </c>
      <c r="AH1793" t="s">
        <v>8549</v>
      </c>
      <c r="AI1793" t="s">
        <v>161</v>
      </c>
      <c r="AJ1793" t="s">
        <v>161</v>
      </c>
      <c r="AK1793" t="s">
        <v>161</v>
      </c>
      <c r="AL1793" t="s">
        <v>1275</v>
      </c>
      <c r="AO1793" t="s">
        <v>161</v>
      </c>
    </row>
    <row r="1794" spans="1:44" x14ac:dyDescent="0.2">
      <c r="A1794" t="s">
        <v>9828</v>
      </c>
      <c r="B1794">
        <v>3008</v>
      </c>
      <c r="C1794" t="s">
        <v>9829</v>
      </c>
      <c r="D1794" t="s">
        <v>1352</v>
      </c>
      <c r="E1794" t="s">
        <v>1353</v>
      </c>
      <c r="F1794" t="s">
        <v>8490</v>
      </c>
      <c r="G1794" t="s">
        <v>8549</v>
      </c>
      <c r="H1794" t="s">
        <v>8492</v>
      </c>
      <c r="I1794" t="s">
        <v>158</v>
      </c>
      <c r="J1794" t="s">
        <v>9830</v>
      </c>
      <c r="K1794" t="s">
        <v>8786</v>
      </c>
      <c r="L1794" t="s">
        <v>159</v>
      </c>
      <c r="M1794" t="s">
        <v>194</v>
      </c>
      <c r="N1794" t="s">
        <v>195</v>
      </c>
      <c r="O1794" s="31">
        <v>44044</v>
      </c>
      <c r="Q1794">
        <v>561492</v>
      </c>
      <c r="R1794">
        <v>38762</v>
      </c>
      <c r="S1794" s="31">
        <v>45050</v>
      </c>
      <c r="T1794">
        <v>38622</v>
      </c>
      <c r="V1794">
        <v>110.52631578947368</v>
      </c>
      <c r="W1794">
        <v>36101</v>
      </c>
      <c r="X1794" s="31">
        <v>44685</v>
      </c>
      <c r="Y1794">
        <v>0</v>
      </c>
      <c r="Z1794">
        <v>2500</v>
      </c>
      <c r="AA1794">
        <v>0</v>
      </c>
      <c r="AB1794" t="s">
        <v>161</v>
      </c>
      <c r="AC1794">
        <v>80000</v>
      </c>
      <c r="AD1794">
        <v>43455.633000000002</v>
      </c>
      <c r="AE1794" t="s">
        <v>9831</v>
      </c>
      <c r="AF1794" t="s">
        <v>9832</v>
      </c>
      <c r="AG1794" t="s">
        <v>8497</v>
      </c>
      <c r="AH1794" t="s">
        <v>8549</v>
      </c>
      <c r="AI1794" t="s">
        <v>8910</v>
      </c>
      <c r="AJ1794" t="s">
        <v>9833</v>
      </c>
      <c r="AK1794" t="s">
        <v>201</v>
      </c>
      <c r="AL1794" t="s">
        <v>1275</v>
      </c>
      <c r="AO1794" t="s">
        <v>161</v>
      </c>
      <c r="AQ1794" t="s">
        <v>510</v>
      </c>
    </row>
    <row r="1795" spans="1:44" x14ac:dyDescent="0.2">
      <c r="A1795" t="s">
        <v>9834</v>
      </c>
      <c r="B1795">
        <v>3001</v>
      </c>
      <c r="C1795" t="s">
        <v>9835</v>
      </c>
      <c r="D1795" t="s">
        <v>1282</v>
      </c>
      <c r="E1795" t="s">
        <v>1283</v>
      </c>
      <c r="F1795" t="s">
        <v>8490</v>
      </c>
      <c r="G1795" t="s">
        <v>8535</v>
      </c>
      <c r="H1795" t="s">
        <v>8492</v>
      </c>
      <c r="I1795" t="s">
        <v>158</v>
      </c>
      <c r="J1795" t="s">
        <v>9836</v>
      </c>
      <c r="K1795" t="s">
        <v>8666</v>
      </c>
      <c r="L1795" t="s">
        <v>159</v>
      </c>
      <c r="M1795" t="s">
        <v>194</v>
      </c>
      <c r="N1795" t="s">
        <v>195</v>
      </c>
      <c r="O1795" s="31">
        <v>44562</v>
      </c>
      <c r="Q1795">
        <v>596301</v>
      </c>
      <c r="R1795">
        <v>18073</v>
      </c>
      <c r="S1795" s="31">
        <v>45025</v>
      </c>
      <c r="T1795">
        <v>18073</v>
      </c>
      <c r="V1795" t="s">
        <v>161</v>
      </c>
      <c r="W1795" t="s">
        <v>161</v>
      </c>
      <c r="X1795" s="31">
        <v>44695</v>
      </c>
      <c r="Y1795">
        <v>0</v>
      </c>
      <c r="Z1795">
        <v>5000</v>
      </c>
      <c r="AA1795">
        <v>0</v>
      </c>
      <c r="AB1795" t="s">
        <v>161</v>
      </c>
      <c r="AC1795">
        <v>80000</v>
      </c>
      <c r="AD1795">
        <v>43808.633000000002</v>
      </c>
      <c r="AE1795" t="s">
        <v>9837</v>
      </c>
      <c r="AF1795" t="s">
        <v>9838</v>
      </c>
      <c r="AG1795" t="s">
        <v>8497</v>
      </c>
      <c r="AH1795" t="s">
        <v>8535</v>
      </c>
      <c r="AI1795" t="s">
        <v>8993</v>
      </c>
      <c r="AJ1795" t="s">
        <v>8994</v>
      </c>
      <c r="AK1795" t="s">
        <v>236</v>
      </c>
      <c r="AO1795" t="s">
        <v>161</v>
      </c>
    </row>
    <row r="1796" spans="1:44" x14ac:dyDescent="0.2">
      <c r="A1796" t="s">
        <v>9839</v>
      </c>
      <c r="B1796">
        <v>3072</v>
      </c>
      <c r="C1796" t="s">
        <v>9840</v>
      </c>
      <c r="D1796" t="s">
        <v>5461</v>
      </c>
      <c r="E1796" t="s">
        <v>5462</v>
      </c>
      <c r="F1796" t="s">
        <v>8490</v>
      </c>
      <c r="G1796" t="s">
        <v>8573</v>
      </c>
      <c r="H1796" t="s">
        <v>8574</v>
      </c>
      <c r="I1796" t="s">
        <v>158</v>
      </c>
      <c r="J1796" t="s">
        <v>9841</v>
      </c>
      <c r="K1796" t="s">
        <v>8576</v>
      </c>
      <c r="L1796" t="s">
        <v>230</v>
      </c>
      <c r="M1796" t="s">
        <v>194</v>
      </c>
      <c r="N1796" t="s">
        <v>195</v>
      </c>
      <c r="O1796" s="31">
        <v>41295</v>
      </c>
      <c r="Q1796">
        <v>293821</v>
      </c>
      <c r="R1796">
        <v>2342</v>
      </c>
      <c r="S1796" s="31">
        <v>45034</v>
      </c>
      <c r="T1796">
        <v>2335.4</v>
      </c>
      <c r="U1796" s="31">
        <v>44715</v>
      </c>
      <c r="V1796">
        <v>7.0551724137930067</v>
      </c>
      <c r="W1796">
        <v>2054</v>
      </c>
      <c r="X1796" s="31">
        <v>44674</v>
      </c>
      <c r="Y1796">
        <v>3.2</v>
      </c>
      <c r="Z1796">
        <v>250</v>
      </c>
      <c r="AA1796">
        <v>1194</v>
      </c>
      <c r="AB1796">
        <v>0.40453749999999999</v>
      </c>
      <c r="AC1796">
        <v>15</v>
      </c>
      <c r="AD1796">
        <v>55814.401675875</v>
      </c>
      <c r="AE1796" t="s">
        <v>9842</v>
      </c>
      <c r="AF1796" t="s">
        <v>9843</v>
      </c>
      <c r="AG1796" t="s">
        <v>8497</v>
      </c>
      <c r="AH1796" t="s">
        <v>8579</v>
      </c>
      <c r="AI1796" t="s">
        <v>5468</v>
      </c>
      <c r="AJ1796" t="s">
        <v>9431</v>
      </c>
      <c r="AK1796" t="s">
        <v>3705</v>
      </c>
      <c r="AL1796" t="s">
        <v>7889</v>
      </c>
      <c r="AM1796" t="s">
        <v>203</v>
      </c>
      <c r="AN1796" t="s">
        <v>8581</v>
      </c>
      <c r="AO1796" t="s">
        <v>9301</v>
      </c>
      <c r="AQ1796" t="s">
        <v>510</v>
      </c>
      <c r="AR1796" t="s">
        <v>511</v>
      </c>
    </row>
    <row r="1797" spans="1:44" x14ac:dyDescent="0.2">
      <c r="A1797" t="s">
        <v>9844</v>
      </c>
      <c r="B1797">
        <v>3022</v>
      </c>
      <c r="C1797" t="s">
        <v>9845</v>
      </c>
      <c r="D1797" t="s">
        <v>474</v>
      </c>
      <c r="E1797" t="s">
        <v>475</v>
      </c>
      <c r="F1797" t="s">
        <v>8490</v>
      </c>
      <c r="G1797" t="s">
        <v>8866</v>
      </c>
      <c r="H1797" t="s">
        <v>8519</v>
      </c>
      <c r="I1797" t="s">
        <v>36</v>
      </c>
      <c r="J1797" t="s">
        <v>9846</v>
      </c>
      <c r="L1797" t="s">
        <v>159</v>
      </c>
      <c r="M1797" t="s">
        <v>194</v>
      </c>
      <c r="N1797" t="s">
        <v>195</v>
      </c>
      <c r="O1797" s="31">
        <v>38791</v>
      </c>
      <c r="Q1797">
        <v>144056</v>
      </c>
      <c r="R1797">
        <v>60667.4</v>
      </c>
      <c r="S1797" s="31">
        <v>45059</v>
      </c>
      <c r="T1797">
        <v>60478.400000000001</v>
      </c>
      <c r="V1797">
        <v>195.51724137931035</v>
      </c>
      <c r="W1797">
        <v>57051.6</v>
      </c>
      <c r="X1797" s="31">
        <v>44695</v>
      </c>
      <c r="Y1797">
        <v>0</v>
      </c>
      <c r="Z1797">
        <v>4000</v>
      </c>
      <c r="AA1797">
        <v>0</v>
      </c>
      <c r="AB1797" t="s">
        <v>161</v>
      </c>
      <c r="AC1797">
        <v>80000</v>
      </c>
      <c r="AD1797" t="s">
        <v>161</v>
      </c>
      <c r="AE1797" t="s">
        <v>9847</v>
      </c>
      <c r="AF1797" t="s">
        <v>9848</v>
      </c>
      <c r="AG1797" t="s">
        <v>8524</v>
      </c>
      <c r="AH1797" t="s">
        <v>8866</v>
      </c>
      <c r="AI1797" t="s">
        <v>9849</v>
      </c>
      <c r="AJ1797" t="s">
        <v>9850</v>
      </c>
      <c r="AK1797" t="s">
        <v>201</v>
      </c>
      <c r="AL1797" t="s">
        <v>796</v>
      </c>
      <c r="AM1797" t="s">
        <v>36</v>
      </c>
      <c r="AN1797" t="s">
        <v>8872</v>
      </c>
      <c r="AO1797" t="s">
        <v>8873</v>
      </c>
      <c r="AQ1797" t="s">
        <v>510</v>
      </c>
      <c r="AR1797" t="s">
        <v>511</v>
      </c>
    </row>
    <row r="1798" spans="1:44" x14ac:dyDescent="0.2">
      <c r="A1798" t="s">
        <v>9851</v>
      </c>
      <c r="B1798">
        <v>3010</v>
      </c>
      <c r="C1798" t="s">
        <v>9852</v>
      </c>
      <c r="D1798" t="s">
        <v>818</v>
      </c>
      <c r="E1798" t="s">
        <v>819</v>
      </c>
      <c r="F1798" t="s">
        <v>8490</v>
      </c>
      <c r="G1798" t="s">
        <v>9853</v>
      </c>
      <c r="H1798" t="s">
        <v>8492</v>
      </c>
      <c r="I1798" t="s">
        <v>158</v>
      </c>
      <c r="J1798" t="s">
        <v>9854</v>
      </c>
      <c r="L1798" t="s">
        <v>159</v>
      </c>
      <c r="M1798" t="s">
        <v>554</v>
      </c>
      <c r="N1798" t="s">
        <v>555</v>
      </c>
      <c r="O1798" s="31">
        <v>38551</v>
      </c>
      <c r="P1798" s="31">
        <v>42352</v>
      </c>
      <c r="R1798" t="s">
        <v>161</v>
      </c>
      <c r="S1798" s="31">
        <v>45060</v>
      </c>
      <c r="T1798" t="s">
        <v>161</v>
      </c>
      <c r="U1798" s="31">
        <v>44784</v>
      </c>
      <c r="V1798" t="s">
        <v>161</v>
      </c>
      <c r="W1798" t="s">
        <v>161</v>
      </c>
      <c r="X1798" s="31">
        <v>44695</v>
      </c>
      <c r="Y1798">
        <v>10.9</v>
      </c>
      <c r="AA1798">
        <v>4007.0999999999985</v>
      </c>
      <c r="AB1798">
        <v>0.7944</v>
      </c>
      <c r="AC1798">
        <v>80000</v>
      </c>
      <c r="AD1798">
        <v>46275.000823466667</v>
      </c>
      <c r="AE1798" t="s">
        <v>9855</v>
      </c>
      <c r="AF1798" t="s">
        <v>9856</v>
      </c>
      <c r="AG1798" t="s">
        <v>8497</v>
      </c>
      <c r="AH1798" t="s">
        <v>9853</v>
      </c>
      <c r="AI1798" t="s">
        <v>161</v>
      </c>
      <c r="AJ1798" t="s">
        <v>1633</v>
      </c>
      <c r="AK1798" t="s">
        <v>559</v>
      </c>
      <c r="AL1798" t="s">
        <v>796</v>
      </c>
      <c r="AQ1798" t="s">
        <v>510</v>
      </c>
      <c r="AR1798" t="s">
        <v>511</v>
      </c>
    </row>
    <row r="1799" spans="1:44" x14ac:dyDescent="0.2">
      <c r="A1799" t="s">
        <v>9857</v>
      </c>
      <c r="B1799">
        <v>3017</v>
      </c>
      <c r="C1799" t="s">
        <v>9858</v>
      </c>
      <c r="D1799" t="s">
        <v>83</v>
      </c>
      <c r="E1799" t="s">
        <v>524</v>
      </c>
      <c r="F1799" t="s">
        <v>8490</v>
      </c>
      <c r="G1799" t="s">
        <v>8549</v>
      </c>
      <c r="H1799" t="s">
        <v>8492</v>
      </c>
      <c r="I1799" t="s">
        <v>158</v>
      </c>
      <c r="J1799" t="s">
        <v>9859</v>
      </c>
      <c r="K1799" t="s">
        <v>8786</v>
      </c>
      <c r="L1799" t="s">
        <v>159</v>
      </c>
      <c r="M1799" t="s">
        <v>194</v>
      </c>
      <c r="N1799" t="s">
        <v>195</v>
      </c>
      <c r="O1799" s="31">
        <v>38943</v>
      </c>
      <c r="Q1799">
        <v>149658</v>
      </c>
      <c r="R1799">
        <v>52213</v>
      </c>
      <c r="S1799" s="31">
        <v>45060</v>
      </c>
      <c r="T1799">
        <v>52213</v>
      </c>
      <c r="U1799" s="31">
        <v>44784</v>
      </c>
      <c r="V1799" t="s">
        <v>161</v>
      </c>
      <c r="W1799">
        <v>51808</v>
      </c>
      <c r="X1799" s="31">
        <v>44692</v>
      </c>
      <c r="Y1799">
        <v>6.2</v>
      </c>
      <c r="Z1799">
        <v>4000</v>
      </c>
      <c r="AA1799">
        <v>2288</v>
      </c>
      <c r="AB1799">
        <v>0.69938750000000005</v>
      </c>
      <c r="AC1799">
        <v>80000</v>
      </c>
      <c r="AD1799">
        <v>46836.935481733337</v>
      </c>
      <c r="AE1799" t="s">
        <v>9860</v>
      </c>
      <c r="AF1799" t="s">
        <v>9861</v>
      </c>
      <c r="AG1799" t="s">
        <v>8497</v>
      </c>
      <c r="AH1799" t="s">
        <v>8549</v>
      </c>
      <c r="AI1799" t="s">
        <v>8669</v>
      </c>
      <c r="AJ1799" t="s">
        <v>9862</v>
      </c>
      <c r="AK1799" t="s">
        <v>1434</v>
      </c>
      <c r="AL1799" t="s">
        <v>507</v>
      </c>
      <c r="AM1799" t="s">
        <v>203</v>
      </c>
      <c r="AN1799" t="s">
        <v>1073</v>
      </c>
      <c r="AO1799" t="s">
        <v>8790</v>
      </c>
      <c r="AQ1799" t="s">
        <v>510</v>
      </c>
      <c r="AR1799" t="s">
        <v>511</v>
      </c>
    </row>
    <row r="1800" spans="1:44" x14ac:dyDescent="0.2">
      <c r="A1800" t="s">
        <v>9863</v>
      </c>
      <c r="B1800">
        <v>3018</v>
      </c>
      <c r="C1800" t="s">
        <v>9864</v>
      </c>
      <c r="D1800" t="s">
        <v>1444</v>
      </c>
      <c r="E1800" t="s">
        <v>1445</v>
      </c>
      <c r="F1800" t="s">
        <v>8490</v>
      </c>
      <c r="G1800" t="s">
        <v>9865</v>
      </c>
      <c r="H1800" t="s">
        <v>8492</v>
      </c>
      <c r="I1800" t="s">
        <v>36</v>
      </c>
      <c r="J1800" t="s">
        <v>9866</v>
      </c>
      <c r="L1800" t="s">
        <v>159</v>
      </c>
      <c r="M1800" t="s">
        <v>554</v>
      </c>
      <c r="N1800" t="s">
        <v>2335</v>
      </c>
      <c r="O1800" s="31">
        <v>37056</v>
      </c>
      <c r="P1800" s="31">
        <v>39411</v>
      </c>
      <c r="R1800" t="s">
        <v>161</v>
      </c>
      <c r="S1800" s="31">
        <v>45060</v>
      </c>
      <c r="T1800" t="s">
        <v>161</v>
      </c>
      <c r="U1800" s="31">
        <v>44675</v>
      </c>
      <c r="V1800" t="s">
        <v>161</v>
      </c>
      <c r="W1800" t="s">
        <v>161</v>
      </c>
      <c r="X1800" s="31">
        <v>44695</v>
      </c>
      <c r="Y1800">
        <v>11.4</v>
      </c>
      <c r="AA1800">
        <v>4178.9000000000015</v>
      </c>
      <c r="AB1800">
        <v>0.49958874999999997</v>
      </c>
      <c r="AC1800">
        <v>15</v>
      </c>
      <c r="AD1800">
        <v>48189.267659639998</v>
      </c>
      <c r="AE1800" t="s">
        <v>9867</v>
      </c>
      <c r="AF1800" t="s">
        <v>9868</v>
      </c>
      <c r="AG1800" t="s">
        <v>8497</v>
      </c>
      <c r="AH1800" t="s">
        <v>9865</v>
      </c>
      <c r="AI1800" t="s">
        <v>161</v>
      </c>
      <c r="AJ1800" t="s">
        <v>161</v>
      </c>
      <c r="AK1800" t="s">
        <v>161</v>
      </c>
      <c r="AL1800" t="s">
        <v>511</v>
      </c>
      <c r="AQ1800" t="s">
        <v>510</v>
      </c>
      <c r="AR1800" t="s">
        <v>511</v>
      </c>
    </row>
    <row r="1801" spans="1:44" x14ac:dyDescent="0.2">
      <c r="A1801" t="s">
        <v>9869</v>
      </c>
      <c r="B1801">
        <v>3018</v>
      </c>
      <c r="C1801" t="s">
        <v>9870</v>
      </c>
      <c r="D1801" t="s">
        <v>1444</v>
      </c>
      <c r="E1801" t="s">
        <v>1445</v>
      </c>
      <c r="F1801" t="s">
        <v>8490</v>
      </c>
      <c r="G1801" t="s">
        <v>9865</v>
      </c>
      <c r="H1801" t="s">
        <v>8492</v>
      </c>
      <c r="I1801" t="s">
        <v>36</v>
      </c>
      <c r="J1801" t="s">
        <v>9871</v>
      </c>
      <c r="L1801" t="s">
        <v>159</v>
      </c>
      <c r="M1801" t="s">
        <v>554</v>
      </c>
      <c r="N1801" t="s">
        <v>2335</v>
      </c>
      <c r="O1801" s="31">
        <v>37056</v>
      </c>
      <c r="P1801" s="31">
        <v>39411</v>
      </c>
      <c r="R1801" t="s">
        <v>161</v>
      </c>
      <c r="S1801" s="31">
        <v>45060</v>
      </c>
      <c r="T1801" t="s">
        <v>161</v>
      </c>
      <c r="U1801" s="31">
        <v>44784</v>
      </c>
      <c r="V1801" t="s">
        <v>161</v>
      </c>
      <c r="W1801" t="s">
        <v>161</v>
      </c>
      <c r="X1801" s="31">
        <v>44695</v>
      </c>
      <c r="Y1801">
        <v>6.8</v>
      </c>
      <c r="AA1801">
        <v>2516</v>
      </c>
      <c r="AB1801">
        <v>0.704175</v>
      </c>
      <c r="AC1801">
        <v>15</v>
      </c>
      <c r="AD1801">
        <v>46813.84931226667</v>
      </c>
      <c r="AE1801" t="s">
        <v>9872</v>
      </c>
      <c r="AF1801" t="s">
        <v>9873</v>
      </c>
      <c r="AG1801" t="s">
        <v>8497</v>
      </c>
      <c r="AH1801" t="s">
        <v>9865</v>
      </c>
      <c r="AI1801" t="s">
        <v>161</v>
      </c>
      <c r="AJ1801" t="s">
        <v>161</v>
      </c>
      <c r="AK1801" t="s">
        <v>161</v>
      </c>
      <c r="AL1801" t="s">
        <v>511</v>
      </c>
      <c r="AQ1801" t="s">
        <v>510</v>
      </c>
      <c r="AR1801" t="s">
        <v>511</v>
      </c>
    </row>
    <row r="1802" spans="1:44" x14ac:dyDescent="0.2">
      <c r="A1802" t="s">
        <v>9874</v>
      </c>
      <c r="B1802">
        <v>3018</v>
      </c>
      <c r="C1802" t="s">
        <v>9875</v>
      </c>
      <c r="D1802" t="s">
        <v>1444</v>
      </c>
      <c r="E1802" t="s">
        <v>1445</v>
      </c>
      <c r="F1802" t="s">
        <v>8490</v>
      </c>
      <c r="G1802" t="s">
        <v>8866</v>
      </c>
      <c r="H1802" t="s">
        <v>8519</v>
      </c>
      <c r="I1802" t="s">
        <v>36</v>
      </c>
      <c r="J1802" t="s">
        <v>9876</v>
      </c>
      <c r="L1802" t="s">
        <v>159</v>
      </c>
      <c r="M1802" t="s">
        <v>554</v>
      </c>
      <c r="N1802" t="s">
        <v>555</v>
      </c>
      <c r="O1802" s="31">
        <v>37058</v>
      </c>
      <c r="P1802" s="31">
        <v>41513</v>
      </c>
      <c r="R1802" t="s">
        <v>161</v>
      </c>
      <c r="S1802" s="31">
        <v>45060</v>
      </c>
      <c r="T1802" t="s">
        <v>161</v>
      </c>
      <c r="V1802" t="s">
        <v>161</v>
      </c>
      <c r="W1802" t="s">
        <v>161</v>
      </c>
      <c r="X1802" s="31">
        <v>44695</v>
      </c>
      <c r="Y1802">
        <v>0</v>
      </c>
      <c r="AA1802">
        <v>0</v>
      </c>
      <c r="AB1802" t="s">
        <v>161</v>
      </c>
      <c r="AC1802">
        <v>80000</v>
      </c>
      <c r="AD1802" t="s">
        <v>161</v>
      </c>
      <c r="AE1802" t="s">
        <v>9877</v>
      </c>
      <c r="AF1802" t="s">
        <v>9878</v>
      </c>
      <c r="AG1802" t="s">
        <v>8524</v>
      </c>
      <c r="AH1802" t="s">
        <v>8866</v>
      </c>
      <c r="AI1802" t="s">
        <v>161</v>
      </c>
      <c r="AJ1802" t="s">
        <v>1507</v>
      </c>
      <c r="AK1802" t="s">
        <v>559</v>
      </c>
      <c r="AL1802" t="s">
        <v>511</v>
      </c>
      <c r="AQ1802" t="s">
        <v>510</v>
      </c>
      <c r="AR1802" t="s">
        <v>511</v>
      </c>
    </row>
    <row r="1803" spans="1:44" x14ac:dyDescent="0.2">
      <c r="A1803" t="s">
        <v>9879</v>
      </c>
      <c r="B1803">
        <v>3018</v>
      </c>
      <c r="C1803" t="s">
        <v>9880</v>
      </c>
      <c r="D1803" t="s">
        <v>1444</v>
      </c>
      <c r="E1803" t="s">
        <v>1445</v>
      </c>
      <c r="F1803" t="s">
        <v>8490</v>
      </c>
      <c r="G1803" t="s">
        <v>8866</v>
      </c>
      <c r="H1803" t="s">
        <v>8519</v>
      </c>
      <c r="I1803" t="s">
        <v>36</v>
      </c>
      <c r="J1803" t="s">
        <v>7722</v>
      </c>
      <c r="L1803" t="s">
        <v>159</v>
      </c>
      <c r="M1803" t="s">
        <v>554</v>
      </c>
      <c r="N1803" t="s">
        <v>555</v>
      </c>
      <c r="O1803" s="31">
        <v>38074</v>
      </c>
      <c r="P1803" s="31">
        <v>42355</v>
      </c>
      <c r="R1803" t="s">
        <v>161</v>
      </c>
      <c r="S1803" s="31">
        <v>45060</v>
      </c>
      <c r="T1803" t="s">
        <v>161</v>
      </c>
      <c r="U1803" s="31">
        <v>44784</v>
      </c>
      <c r="V1803" t="s">
        <v>161</v>
      </c>
      <c r="W1803" t="s">
        <v>161</v>
      </c>
      <c r="X1803" s="31">
        <v>44695</v>
      </c>
      <c r="Y1803">
        <v>10.3</v>
      </c>
      <c r="AA1803">
        <v>3774</v>
      </c>
      <c r="AB1803">
        <v>0.55482500000000001</v>
      </c>
      <c r="AC1803">
        <v>80000</v>
      </c>
      <c r="AD1803">
        <v>47797.607935733336</v>
      </c>
      <c r="AE1803" t="s">
        <v>9881</v>
      </c>
      <c r="AF1803" t="s">
        <v>9882</v>
      </c>
      <c r="AG1803" t="s">
        <v>8524</v>
      </c>
      <c r="AH1803" t="s">
        <v>8866</v>
      </c>
      <c r="AI1803" t="s">
        <v>161</v>
      </c>
      <c r="AJ1803" t="s">
        <v>1507</v>
      </c>
      <c r="AK1803" t="s">
        <v>559</v>
      </c>
      <c r="AL1803" t="s">
        <v>796</v>
      </c>
      <c r="AQ1803" t="s">
        <v>510</v>
      </c>
      <c r="AR1803" t="s">
        <v>511</v>
      </c>
    </row>
    <row r="1804" spans="1:44" x14ac:dyDescent="0.2">
      <c r="A1804" t="s">
        <v>9883</v>
      </c>
      <c r="B1804">
        <v>3018</v>
      </c>
      <c r="C1804" t="s">
        <v>9884</v>
      </c>
      <c r="D1804" t="s">
        <v>1444</v>
      </c>
      <c r="E1804" t="s">
        <v>1445</v>
      </c>
      <c r="F1804" t="s">
        <v>8490</v>
      </c>
      <c r="G1804" t="s">
        <v>9885</v>
      </c>
      <c r="H1804" t="s">
        <v>8492</v>
      </c>
      <c r="I1804" t="s">
        <v>36</v>
      </c>
      <c r="J1804" t="s">
        <v>9886</v>
      </c>
      <c r="L1804" t="s">
        <v>159</v>
      </c>
      <c r="M1804" t="s">
        <v>554</v>
      </c>
      <c r="N1804" t="s">
        <v>555</v>
      </c>
      <c r="O1804" s="31">
        <v>37977</v>
      </c>
      <c r="P1804" s="31">
        <v>39987</v>
      </c>
      <c r="R1804" t="s">
        <v>161</v>
      </c>
      <c r="S1804" s="31">
        <v>45060</v>
      </c>
      <c r="T1804" t="s">
        <v>161</v>
      </c>
      <c r="U1804" s="31">
        <v>44784</v>
      </c>
      <c r="V1804" t="s">
        <v>161</v>
      </c>
      <c r="W1804" t="s">
        <v>161</v>
      </c>
      <c r="X1804" s="31">
        <v>44695</v>
      </c>
      <c r="Y1804">
        <v>9.8000000000000007</v>
      </c>
      <c r="AA1804">
        <v>3598</v>
      </c>
      <c r="AB1804">
        <v>0.54538750000000003</v>
      </c>
      <c r="AC1804">
        <v>15</v>
      </c>
      <c r="AD1804">
        <v>47875.887460400001</v>
      </c>
      <c r="AE1804" t="s">
        <v>9887</v>
      </c>
      <c r="AF1804" t="s">
        <v>9888</v>
      </c>
      <c r="AG1804" t="s">
        <v>8497</v>
      </c>
      <c r="AH1804" t="s">
        <v>9885</v>
      </c>
      <c r="AI1804" t="s">
        <v>161</v>
      </c>
      <c r="AJ1804" t="s">
        <v>1507</v>
      </c>
      <c r="AK1804" t="s">
        <v>559</v>
      </c>
      <c r="AL1804" t="s">
        <v>511</v>
      </c>
      <c r="AQ1804" t="s">
        <v>510</v>
      </c>
      <c r="AR1804" t="s">
        <v>511</v>
      </c>
    </row>
    <row r="1805" spans="1:44" x14ac:dyDescent="0.2">
      <c r="A1805" t="s">
        <v>9889</v>
      </c>
      <c r="B1805">
        <v>3018</v>
      </c>
      <c r="C1805" t="s">
        <v>9890</v>
      </c>
      <c r="D1805" t="s">
        <v>1444</v>
      </c>
      <c r="E1805" t="s">
        <v>1445</v>
      </c>
      <c r="F1805" t="s">
        <v>8490</v>
      </c>
      <c r="G1805" t="s">
        <v>8876</v>
      </c>
      <c r="H1805" t="s">
        <v>8492</v>
      </c>
      <c r="I1805" t="s">
        <v>36</v>
      </c>
      <c r="J1805" t="s">
        <v>9891</v>
      </c>
      <c r="L1805" t="s">
        <v>159</v>
      </c>
      <c r="M1805" t="s">
        <v>554</v>
      </c>
      <c r="N1805" t="s">
        <v>555</v>
      </c>
      <c r="O1805" s="31">
        <v>38330</v>
      </c>
      <c r="P1805" s="31">
        <v>39987</v>
      </c>
      <c r="R1805" t="s">
        <v>161</v>
      </c>
      <c r="S1805" s="31">
        <v>45060</v>
      </c>
      <c r="T1805" t="s">
        <v>161</v>
      </c>
      <c r="U1805" s="31">
        <v>44784</v>
      </c>
      <c r="V1805" t="s">
        <v>161</v>
      </c>
      <c r="W1805" t="s">
        <v>161</v>
      </c>
      <c r="X1805" s="31">
        <v>44695</v>
      </c>
      <c r="Y1805">
        <v>15.3</v>
      </c>
      <c r="AA1805">
        <v>5620.0999999999985</v>
      </c>
      <c r="AB1805">
        <v>0.32939124999999997</v>
      </c>
      <c r="AC1805">
        <v>15</v>
      </c>
      <c r="AD1805">
        <v>49294.39315892</v>
      </c>
      <c r="AE1805" t="s">
        <v>9892</v>
      </c>
      <c r="AF1805" t="s">
        <v>9893</v>
      </c>
      <c r="AG1805" t="s">
        <v>8497</v>
      </c>
      <c r="AH1805" t="s">
        <v>8876</v>
      </c>
      <c r="AI1805" t="s">
        <v>161</v>
      </c>
      <c r="AJ1805" t="s">
        <v>1507</v>
      </c>
      <c r="AK1805" t="s">
        <v>559</v>
      </c>
      <c r="AL1805" t="s">
        <v>511</v>
      </c>
      <c r="AQ1805" t="s">
        <v>510</v>
      </c>
      <c r="AR1805" t="s">
        <v>511</v>
      </c>
    </row>
    <row r="1806" spans="1:44" x14ac:dyDescent="0.2">
      <c r="A1806" t="s">
        <v>9894</v>
      </c>
      <c r="B1806">
        <v>3072</v>
      </c>
      <c r="C1806" t="s">
        <v>9895</v>
      </c>
      <c r="D1806" t="s">
        <v>5461</v>
      </c>
      <c r="E1806" t="s">
        <v>5462</v>
      </c>
      <c r="F1806" t="s">
        <v>8490</v>
      </c>
      <c r="G1806" t="s">
        <v>8549</v>
      </c>
      <c r="H1806" t="s">
        <v>8492</v>
      </c>
      <c r="I1806" t="s">
        <v>158</v>
      </c>
      <c r="J1806" t="s">
        <v>9896</v>
      </c>
      <c r="K1806" t="s">
        <v>8786</v>
      </c>
      <c r="L1806" t="s">
        <v>159</v>
      </c>
      <c r="M1806" t="s">
        <v>194</v>
      </c>
      <c r="N1806" t="s">
        <v>195</v>
      </c>
      <c r="O1806" s="31">
        <v>36868</v>
      </c>
      <c r="Q1806">
        <v>146834</v>
      </c>
      <c r="R1806">
        <v>32478</v>
      </c>
      <c r="S1806" s="31">
        <v>45030</v>
      </c>
      <c r="T1806">
        <v>32478</v>
      </c>
      <c r="V1806" t="s">
        <v>161</v>
      </c>
      <c r="W1806">
        <v>31475.1</v>
      </c>
      <c r="X1806" s="31">
        <v>44695</v>
      </c>
      <c r="Y1806">
        <v>0</v>
      </c>
      <c r="Z1806">
        <v>1600</v>
      </c>
      <c r="AA1806">
        <v>0</v>
      </c>
      <c r="AB1806" t="s">
        <v>161</v>
      </c>
      <c r="AC1806">
        <v>80000</v>
      </c>
      <c r="AD1806" t="s">
        <v>161</v>
      </c>
      <c r="AE1806" t="s">
        <v>9897</v>
      </c>
      <c r="AF1806" t="s">
        <v>9898</v>
      </c>
      <c r="AG1806" t="s">
        <v>8497</v>
      </c>
      <c r="AH1806" t="s">
        <v>8549</v>
      </c>
      <c r="AI1806" t="s">
        <v>5468</v>
      </c>
      <c r="AJ1806" t="s">
        <v>9431</v>
      </c>
      <c r="AK1806" t="s">
        <v>3705</v>
      </c>
      <c r="AL1806" t="s">
        <v>796</v>
      </c>
      <c r="AM1806" t="s">
        <v>203</v>
      </c>
      <c r="AN1806" t="s">
        <v>1073</v>
      </c>
      <c r="AO1806" t="s">
        <v>8790</v>
      </c>
      <c r="AQ1806" t="s">
        <v>510</v>
      </c>
      <c r="AR1806" t="s">
        <v>511</v>
      </c>
    </row>
    <row r="1807" spans="1:44" x14ac:dyDescent="0.2">
      <c r="A1807" t="s">
        <v>9899</v>
      </c>
      <c r="B1807">
        <v>3018</v>
      </c>
      <c r="C1807" t="s">
        <v>9900</v>
      </c>
      <c r="D1807" t="s">
        <v>1444</v>
      </c>
      <c r="E1807" t="s">
        <v>1445</v>
      </c>
      <c r="F1807" t="s">
        <v>8490</v>
      </c>
      <c r="G1807" t="s">
        <v>8549</v>
      </c>
      <c r="H1807" t="s">
        <v>8492</v>
      </c>
      <c r="I1807" t="s">
        <v>158</v>
      </c>
      <c r="J1807" t="s">
        <v>9901</v>
      </c>
      <c r="L1807" t="s">
        <v>159</v>
      </c>
      <c r="M1807" t="s">
        <v>554</v>
      </c>
      <c r="N1807" t="s">
        <v>1493</v>
      </c>
      <c r="O1807" s="31">
        <v>39248</v>
      </c>
      <c r="P1807" s="31">
        <v>43318</v>
      </c>
      <c r="R1807" t="s">
        <v>161</v>
      </c>
      <c r="S1807" s="31">
        <v>45060</v>
      </c>
      <c r="T1807" t="s">
        <v>161</v>
      </c>
      <c r="V1807" t="s">
        <v>161</v>
      </c>
      <c r="W1807" t="s">
        <v>161</v>
      </c>
      <c r="X1807" s="31">
        <v>44695</v>
      </c>
      <c r="Y1807">
        <v>0</v>
      </c>
      <c r="AA1807">
        <v>0</v>
      </c>
      <c r="AB1807" t="s">
        <v>161</v>
      </c>
      <c r="AC1807">
        <v>80000</v>
      </c>
      <c r="AD1807" t="s">
        <v>161</v>
      </c>
      <c r="AE1807" t="s">
        <v>9902</v>
      </c>
      <c r="AF1807" t="s">
        <v>9903</v>
      </c>
      <c r="AG1807" t="s">
        <v>8497</v>
      </c>
      <c r="AH1807" t="s">
        <v>8549</v>
      </c>
      <c r="AI1807" t="s">
        <v>161</v>
      </c>
      <c r="AJ1807" t="s">
        <v>1507</v>
      </c>
      <c r="AK1807" t="s">
        <v>559</v>
      </c>
      <c r="AL1807" t="s">
        <v>796</v>
      </c>
      <c r="AQ1807" t="s">
        <v>510</v>
      </c>
      <c r="AR1807" t="s">
        <v>511</v>
      </c>
    </row>
    <row r="1808" spans="1:44" x14ac:dyDescent="0.2">
      <c r="A1808" t="s">
        <v>9904</v>
      </c>
      <c r="B1808">
        <v>3022</v>
      </c>
      <c r="C1808" t="s">
        <v>9905</v>
      </c>
      <c r="D1808" t="s">
        <v>474</v>
      </c>
      <c r="E1808" t="s">
        <v>475</v>
      </c>
      <c r="F1808" t="s">
        <v>8490</v>
      </c>
      <c r="G1808" t="s">
        <v>8549</v>
      </c>
      <c r="H1808" t="s">
        <v>8492</v>
      </c>
      <c r="I1808" t="s">
        <v>158</v>
      </c>
      <c r="J1808" t="s">
        <v>9906</v>
      </c>
      <c r="K1808" t="s">
        <v>8786</v>
      </c>
      <c r="L1808" t="s">
        <v>159</v>
      </c>
      <c r="M1808" t="s">
        <v>194</v>
      </c>
      <c r="N1808" t="s">
        <v>195</v>
      </c>
      <c r="O1808" s="31">
        <v>39248</v>
      </c>
      <c r="Q1808">
        <v>146877</v>
      </c>
      <c r="R1808">
        <v>64862.2</v>
      </c>
      <c r="S1808" s="31">
        <v>45059</v>
      </c>
      <c r="T1808">
        <v>64563.9</v>
      </c>
      <c r="U1808" s="31">
        <v>44784</v>
      </c>
      <c r="V1808">
        <v>308.58620689654725</v>
      </c>
      <c r="W1808">
        <v>60937.1</v>
      </c>
      <c r="X1808" s="31">
        <v>44695</v>
      </c>
      <c r="Y1808">
        <v>8.9</v>
      </c>
      <c r="Z1808">
        <v>4000</v>
      </c>
      <c r="AA1808">
        <v>3265</v>
      </c>
      <c r="AB1808">
        <v>0.22520000000000001</v>
      </c>
      <c r="AC1808">
        <v>80000</v>
      </c>
      <c r="AD1808">
        <v>49915.927227733337</v>
      </c>
      <c r="AE1808" t="s">
        <v>9907</v>
      </c>
      <c r="AF1808" t="s">
        <v>9908</v>
      </c>
      <c r="AG1808" t="s">
        <v>8497</v>
      </c>
      <c r="AH1808" t="s">
        <v>8549</v>
      </c>
      <c r="AI1808" t="s">
        <v>9909</v>
      </c>
      <c r="AJ1808" t="s">
        <v>9910</v>
      </c>
      <c r="AK1808" t="s">
        <v>1434</v>
      </c>
      <c r="AL1808" t="s">
        <v>796</v>
      </c>
      <c r="AM1808" t="s">
        <v>203</v>
      </c>
      <c r="AN1808" t="s">
        <v>1073</v>
      </c>
      <c r="AO1808" t="s">
        <v>8790</v>
      </c>
      <c r="AQ1808" t="s">
        <v>510</v>
      </c>
      <c r="AR1808" t="s">
        <v>511</v>
      </c>
    </row>
    <row r="1809" spans="1:44" x14ac:dyDescent="0.2">
      <c r="A1809" t="s">
        <v>9911</v>
      </c>
      <c r="B1809">
        <v>3018</v>
      </c>
      <c r="C1809" t="s">
        <v>9912</v>
      </c>
      <c r="D1809" t="s">
        <v>1444</v>
      </c>
      <c r="E1809" t="s">
        <v>1445</v>
      </c>
      <c r="F1809" t="s">
        <v>8490</v>
      </c>
      <c r="G1809" t="s">
        <v>8696</v>
      </c>
      <c r="H1809" t="s">
        <v>8492</v>
      </c>
      <c r="I1809" t="s">
        <v>158</v>
      </c>
      <c r="J1809" t="s">
        <v>9913</v>
      </c>
      <c r="K1809" t="s">
        <v>9914</v>
      </c>
      <c r="L1809" t="s">
        <v>159</v>
      </c>
      <c r="M1809" t="s">
        <v>194</v>
      </c>
      <c r="N1809" t="s">
        <v>195</v>
      </c>
      <c r="O1809" s="31">
        <v>39883</v>
      </c>
      <c r="Q1809">
        <v>179024</v>
      </c>
      <c r="R1809">
        <v>56209</v>
      </c>
      <c r="S1809" s="31">
        <v>44992</v>
      </c>
      <c r="T1809">
        <v>56209</v>
      </c>
      <c r="V1809" t="s">
        <v>161</v>
      </c>
      <c r="W1809">
        <v>54764</v>
      </c>
      <c r="X1809" s="31">
        <v>44671</v>
      </c>
      <c r="Y1809">
        <v>0</v>
      </c>
      <c r="Z1809">
        <v>4500</v>
      </c>
      <c r="AA1809">
        <v>0</v>
      </c>
      <c r="AB1809" t="s">
        <v>161</v>
      </c>
      <c r="AC1809">
        <v>80000</v>
      </c>
      <c r="AD1809" t="s">
        <v>161</v>
      </c>
      <c r="AE1809" t="s">
        <v>9915</v>
      </c>
      <c r="AF1809" t="s">
        <v>9916</v>
      </c>
      <c r="AG1809" t="s">
        <v>8497</v>
      </c>
      <c r="AH1809" t="s">
        <v>8696</v>
      </c>
      <c r="AI1809" t="s">
        <v>8881</v>
      </c>
      <c r="AJ1809" t="s">
        <v>9656</v>
      </c>
      <c r="AK1809" t="s">
        <v>1488</v>
      </c>
      <c r="AL1809" t="s">
        <v>796</v>
      </c>
      <c r="AM1809" t="s">
        <v>203</v>
      </c>
      <c r="AN1809">
        <v>3508</v>
      </c>
      <c r="AO1809" t="s">
        <v>8703</v>
      </c>
      <c r="AQ1809" t="s">
        <v>510</v>
      </c>
      <c r="AR1809" t="s">
        <v>511</v>
      </c>
    </row>
    <row r="1810" spans="1:44" x14ac:dyDescent="0.2">
      <c r="A1810" t="s">
        <v>9917</v>
      </c>
      <c r="B1810">
        <v>3022</v>
      </c>
      <c r="C1810" t="s">
        <v>9918</v>
      </c>
      <c r="D1810" t="s">
        <v>474</v>
      </c>
      <c r="E1810" t="s">
        <v>475</v>
      </c>
      <c r="F1810" t="s">
        <v>8490</v>
      </c>
      <c r="G1810" t="s">
        <v>8535</v>
      </c>
      <c r="H1810" t="s">
        <v>8492</v>
      </c>
      <c r="I1810" t="s">
        <v>158</v>
      </c>
      <c r="J1810" t="s">
        <v>9919</v>
      </c>
      <c r="K1810" t="s">
        <v>8666</v>
      </c>
      <c r="L1810" t="s">
        <v>159</v>
      </c>
      <c r="M1810" t="s">
        <v>194</v>
      </c>
      <c r="N1810" t="s">
        <v>195</v>
      </c>
      <c r="O1810" s="31">
        <v>41340</v>
      </c>
      <c r="Q1810">
        <v>305224</v>
      </c>
      <c r="R1810">
        <v>41121.1</v>
      </c>
      <c r="S1810" s="31">
        <v>45059</v>
      </c>
      <c r="T1810">
        <v>40810.800000000003</v>
      </c>
      <c r="V1810">
        <v>320.99999999999551</v>
      </c>
      <c r="W1810">
        <v>37262.9</v>
      </c>
      <c r="X1810" s="31">
        <v>44695</v>
      </c>
      <c r="Y1810">
        <v>0</v>
      </c>
      <c r="Z1810">
        <v>4000</v>
      </c>
      <c r="AA1810">
        <v>0</v>
      </c>
      <c r="AB1810" t="s">
        <v>161</v>
      </c>
      <c r="AC1810">
        <v>80000</v>
      </c>
      <c r="AD1810" t="s">
        <v>161</v>
      </c>
      <c r="AE1810" t="s">
        <v>9920</v>
      </c>
      <c r="AF1810" t="s">
        <v>9921</v>
      </c>
      <c r="AG1810" t="s">
        <v>8497</v>
      </c>
      <c r="AH1810" t="s">
        <v>8535</v>
      </c>
      <c r="AI1810" t="s">
        <v>9909</v>
      </c>
      <c r="AJ1810" t="s">
        <v>9922</v>
      </c>
      <c r="AK1810" t="s">
        <v>1434</v>
      </c>
      <c r="AL1810" t="s">
        <v>796</v>
      </c>
      <c r="AM1810" t="s">
        <v>203</v>
      </c>
      <c r="AN1810" t="s">
        <v>549</v>
      </c>
      <c r="AO1810" t="s">
        <v>8671</v>
      </c>
      <c r="AQ1810" t="s">
        <v>510</v>
      </c>
      <c r="AR1810" t="s">
        <v>511</v>
      </c>
    </row>
    <row r="1811" spans="1:44" x14ac:dyDescent="0.2">
      <c r="A1811" t="s">
        <v>9923</v>
      </c>
      <c r="B1811">
        <v>3018</v>
      </c>
      <c r="C1811" t="s">
        <v>9924</v>
      </c>
      <c r="D1811" t="s">
        <v>1444</v>
      </c>
      <c r="E1811" t="s">
        <v>1445</v>
      </c>
      <c r="F1811" t="s">
        <v>8490</v>
      </c>
      <c r="G1811" t="s">
        <v>8696</v>
      </c>
      <c r="H1811" t="s">
        <v>8492</v>
      </c>
      <c r="I1811" t="s">
        <v>158</v>
      </c>
      <c r="J1811" t="s">
        <v>9925</v>
      </c>
      <c r="K1811" t="s">
        <v>9914</v>
      </c>
      <c r="L1811" t="s">
        <v>159</v>
      </c>
      <c r="M1811" t="s">
        <v>194</v>
      </c>
      <c r="N1811" t="s">
        <v>195</v>
      </c>
      <c r="O1811" s="31">
        <v>39883</v>
      </c>
      <c r="Q1811">
        <v>179026</v>
      </c>
      <c r="R1811">
        <v>57261</v>
      </c>
      <c r="S1811" s="31">
        <v>44999</v>
      </c>
      <c r="T1811">
        <v>57261</v>
      </c>
      <c r="V1811" t="s">
        <v>161</v>
      </c>
      <c r="W1811">
        <v>54957</v>
      </c>
      <c r="X1811" s="31">
        <v>44691</v>
      </c>
      <c r="Y1811">
        <v>0</v>
      </c>
      <c r="Z1811">
        <v>4500</v>
      </c>
      <c r="AA1811">
        <v>0</v>
      </c>
      <c r="AB1811" t="s">
        <v>161</v>
      </c>
      <c r="AC1811">
        <v>80000</v>
      </c>
      <c r="AD1811" t="s">
        <v>161</v>
      </c>
      <c r="AE1811" t="s">
        <v>9926</v>
      </c>
      <c r="AF1811" t="s">
        <v>9927</v>
      </c>
      <c r="AG1811" t="s">
        <v>8497</v>
      </c>
      <c r="AH1811" t="s">
        <v>8696</v>
      </c>
      <c r="AI1811" t="s">
        <v>8881</v>
      </c>
      <c r="AJ1811" t="s">
        <v>9656</v>
      </c>
      <c r="AK1811" t="s">
        <v>1488</v>
      </c>
      <c r="AL1811" t="s">
        <v>796</v>
      </c>
      <c r="AM1811" t="s">
        <v>203</v>
      </c>
      <c r="AN1811">
        <v>3508</v>
      </c>
      <c r="AO1811" t="s">
        <v>8703</v>
      </c>
      <c r="AQ1811" t="s">
        <v>510</v>
      </c>
      <c r="AR1811" t="s">
        <v>511</v>
      </c>
    </row>
    <row r="1812" spans="1:44" x14ac:dyDescent="0.2">
      <c r="A1812" t="s">
        <v>9928</v>
      </c>
      <c r="B1812">
        <v>3018</v>
      </c>
      <c r="C1812" t="s">
        <v>9929</v>
      </c>
      <c r="D1812" t="s">
        <v>1444</v>
      </c>
      <c r="E1812" t="s">
        <v>1445</v>
      </c>
      <c r="F1812" t="s">
        <v>8490</v>
      </c>
      <c r="G1812" t="s">
        <v>8535</v>
      </c>
      <c r="H1812" t="s">
        <v>8492</v>
      </c>
      <c r="I1812" t="s">
        <v>158</v>
      </c>
      <c r="J1812" t="s">
        <v>511</v>
      </c>
      <c r="L1812" t="s">
        <v>159</v>
      </c>
      <c r="M1812" t="s">
        <v>554</v>
      </c>
      <c r="N1812" t="s">
        <v>555</v>
      </c>
      <c r="O1812" s="31">
        <v>41404</v>
      </c>
      <c r="P1812" s="31">
        <v>43656</v>
      </c>
      <c r="R1812" t="s">
        <v>161</v>
      </c>
      <c r="S1812" s="31">
        <v>45060</v>
      </c>
      <c r="T1812" t="s">
        <v>161</v>
      </c>
      <c r="U1812" s="31">
        <v>44752</v>
      </c>
      <c r="V1812" t="s">
        <v>161</v>
      </c>
      <c r="W1812" t="s">
        <v>161</v>
      </c>
      <c r="X1812" s="31">
        <v>44695</v>
      </c>
      <c r="Y1812">
        <v>7</v>
      </c>
      <c r="AA1812">
        <v>2590</v>
      </c>
      <c r="AB1812">
        <v>0.69573750000000001</v>
      </c>
      <c r="AC1812">
        <v>80000</v>
      </c>
      <c r="AD1812">
        <v>46864.635642266665</v>
      </c>
      <c r="AE1812" t="s">
        <v>9930</v>
      </c>
      <c r="AF1812" t="s">
        <v>9931</v>
      </c>
      <c r="AG1812" t="s">
        <v>8497</v>
      </c>
      <c r="AH1812" t="s">
        <v>8535</v>
      </c>
      <c r="AI1812" t="s">
        <v>161</v>
      </c>
      <c r="AJ1812" t="s">
        <v>1507</v>
      </c>
      <c r="AK1812" t="s">
        <v>559</v>
      </c>
      <c r="AL1812" t="s">
        <v>796</v>
      </c>
      <c r="AO1812" t="s">
        <v>161</v>
      </c>
      <c r="AQ1812" t="s">
        <v>510</v>
      </c>
      <c r="AR1812" t="s">
        <v>511</v>
      </c>
    </row>
    <row r="1813" spans="1:44" x14ac:dyDescent="0.2">
      <c r="A1813" t="s">
        <v>9932</v>
      </c>
      <c r="B1813">
        <v>3018</v>
      </c>
      <c r="C1813" t="s">
        <v>9933</v>
      </c>
      <c r="D1813" t="s">
        <v>1444</v>
      </c>
      <c r="E1813" t="s">
        <v>1445</v>
      </c>
      <c r="F1813" t="s">
        <v>8490</v>
      </c>
      <c r="G1813" t="s">
        <v>8866</v>
      </c>
      <c r="H1813" t="s">
        <v>8519</v>
      </c>
      <c r="I1813" t="s">
        <v>36</v>
      </c>
      <c r="J1813" t="s">
        <v>9934</v>
      </c>
      <c r="L1813" t="s">
        <v>159</v>
      </c>
      <c r="M1813" t="s">
        <v>194</v>
      </c>
      <c r="N1813" t="s">
        <v>195</v>
      </c>
      <c r="O1813" s="31">
        <v>41319</v>
      </c>
      <c r="Q1813">
        <v>286751</v>
      </c>
      <c r="R1813">
        <v>46211</v>
      </c>
      <c r="S1813" s="31">
        <v>45057</v>
      </c>
      <c r="T1813">
        <v>45622</v>
      </c>
      <c r="V1813">
        <v>375.95744680851061</v>
      </c>
      <c r="W1813">
        <v>41743</v>
      </c>
      <c r="X1813" s="31">
        <v>44673</v>
      </c>
      <c r="Y1813">
        <v>0</v>
      </c>
      <c r="Z1813">
        <v>4500</v>
      </c>
      <c r="AA1813">
        <v>0</v>
      </c>
      <c r="AB1813" t="s">
        <v>161</v>
      </c>
      <c r="AC1813">
        <v>80000</v>
      </c>
      <c r="AD1813" t="s">
        <v>161</v>
      </c>
      <c r="AE1813" t="s">
        <v>9935</v>
      </c>
      <c r="AF1813" t="s">
        <v>9936</v>
      </c>
      <c r="AG1813" t="s">
        <v>8524</v>
      </c>
      <c r="AH1813" t="s">
        <v>8866</v>
      </c>
      <c r="AI1813" t="s">
        <v>8870</v>
      </c>
      <c r="AJ1813" t="s">
        <v>8871</v>
      </c>
      <c r="AK1813" t="s">
        <v>236</v>
      </c>
      <c r="AL1813" t="s">
        <v>796</v>
      </c>
      <c r="AM1813" t="s">
        <v>36</v>
      </c>
      <c r="AN1813" t="s">
        <v>8872</v>
      </c>
      <c r="AQ1813" t="s">
        <v>1075</v>
      </c>
      <c r="AR1813" t="s">
        <v>9937</v>
      </c>
    </row>
    <row r="1814" spans="1:44" x14ac:dyDescent="0.2">
      <c r="A1814" t="s">
        <v>9938</v>
      </c>
      <c r="B1814">
        <v>3018</v>
      </c>
      <c r="C1814" t="s">
        <v>9939</v>
      </c>
      <c r="D1814" t="s">
        <v>1444</v>
      </c>
      <c r="E1814" t="s">
        <v>1445</v>
      </c>
      <c r="F1814" t="s">
        <v>8490</v>
      </c>
      <c r="G1814" t="s">
        <v>8866</v>
      </c>
      <c r="H1814" t="s">
        <v>8519</v>
      </c>
      <c r="I1814" t="s">
        <v>36</v>
      </c>
      <c r="J1814" t="s">
        <v>9940</v>
      </c>
      <c r="L1814" t="s">
        <v>159</v>
      </c>
      <c r="M1814" t="s">
        <v>194</v>
      </c>
      <c r="N1814" t="s">
        <v>195</v>
      </c>
      <c r="O1814" s="31">
        <v>41473</v>
      </c>
      <c r="Q1814">
        <v>286752</v>
      </c>
      <c r="R1814">
        <v>44959</v>
      </c>
      <c r="S1814" s="31">
        <v>45049</v>
      </c>
      <c r="T1814">
        <v>44450</v>
      </c>
      <c r="V1814">
        <v>242.38095238095238</v>
      </c>
      <c r="W1814">
        <v>40921</v>
      </c>
      <c r="X1814" s="31">
        <v>44685</v>
      </c>
      <c r="Y1814">
        <v>0</v>
      </c>
      <c r="Z1814">
        <v>4500</v>
      </c>
      <c r="AA1814">
        <v>0</v>
      </c>
      <c r="AB1814" t="s">
        <v>161</v>
      </c>
      <c r="AC1814">
        <v>80000</v>
      </c>
      <c r="AD1814" t="s">
        <v>161</v>
      </c>
      <c r="AE1814" t="s">
        <v>9941</v>
      </c>
      <c r="AF1814" t="s">
        <v>9942</v>
      </c>
      <c r="AG1814" t="s">
        <v>8524</v>
      </c>
      <c r="AH1814" t="s">
        <v>8866</v>
      </c>
      <c r="AI1814" t="s">
        <v>8870</v>
      </c>
      <c r="AJ1814" t="s">
        <v>8871</v>
      </c>
      <c r="AK1814" t="s">
        <v>236</v>
      </c>
      <c r="AL1814" t="s">
        <v>796</v>
      </c>
      <c r="AM1814" t="s">
        <v>36</v>
      </c>
      <c r="AN1814" t="s">
        <v>8872</v>
      </c>
      <c r="AQ1814" t="s">
        <v>1075</v>
      </c>
      <c r="AR1814" t="s">
        <v>9943</v>
      </c>
    </row>
    <row r="1815" spans="1:44" x14ac:dyDescent="0.2">
      <c r="A1815" t="s">
        <v>9944</v>
      </c>
      <c r="B1815">
        <v>3010</v>
      </c>
      <c r="C1815" t="s">
        <v>9945</v>
      </c>
      <c r="D1815" t="s">
        <v>818</v>
      </c>
      <c r="E1815" t="s">
        <v>819</v>
      </c>
      <c r="F1815" t="s">
        <v>8490</v>
      </c>
      <c r="G1815" t="s">
        <v>8866</v>
      </c>
      <c r="H1815" t="s">
        <v>8519</v>
      </c>
      <c r="I1815" t="s">
        <v>36</v>
      </c>
      <c r="J1815" t="s">
        <v>9946</v>
      </c>
      <c r="L1815" t="s">
        <v>159</v>
      </c>
      <c r="M1815" t="s">
        <v>194</v>
      </c>
      <c r="N1815" t="s">
        <v>195</v>
      </c>
      <c r="O1815" s="31">
        <v>42184</v>
      </c>
      <c r="Q1815">
        <v>365958</v>
      </c>
      <c r="R1815">
        <v>27587</v>
      </c>
      <c r="S1815" s="31">
        <v>45059</v>
      </c>
      <c r="T1815">
        <v>27243.599999999999</v>
      </c>
      <c r="U1815" s="31">
        <v>44761</v>
      </c>
      <c r="V1815">
        <v>355.24137931034636</v>
      </c>
      <c r="W1815">
        <v>22944.5</v>
      </c>
      <c r="X1815" s="31">
        <v>44695</v>
      </c>
      <c r="Y1815">
        <v>12.8</v>
      </c>
      <c r="Z1815">
        <v>5500</v>
      </c>
      <c r="AA1815">
        <v>4677.7999999999956</v>
      </c>
      <c r="AB1815">
        <v>0.65972624999999996</v>
      </c>
      <c r="AC1815">
        <v>80000</v>
      </c>
      <c r="AD1815">
        <v>47011.372217537501</v>
      </c>
      <c r="AE1815" t="s">
        <v>9947</v>
      </c>
      <c r="AF1815" t="s">
        <v>9948</v>
      </c>
      <c r="AG1815" t="s">
        <v>8524</v>
      </c>
      <c r="AH1815" t="s">
        <v>8866</v>
      </c>
      <c r="AI1815" t="s">
        <v>9949</v>
      </c>
      <c r="AJ1815" t="s">
        <v>9950</v>
      </c>
      <c r="AK1815" t="s">
        <v>201</v>
      </c>
      <c r="AL1815" t="s">
        <v>796</v>
      </c>
      <c r="AM1815" t="s">
        <v>36</v>
      </c>
      <c r="AN1815" t="s">
        <v>8872</v>
      </c>
      <c r="AQ1815" t="s">
        <v>510</v>
      </c>
      <c r="AR1815" t="s">
        <v>511</v>
      </c>
    </row>
    <row r="1816" spans="1:44" x14ac:dyDescent="0.2">
      <c r="A1816" t="s">
        <v>9951</v>
      </c>
      <c r="B1816">
        <v>3010</v>
      </c>
      <c r="C1816" t="s">
        <v>9952</v>
      </c>
      <c r="D1816" t="s">
        <v>818</v>
      </c>
      <c r="E1816" t="s">
        <v>819</v>
      </c>
      <c r="F1816" t="s">
        <v>8490</v>
      </c>
      <c r="G1816" t="s">
        <v>9200</v>
      </c>
      <c r="H1816" t="s">
        <v>8519</v>
      </c>
      <c r="I1816" t="s">
        <v>36</v>
      </c>
      <c r="L1816" t="s">
        <v>159</v>
      </c>
      <c r="M1816" t="s">
        <v>160</v>
      </c>
      <c r="N1816" t="s">
        <v>160</v>
      </c>
      <c r="O1816" s="31">
        <v>47072.562714285712</v>
      </c>
      <c r="R1816" t="s">
        <v>161</v>
      </c>
      <c r="S1816" s="31">
        <v>45060</v>
      </c>
      <c r="T1816" t="s">
        <v>161</v>
      </c>
      <c r="V1816" t="s">
        <v>161</v>
      </c>
      <c r="W1816" t="s">
        <v>161</v>
      </c>
      <c r="X1816" s="31">
        <v>44695</v>
      </c>
      <c r="Y1816">
        <v>0</v>
      </c>
      <c r="AA1816">
        <v>0</v>
      </c>
      <c r="AB1816" t="s">
        <v>161</v>
      </c>
      <c r="AC1816">
        <v>80000</v>
      </c>
      <c r="AD1816" t="s">
        <v>161</v>
      </c>
      <c r="AE1816" t="s">
        <v>9953</v>
      </c>
      <c r="AF1816" t="s">
        <v>9954</v>
      </c>
      <c r="AG1816" t="s">
        <v>8524</v>
      </c>
      <c r="AH1816" t="s">
        <v>9200</v>
      </c>
      <c r="AI1816" t="s">
        <v>161</v>
      </c>
      <c r="AJ1816" t="s">
        <v>161</v>
      </c>
      <c r="AK1816" t="s">
        <v>161</v>
      </c>
      <c r="AL1816" t="s">
        <v>796</v>
      </c>
      <c r="AO1816" t="s">
        <v>161</v>
      </c>
      <c r="AQ1816" t="s">
        <v>510</v>
      </c>
      <c r="AR1816" t="s">
        <v>511</v>
      </c>
    </row>
    <row r="1817" spans="1:44" x14ac:dyDescent="0.2">
      <c r="A1817" t="s">
        <v>9955</v>
      </c>
      <c r="B1817">
        <v>3018</v>
      </c>
      <c r="C1817" t="s">
        <v>9956</v>
      </c>
      <c r="D1817" t="s">
        <v>1444</v>
      </c>
      <c r="E1817" t="s">
        <v>1445</v>
      </c>
      <c r="F1817" t="s">
        <v>8490</v>
      </c>
      <c r="G1817" t="s">
        <v>8518</v>
      </c>
      <c r="H1817" t="s">
        <v>8519</v>
      </c>
      <c r="I1817" t="s">
        <v>158</v>
      </c>
      <c r="L1817" t="s">
        <v>159</v>
      </c>
      <c r="M1817" t="s">
        <v>160</v>
      </c>
      <c r="N1817" t="s">
        <v>160</v>
      </c>
      <c r="O1817" s="31">
        <v>45962</v>
      </c>
      <c r="R1817" t="s">
        <v>161</v>
      </c>
      <c r="S1817" s="31">
        <v>45060</v>
      </c>
      <c r="T1817" t="s">
        <v>161</v>
      </c>
      <c r="V1817" t="s">
        <v>161</v>
      </c>
      <c r="W1817" t="s">
        <v>161</v>
      </c>
      <c r="X1817" s="31">
        <v>44695</v>
      </c>
      <c r="Y1817">
        <v>0</v>
      </c>
      <c r="AA1817">
        <v>0</v>
      </c>
      <c r="AB1817" t="s">
        <v>161</v>
      </c>
      <c r="AC1817">
        <v>80000</v>
      </c>
      <c r="AD1817" t="s">
        <v>161</v>
      </c>
      <c r="AE1817" t="s">
        <v>9957</v>
      </c>
      <c r="AF1817" t="s">
        <v>9958</v>
      </c>
      <c r="AG1817" t="s">
        <v>8524</v>
      </c>
      <c r="AH1817" t="s">
        <v>8518</v>
      </c>
      <c r="AI1817" t="s">
        <v>161</v>
      </c>
      <c r="AJ1817" t="s">
        <v>161</v>
      </c>
      <c r="AK1817" t="s">
        <v>161</v>
      </c>
      <c r="AL1817" t="s">
        <v>796</v>
      </c>
      <c r="AO1817" t="s">
        <v>161</v>
      </c>
    </row>
    <row r="1818" spans="1:44" x14ac:dyDescent="0.2">
      <c r="A1818" t="s">
        <v>9959</v>
      </c>
      <c r="B1818">
        <v>3018</v>
      </c>
      <c r="C1818" t="s">
        <v>9960</v>
      </c>
      <c r="D1818" t="s">
        <v>1444</v>
      </c>
      <c r="E1818" t="s">
        <v>1445</v>
      </c>
      <c r="F1818" t="s">
        <v>8490</v>
      </c>
      <c r="G1818" t="s">
        <v>8535</v>
      </c>
      <c r="H1818" t="s">
        <v>8492</v>
      </c>
      <c r="I1818" t="s">
        <v>158</v>
      </c>
      <c r="J1818" t="s">
        <v>9961</v>
      </c>
      <c r="K1818" t="s">
        <v>8666</v>
      </c>
      <c r="L1818" t="s">
        <v>159</v>
      </c>
      <c r="M1818" t="s">
        <v>194</v>
      </c>
      <c r="N1818" t="s">
        <v>195</v>
      </c>
      <c r="O1818" s="31">
        <v>43282</v>
      </c>
      <c r="Q1818">
        <v>415758</v>
      </c>
      <c r="R1818">
        <v>19322</v>
      </c>
      <c r="S1818" s="31">
        <v>44987</v>
      </c>
      <c r="T1818">
        <v>19322</v>
      </c>
      <c r="U1818" s="31">
        <v>44752</v>
      </c>
      <c r="V1818" t="s">
        <v>161</v>
      </c>
      <c r="W1818">
        <v>16090</v>
      </c>
      <c r="X1818" s="31">
        <v>44690</v>
      </c>
      <c r="Y1818">
        <v>2.1</v>
      </c>
      <c r="Z1818">
        <v>4500</v>
      </c>
      <c r="AA1818">
        <v>784</v>
      </c>
      <c r="AB1818">
        <v>0.34658749999999999</v>
      </c>
      <c r="AC1818">
        <v>80000</v>
      </c>
      <c r="AD1818">
        <v>56170.767953294118</v>
      </c>
      <c r="AE1818" t="s">
        <v>9962</v>
      </c>
      <c r="AF1818" t="s">
        <v>9963</v>
      </c>
      <c r="AG1818" t="s">
        <v>8497</v>
      </c>
      <c r="AH1818" t="s">
        <v>8535</v>
      </c>
      <c r="AI1818" t="s">
        <v>8881</v>
      </c>
      <c r="AJ1818" t="s">
        <v>9964</v>
      </c>
      <c r="AK1818" t="s">
        <v>1488</v>
      </c>
      <c r="AL1818" t="s">
        <v>796</v>
      </c>
      <c r="AM1818" t="s">
        <v>203</v>
      </c>
      <c r="AN1818" t="s">
        <v>549</v>
      </c>
      <c r="AO1818" t="s">
        <v>8671</v>
      </c>
      <c r="AQ1818" t="s">
        <v>510</v>
      </c>
      <c r="AR1818" t="s">
        <v>9965</v>
      </c>
    </row>
    <row r="1819" spans="1:44" x14ac:dyDescent="0.2">
      <c r="A1819" t="s">
        <v>9966</v>
      </c>
      <c r="B1819">
        <v>3020</v>
      </c>
      <c r="C1819" t="s">
        <v>9967</v>
      </c>
      <c r="D1819" t="s">
        <v>5671</v>
      </c>
      <c r="E1819" t="s">
        <v>511</v>
      </c>
      <c r="F1819" t="s">
        <v>8490</v>
      </c>
      <c r="G1819" t="s">
        <v>8535</v>
      </c>
      <c r="H1819" t="s">
        <v>8492</v>
      </c>
      <c r="I1819" t="s">
        <v>158</v>
      </c>
      <c r="L1819" t="s">
        <v>159</v>
      </c>
      <c r="M1819" t="s">
        <v>160</v>
      </c>
      <c r="N1819" t="s">
        <v>160</v>
      </c>
      <c r="O1819" s="31">
        <v>47112.127555555555</v>
      </c>
      <c r="R1819" t="s">
        <v>161</v>
      </c>
      <c r="S1819" s="31">
        <v>45060</v>
      </c>
      <c r="T1819" t="s">
        <v>161</v>
      </c>
      <c r="U1819" s="31">
        <v>44784</v>
      </c>
      <c r="V1819" t="s">
        <v>161</v>
      </c>
      <c r="W1819" t="s">
        <v>161</v>
      </c>
      <c r="X1819" s="31">
        <v>44695</v>
      </c>
      <c r="Y1819">
        <v>13.6</v>
      </c>
      <c r="AA1819">
        <v>4984.5999999999985</v>
      </c>
      <c r="AB1819">
        <v>0.53559250000000003</v>
      </c>
      <c r="AC1819">
        <v>80000</v>
      </c>
      <c r="AD1819">
        <v>47201.616226619997</v>
      </c>
      <c r="AE1819" t="s">
        <v>9968</v>
      </c>
      <c r="AF1819" t="s">
        <v>9969</v>
      </c>
      <c r="AG1819" t="s">
        <v>8497</v>
      </c>
      <c r="AH1819" t="s">
        <v>8535</v>
      </c>
      <c r="AI1819" t="s">
        <v>161</v>
      </c>
      <c r="AJ1819" t="s">
        <v>161</v>
      </c>
      <c r="AK1819" t="s">
        <v>161</v>
      </c>
      <c r="AL1819" t="s">
        <v>796</v>
      </c>
      <c r="AO1819" t="s">
        <v>161</v>
      </c>
      <c r="AQ1819" t="s">
        <v>510</v>
      </c>
      <c r="AR1819" t="s">
        <v>511</v>
      </c>
    </row>
    <row r="1820" spans="1:44" x14ac:dyDescent="0.2">
      <c r="A1820" t="s">
        <v>9970</v>
      </c>
      <c r="B1820">
        <v>3018</v>
      </c>
      <c r="C1820" t="s">
        <v>9971</v>
      </c>
      <c r="D1820" t="s">
        <v>1444</v>
      </c>
      <c r="E1820" t="s">
        <v>1445</v>
      </c>
      <c r="F1820" t="s">
        <v>8490</v>
      </c>
      <c r="G1820" t="s">
        <v>8535</v>
      </c>
      <c r="H1820" t="s">
        <v>8492</v>
      </c>
      <c r="I1820" t="s">
        <v>158</v>
      </c>
      <c r="L1820" t="s">
        <v>159</v>
      </c>
      <c r="M1820" t="s">
        <v>160</v>
      </c>
      <c r="N1820" t="s">
        <v>160</v>
      </c>
      <c r="O1820" s="31">
        <v>46709.886904761908</v>
      </c>
      <c r="R1820" t="s">
        <v>161</v>
      </c>
      <c r="S1820" s="31">
        <v>45060</v>
      </c>
      <c r="T1820" t="s">
        <v>161</v>
      </c>
      <c r="U1820" s="31">
        <v>44728</v>
      </c>
      <c r="V1820" t="s">
        <v>161</v>
      </c>
      <c r="W1820" t="s">
        <v>161</v>
      </c>
      <c r="X1820" s="31">
        <v>44695</v>
      </c>
      <c r="Y1820">
        <v>9.4</v>
      </c>
      <c r="AA1820">
        <v>3444</v>
      </c>
      <c r="AB1820">
        <v>0.54817499999999997</v>
      </c>
      <c r="AC1820">
        <v>80000</v>
      </c>
      <c r="AD1820">
        <v>47820.787680266665</v>
      </c>
      <c r="AE1820" t="s">
        <v>9972</v>
      </c>
      <c r="AF1820" t="s">
        <v>9973</v>
      </c>
      <c r="AG1820" t="s">
        <v>8497</v>
      </c>
      <c r="AH1820" t="s">
        <v>8535</v>
      </c>
      <c r="AI1820" t="s">
        <v>161</v>
      </c>
      <c r="AJ1820" t="s">
        <v>161</v>
      </c>
      <c r="AK1820" t="s">
        <v>161</v>
      </c>
      <c r="AL1820" t="s">
        <v>796</v>
      </c>
      <c r="AO1820" t="s">
        <v>161</v>
      </c>
      <c r="AQ1820" t="s">
        <v>510</v>
      </c>
      <c r="AR1820" t="s">
        <v>511</v>
      </c>
    </row>
    <row r="1821" spans="1:44" x14ac:dyDescent="0.2">
      <c r="A1821" t="s">
        <v>9974</v>
      </c>
      <c r="B1821">
        <v>3020</v>
      </c>
      <c r="C1821" t="s">
        <v>9975</v>
      </c>
      <c r="D1821" t="s">
        <v>5671</v>
      </c>
      <c r="E1821" t="s">
        <v>511</v>
      </c>
      <c r="F1821" t="s">
        <v>8490</v>
      </c>
      <c r="G1821" t="s">
        <v>8535</v>
      </c>
      <c r="H1821" t="s">
        <v>8492</v>
      </c>
      <c r="I1821" t="s">
        <v>158</v>
      </c>
      <c r="L1821" t="s">
        <v>159</v>
      </c>
      <c r="M1821" t="s">
        <v>160</v>
      </c>
      <c r="N1821" t="s">
        <v>160</v>
      </c>
      <c r="O1821" s="31">
        <v>48245.038888888885</v>
      </c>
      <c r="R1821" t="s">
        <v>161</v>
      </c>
      <c r="S1821" s="31">
        <v>45060</v>
      </c>
      <c r="T1821" t="s">
        <v>161</v>
      </c>
      <c r="U1821" s="31">
        <v>44784</v>
      </c>
      <c r="V1821" t="s">
        <v>161</v>
      </c>
      <c r="W1821" t="s">
        <v>161</v>
      </c>
      <c r="X1821" s="31">
        <v>44695</v>
      </c>
      <c r="Y1821">
        <v>10.7</v>
      </c>
      <c r="AA1821">
        <v>3933</v>
      </c>
      <c r="AB1821">
        <v>0.53185000000000004</v>
      </c>
      <c r="AC1821">
        <v>80000</v>
      </c>
      <c r="AD1821">
        <v>47924.789083199998</v>
      </c>
      <c r="AE1821" t="s">
        <v>9976</v>
      </c>
      <c r="AF1821" t="s">
        <v>9977</v>
      </c>
      <c r="AG1821" t="s">
        <v>8497</v>
      </c>
      <c r="AH1821" t="s">
        <v>8535</v>
      </c>
      <c r="AI1821" t="s">
        <v>161</v>
      </c>
      <c r="AJ1821" t="s">
        <v>161</v>
      </c>
      <c r="AK1821" t="s">
        <v>161</v>
      </c>
      <c r="AL1821" t="s">
        <v>796</v>
      </c>
      <c r="AO1821" t="s">
        <v>161</v>
      </c>
      <c r="AQ1821" t="s">
        <v>510</v>
      </c>
      <c r="AR1821" t="s">
        <v>511</v>
      </c>
    </row>
    <row r="1822" spans="1:44" x14ac:dyDescent="0.2">
      <c r="A1822" t="s">
        <v>9978</v>
      </c>
      <c r="B1822">
        <v>3018</v>
      </c>
      <c r="C1822" t="s">
        <v>9979</v>
      </c>
      <c r="D1822" t="s">
        <v>1444</v>
      </c>
      <c r="E1822" t="s">
        <v>1445</v>
      </c>
      <c r="F1822" t="s">
        <v>8490</v>
      </c>
      <c r="G1822" t="s">
        <v>8535</v>
      </c>
      <c r="H1822" t="s">
        <v>8492</v>
      </c>
      <c r="I1822" t="s">
        <v>158</v>
      </c>
      <c r="J1822" t="s">
        <v>9980</v>
      </c>
      <c r="K1822" t="s">
        <v>8835</v>
      </c>
      <c r="L1822" t="s">
        <v>159</v>
      </c>
      <c r="M1822" t="s">
        <v>194</v>
      </c>
      <c r="N1822" t="s">
        <v>195</v>
      </c>
      <c r="O1822" s="31">
        <v>40248</v>
      </c>
      <c r="Q1822">
        <v>197278</v>
      </c>
      <c r="R1822">
        <v>56822</v>
      </c>
      <c r="S1822" s="31">
        <v>45007</v>
      </c>
      <c r="T1822">
        <v>56822</v>
      </c>
      <c r="U1822" s="31">
        <v>44784</v>
      </c>
      <c r="V1822" t="s">
        <v>161</v>
      </c>
      <c r="W1822">
        <v>54023</v>
      </c>
      <c r="X1822" s="31">
        <v>44692</v>
      </c>
      <c r="Y1822">
        <v>3.9</v>
      </c>
      <c r="Z1822">
        <v>4500</v>
      </c>
      <c r="AA1822">
        <v>1438</v>
      </c>
      <c r="AB1822">
        <v>0.20050000000000001</v>
      </c>
      <c r="AC1822">
        <v>80000</v>
      </c>
      <c r="AD1822">
        <v>57235.205848421057</v>
      </c>
      <c r="AE1822" t="s">
        <v>9981</v>
      </c>
      <c r="AF1822" t="s">
        <v>9982</v>
      </c>
      <c r="AG1822" t="s">
        <v>8497</v>
      </c>
      <c r="AH1822" t="s">
        <v>8535</v>
      </c>
      <c r="AI1822" t="s">
        <v>8881</v>
      </c>
      <c r="AJ1822" t="s">
        <v>9964</v>
      </c>
      <c r="AK1822" t="s">
        <v>1488</v>
      </c>
      <c r="AL1822" t="s">
        <v>796</v>
      </c>
      <c r="AM1822" t="s">
        <v>203</v>
      </c>
      <c r="AN1822" t="s">
        <v>549</v>
      </c>
      <c r="AO1822" t="s">
        <v>8838</v>
      </c>
      <c r="AQ1822" t="s">
        <v>510</v>
      </c>
      <c r="AR1822" t="s">
        <v>511</v>
      </c>
    </row>
    <row r="1823" spans="1:44" x14ac:dyDescent="0.2">
      <c r="A1823" t="s">
        <v>9983</v>
      </c>
      <c r="B1823">
        <v>3020</v>
      </c>
      <c r="C1823" t="s">
        <v>9984</v>
      </c>
      <c r="D1823" t="s">
        <v>5671</v>
      </c>
      <c r="E1823" t="s">
        <v>511</v>
      </c>
      <c r="F1823" t="s">
        <v>8490</v>
      </c>
      <c r="G1823" t="s">
        <v>8535</v>
      </c>
      <c r="H1823" t="s">
        <v>8492</v>
      </c>
      <c r="I1823" t="s">
        <v>158</v>
      </c>
      <c r="L1823" t="s">
        <v>159</v>
      </c>
      <c r="M1823" t="s">
        <v>160</v>
      </c>
      <c r="N1823" t="s">
        <v>160</v>
      </c>
      <c r="O1823" s="31">
        <v>47868.423777777774</v>
      </c>
      <c r="R1823" t="s">
        <v>161</v>
      </c>
      <c r="S1823" s="31">
        <v>45060</v>
      </c>
      <c r="T1823" t="s">
        <v>161</v>
      </c>
      <c r="U1823" s="31">
        <v>44756</v>
      </c>
      <c r="V1823" t="s">
        <v>161</v>
      </c>
      <c r="W1823" t="s">
        <v>161</v>
      </c>
      <c r="X1823" s="31">
        <v>44695</v>
      </c>
      <c r="Y1823">
        <v>4.7</v>
      </c>
      <c r="AA1823">
        <v>1721</v>
      </c>
      <c r="AB1823">
        <v>0.53571757772422424</v>
      </c>
      <c r="AC1823">
        <v>80000</v>
      </c>
      <c r="AD1823">
        <v>47421.633000000002</v>
      </c>
      <c r="AE1823" t="s">
        <v>9985</v>
      </c>
      <c r="AF1823" t="s">
        <v>9986</v>
      </c>
      <c r="AG1823" t="s">
        <v>8497</v>
      </c>
      <c r="AH1823" t="s">
        <v>8535</v>
      </c>
      <c r="AI1823" t="s">
        <v>161</v>
      </c>
      <c r="AJ1823" t="s">
        <v>161</v>
      </c>
      <c r="AK1823" t="s">
        <v>161</v>
      </c>
      <c r="AL1823" t="s">
        <v>796</v>
      </c>
      <c r="AO1823" t="s">
        <v>161</v>
      </c>
      <c r="AQ1823" t="s">
        <v>510</v>
      </c>
      <c r="AR1823" t="s">
        <v>511</v>
      </c>
    </row>
    <row r="1824" spans="1:44" x14ac:dyDescent="0.2">
      <c r="A1824" t="s">
        <v>9987</v>
      </c>
      <c r="B1824">
        <v>3002</v>
      </c>
      <c r="C1824" t="s">
        <v>9988</v>
      </c>
      <c r="D1824" t="s">
        <v>9989</v>
      </c>
      <c r="E1824" t="s">
        <v>5462</v>
      </c>
      <c r="F1824" t="s">
        <v>8490</v>
      </c>
      <c r="G1824" t="s">
        <v>8535</v>
      </c>
      <c r="H1824" t="s">
        <v>8492</v>
      </c>
      <c r="I1824" t="s">
        <v>158</v>
      </c>
      <c r="L1824" t="s">
        <v>159</v>
      </c>
      <c r="M1824" t="s">
        <v>160</v>
      </c>
      <c r="N1824" t="s">
        <v>160</v>
      </c>
      <c r="O1824" s="31">
        <v>45744</v>
      </c>
      <c r="R1824" t="s">
        <v>161</v>
      </c>
      <c r="S1824" s="31">
        <v>45060</v>
      </c>
      <c r="T1824" t="s">
        <v>161</v>
      </c>
      <c r="V1824" t="s">
        <v>161</v>
      </c>
      <c r="W1824" t="s">
        <v>161</v>
      </c>
      <c r="X1824" s="31">
        <v>44695</v>
      </c>
      <c r="Y1824">
        <v>0</v>
      </c>
      <c r="AA1824">
        <v>0</v>
      </c>
      <c r="AB1824" t="s">
        <v>161</v>
      </c>
      <c r="AC1824">
        <v>80000</v>
      </c>
      <c r="AD1824" t="s">
        <v>161</v>
      </c>
      <c r="AE1824" t="s">
        <v>9990</v>
      </c>
      <c r="AF1824" t="s">
        <v>9991</v>
      </c>
      <c r="AG1824" t="s">
        <v>8497</v>
      </c>
      <c r="AH1824" t="s">
        <v>8535</v>
      </c>
      <c r="AI1824" t="s">
        <v>161</v>
      </c>
      <c r="AJ1824" t="s">
        <v>161</v>
      </c>
      <c r="AK1824" t="s">
        <v>161</v>
      </c>
      <c r="AL1824" t="s">
        <v>796</v>
      </c>
      <c r="AO1824" t="s">
        <v>161</v>
      </c>
      <c r="AQ1824" t="s">
        <v>510</v>
      </c>
      <c r="AR1824" t="s">
        <v>511</v>
      </c>
    </row>
    <row r="1825" spans="1:44" x14ac:dyDescent="0.2">
      <c r="A1825" t="s">
        <v>9992</v>
      </c>
      <c r="B1825">
        <v>3022</v>
      </c>
      <c r="C1825" t="s">
        <v>9993</v>
      </c>
      <c r="D1825" t="s">
        <v>474</v>
      </c>
      <c r="E1825" t="s">
        <v>475</v>
      </c>
      <c r="F1825" t="s">
        <v>8490</v>
      </c>
      <c r="G1825" t="s">
        <v>8535</v>
      </c>
      <c r="H1825" t="s">
        <v>8492</v>
      </c>
      <c r="I1825" t="s">
        <v>158</v>
      </c>
      <c r="J1825" t="s">
        <v>9994</v>
      </c>
      <c r="K1825" t="s">
        <v>8835</v>
      </c>
      <c r="L1825" t="s">
        <v>159</v>
      </c>
      <c r="M1825" t="s">
        <v>194</v>
      </c>
      <c r="N1825" t="s">
        <v>195</v>
      </c>
      <c r="O1825" s="31">
        <v>40207</v>
      </c>
      <c r="Q1825">
        <v>199885</v>
      </c>
      <c r="R1825">
        <v>53739.199999999997</v>
      </c>
      <c r="S1825" s="31">
        <v>45059</v>
      </c>
      <c r="T1825">
        <v>53460.5</v>
      </c>
      <c r="U1825" s="31">
        <v>44756</v>
      </c>
      <c r="V1825">
        <v>288.31034482758315</v>
      </c>
      <c r="W1825">
        <v>49906.8</v>
      </c>
      <c r="X1825" s="31">
        <v>44695</v>
      </c>
      <c r="Y1825">
        <v>0.5</v>
      </c>
      <c r="Z1825">
        <v>4800</v>
      </c>
      <c r="AA1825">
        <v>202</v>
      </c>
      <c r="AB1825">
        <v>0.51417935824502203</v>
      </c>
      <c r="AC1825">
        <v>80000</v>
      </c>
      <c r="AD1825">
        <v>47568.633000000002</v>
      </c>
      <c r="AE1825" t="s">
        <v>9995</v>
      </c>
      <c r="AF1825" t="s">
        <v>9996</v>
      </c>
      <c r="AG1825" t="s">
        <v>8497</v>
      </c>
      <c r="AH1825" t="s">
        <v>8535</v>
      </c>
      <c r="AI1825" t="s">
        <v>9909</v>
      </c>
      <c r="AJ1825" t="s">
        <v>9922</v>
      </c>
      <c r="AK1825" t="s">
        <v>1434</v>
      </c>
      <c r="AL1825" t="s">
        <v>796</v>
      </c>
      <c r="AM1825" t="s">
        <v>203</v>
      </c>
      <c r="AN1825" t="s">
        <v>549</v>
      </c>
      <c r="AO1825" t="s">
        <v>8838</v>
      </c>
      <c r="AQ1825" t="s">
        <v>510</v>
      </c>
      <c r="AR1825" t="s">
        <v>511</v>
      </c>
    </row>
    <row r="1826" spans="1:44" x14ac:dyDescent="0.2">
      <c r="A1826" t="s">
        <v>9997</v>
      </c>
      <c r="B1826">
        <v>3020</v>
      </c>
      <c r="C1826" t="s">
        <v>9998</v>
      </c>
      <c r="D1826" t="s">
        <v>5671</v>
      </c>
      <c r="E1826" t="s">
        <v>511</v>
      </c>
      <c r="F1826" t="s">
        <v>8490</v>
      </c>
      <c r="G1826" t="s">
        <v>8535</v>
      </c>
      <c r="H1826" t="s">
        <v>8492</v>
      </c>
      <c r="I1826" t="s">
        <v>158</v>
      </c>
      <c r="L1826" t="s">
        <v>159</v>
      </c>
      <c r="M1826" t="s">
        <v>160</v>
      </c>
      <c r="N1826" t="s">
        <v>160</v>
      </c>
      <c r="O1826" s="31">
        <v>47884.491888888886</v>
      </c>
      <c r="R1826" t="s">
        <v>161</v>
      </c>
      <c r="S1826" s="31">
        <v>45060</v>
      </c>
      <c r="T1826" t="s">
        <v>161</v>
      </c>
      <c r="U1826" s="31">
        <v>44784</v>
      </c>
      <c r="V1826" t="s">
        <v>161</v>
      </c>
      <c r="W1826" t="s">
        <v>161</v>
      </c>
      <c r="X1826" s="31">
        <v>44695</v>
      </c>
      <c r="Y1826">
        <v>5.7</v>
      </c>
      <c r="AA1826">
        <v>2088</v>
      </c>
      <c r="AB1826">
        <v>0.53206703204978312</v>
      </c>
      <c r="AC1826">
        <v>80000</v>
      </c>
      <c r="AD1826">
        <v>47449.633000000002</v>
      </c>
      <c r="AE1826" t="s">
        <v>9999</v>
      </c>
      <c r="AF1826" t="s">
        <v>10000</v>
      </c>
      <c r="AG1826" t="s">
        <v>8497</v>
      </c>
      <c r="AH1826" t="s">
        <v>8535</v>
      </c>
      <c r="AI1826" t="s">
        <v>161</v>
      </c>
      <c r="AJ1826" t="s">
        <v>161</v>
      </c>
      <c r="AK1826" t="s">
        <v>161</v>
      </c>
      <c r="AL1826" t="s">
        <v>796</v>
      </c>
      <c r="AO1826" t="s">
        <v>161</v>
      </c>
      <c r="AQ1826" t="s">
        <v>510</v>
      </c>
      <c r="AR1826" t="s">
        <v>511</v>
      </c>
    </row>
    <row r="1827" spans="1:44" x14ac:dyDescent="0.2">
      <c r="A1827" t="s">
        <v>10001</v>
      </c>
      <c r="B1827">
        <v>3020</v>
      </c>
      <c r="C1827" t="s">
        <v>10002</v>
      </c>
      <c r="D1827" t="s">
        <v>5671</v>
      </c>
      <c r="E1827" t="s">
        <v>511</v>
      </c>
      <c r="F1827" t="s">
        <v>8490</v>
      </c>
      <c r="G1827" t="s">
        <v>8535</v>
      </c>
      <c r="H1827" t="s">
        <v>8492</v>
      </c>
      <c r="I1827" t="s">
        <v>158</v>
      </c>
      <c r="L1827" t="s">
        <v>159</v>
      </c>
      <c r="M1827" t="s">
        <v>160</v>
      </c>
      <c r="N1827" t="s">
        <v>160</v>
      </c>
      <c r="O1827" s="31">
        <v>47957</v>
      </c>
      <c r="R1827" t="s">
        <v>161</v>
      </c>
      <c r="S1827" s="31">
        <v>45060</v>
      </c>
      <c r="T1827" t="s">
        <v>161</v>
      </c>
      <c r="U1827" s="31">
        <v>44784</v>
      </c>
      <c r="V1827" t="s">
        <v>161</v>
      </c>
      <c r="W1827" t="s">
        <v>161</v>
      </c>
      <c r="X1827" s="31">
        <v>44695</v>
      </c>
      <c r="Y1827">
        <v>11.8</v>
      </c>
      <c r="AA1827">
        <v>4329.5</v>
      </c>
      <c r="AB1827">
        <v>0.55490249999999997</v>
      </c>
      <c r="AC1827">
        <v>80000</v>
      </c>
      <c r="AD1827">
        <v>47830.104713146669</v>
      </c>
      <c r="AE1827" t="s">
        <v>10003</v>
      </c>
      <c r="AF1827" t="s">
        <v>10004</v>
      </c>
      <c r="AG1827" t="s">
        <v>8497</v>
      </c>
      <c r="AH1827" t="s">
        <v>8535</v>
      </c>
      <c r="AI1827" t="s">
        <v>161</v>
      </c>
      <c r="AJ1827" t="s">
        <v>161</v>
      </c>
      <c r="AK1827" t="s">
        <v>161</v>
      </c>
      <c r="AL1827" t="s">
        <v>796</v>
      </c>
      <c r="AO1827" t="s">
        <v>161</v>
      </c>
      <c r="AQ1827" t="s">
        <v>510</v>
      </c>
      <c r="AR1827" t="s">
        <v>511</v>
      </c>
    </row>
    <row r="1828" spans="1:44" x14ac:dyDescent="0.2">
      <c r="A1828" t="s">
        <v>10005</v>
      </c>
      <c r="B1828">
        <v>3072</v>
      </c>
      <c r="C1828" t="s">
        <v>10006</v>
      </c>
      <c r="D1828" t="s">
        <v>5461</v>
      </c>
      <c r="E1828" t="s">
        <v>5462</v>
      </c>
      <c r="F1828" t="s">
        <v>8490</v>
      </c>
      <c r="G1828" t="s">
        <v>8549</v>
      </c>
      <c r="H1828" t="s">
        <v>8492</v>
      </c>
      <c r="I1828" t="s">
        <v>158</v>
      </c>
      <c r="J1828" t="s">
        <v>10007</v>
      </c>
      <c r="K1828" t="s">
        <v>8786</v>
      </c>
      <c r="L1828" t="s">
        <v>159</v>
      </c>
      <c r="M1828" t="s">
        <v>194</v>
      </c>
      <c r="N1828" t="s">
        <v>195</v>
      </c>
      <c r="O1828" s="31">
        <v>38852</v>
      </c>
      <c r="Q1828">
        <v>207588</v>
      </c>
      <c r="R1828">
        <v>28277</v>
      </c>
      <c r="S1828" s="31">
        <v>45053</v>
      </c>
      <c r="T1828">
        <v>28167</v>
      </c>
      <c r="V1828">
        <v>137.5</v>
      </c>
      <c r="W1828">
        <v>27206.9</v>
      </c>
      <c r="X1828" s="31">
        <v>44694</v>
      </c>
      <c r="Y1828">
        <v>0</v>
      </c>
      <c r="Z1828">
        <v>1700</v>
      </c>
      <c r="AA1828">
        <v>0</v>
      </c>
      <c r="AB1828" t="s">
        <v>161</v>
      </c>
      <c r="AC1828">
        <v>80000</v>
      </c>
      <c r="AD1828" t="s">
        <v>161</v>
      </c>
      <c r="AE1828" t="s">
        <v>10008</v>
      </c>
      <c r="AF1828" t="s">
        <v>10009</v>
      </c>
      <c r="AG1828" t="s">
        <v>8497</v>
      </c>
      <c r="AH1828" t="s">
        <v>8549</v>
      </c>
      <c r="AI1828" t="s">
        <v>5468</v>
      </c>
      <c r="AJ1828" t="s">
        <v>9431</v>
      </c>
      <c r="AK1828" t="s">
        <v>3705</v>
      </c>
      <c r="AL1828" t="s">
        <v>796</v>
      </c>
      <c r="AM1828" t="s">
        <v>203</v>
      </c>
      <c r="AN1828" t="s">
        <v>1073</v>
      </c>
      <c r="AO1828" t="s">
        <v>10010</v>
      </c>
      <c r="AQ1828" t="s">
        <v>510</v>
      </c>
      <c r="AR1828" t="s">
        <v>511</v>
      </c>
    </row>
    <row r="1829" spans="1:44" x14ac:dyDescent="0.2">
      <c r="A1829" t="s">
        <v>10011</v>
      </c>
      <c r="B1829">
        <v>3010</v>
      </c>
      <c r="C1829" t="s">
        <v>10012</v>
      </c>
      <c r="D1829" t="s">
        <v>818</v>
      </c>
      <c r="E1829" t="s">
        <v>819</v>
      </c>
      <c r="F1829" t="s">
        <v>8490</v>
      </c>
      <c r="G1829" t="s">
        <v>8549</v>
      </c>
      <c r="H1829" t="s">
        <v>8492</v>
      </c>
      <c r="I1829" t="s">
        <v>158</v>
      </c>
      <c r="J1829" t="s">
        <v>10013</v>
      </c>
      <c r="K1829" t="s">
        <v>8786</v>
      </c>
      <c r="L1829" t="s">
        <v>159</v>
      </c>
      <c r="M1829" t="s">
        <v>194</v>
      </c>
      <c r="N1829" t="s">
        <v>195</v>
      </c>
      <c r="O1829" s="31">
        <v>40891</v>
      </c>
      <c r="Q1829">
        <v>224155</v>
      </c>
      <c r="R1829">
        <v>44134.8</v>
      </c>
      <c r="S1829" s="31">
        <v>45059</v>
      </c>
      <c r="T1829">
        <v>43815.6</v>
      </c>
      <c r="V1829">
        <v>330.20689655172868</v>
      </c>
      <c r="W1829">
        <v>40000.1</v>
      </c>
      <c r="X1829" s="31">
        <v>44695</v>
      </c>
      <c r="Y1829">
        <v>0</v>
      </c>
      <c r="Z1829">
        <v>4500</v>
      </c>
      <c r="AA1829">
        <v>0</v>
      </c>
      <c r="AB1829" t="s">
        <v>161</v>
      </c>
      <c r="AC1829">
        <v>80000</v>
      </c>
      <c r="AD1829" t="s">
        <v>161</v>
      </c>
      <c r="AE1829" t="s">
        <v>10014</v>
      </c>
      <c r="AF1829" t="s">
        <v>10015</v>
      </c>
      <c r="AG1829" t="s">
        <v>8497</v>
      </c>
      <c r="AH1829" t="s">
        <v>8549</v>
      </c>
      <c r="AI1829" t="s">
        <v>9097</v>
      </c>
      <c r="AJ1829" t="s">
        <v>10016</v>
      </c>
      <c r="AK1829" t="s">
        <v>1434</v>
      </c>
      <c r="AL1829" t="s">
        <v>796</v>
      </c>
      <c r="AM1829" t="s">
        <v>203</v>
      </c>
      <c r="AN1829" t="s">
        <v>1073</v>
      </c>
      <c r="AO1829" t="s">
        <v>10010</v>
      </c>
      <c r="AQ1829" t="s">
        <v>510</v>
      </c>
      <c r="AR1829" t="s">
        <v>511</v>
      </c>
    </row>
    <row r="1830" spans="1:44" x14ac:dyDescent="0.2">
      <c r="A1830" t="s">
        <v>10017</v>
      </c>
      <c r="B1830">
        <v>3018</v>
      </c>
      <c r="C1830" t="s">
        <v>10018</v>
      </c>
      <c r="D1830" t="s">
        <v>1444</v>
      </c>
      <c r="E1830" t="s">
        <v>1445</v>
      </c>
      <c r="F1830" t="s">
        <v>8490</v>
      </c>
      <c r="G1830" t="s">
        <v>8535</v>
      </c>
      <c r="H1830" t="s">
        <v>8492</v>
      </c>
      <c r="I1830" t="s">
        <v>158</v>
      </c>
      <c r="J1830" t="s">
        <v>10019</v>
      </c>
      <c r="K1830" t="s">
        <v>8666</v>
      </c>
      <c r="L1830" t="s">
        <v>159</v>
      </c>
      <c r="M1830" t="s">
        <v>194</v>
      </c>
      <c r="N1830" t="s">
        <v>195</v>
      </c>
      <c r="O1830" s="31">
        <v>41319</v>
      </c>
      <c r="Q1830">
        <v>296603</v>
      </c>
      <c r="R1830">
        <v>43854</v>
      </c>
      <c r="S1830" s="31">
        <v>44887</v>
      </c>
      <c r="T1830">
        <v>43854</v>
      </c>
      <c r="V1830" t="s">
        <v>161</v>
      </c>
      <c r="W1830">
        <v>41742</v>
      </c>
      <c r="X1830" s="31">
        <v>44679</v>
      </c>
      <c r="Y1830">
        <v>0</v>
      </c>
      <c r="Z1830">
        <v>4500</v>
      </c>
      <c r="AA1830">
        <v>0</v>
      </c>
      <c r="AB1830" t="s">
        <v>161</v>
      </c>
      <c r="AC1830">
        <v>80000</v>
      </c>
      <c r="AD1830" t="s">
        <v>161</v>
      </c>
      <c r="AE1830" t="s">
        <v>10020</v>
      </c>
      <c r="AF1830" t="s">
        <v>10021</v>
      </c>
      <c r="AG1830" t="s">
        <v>8497</v>
      </c>
      <c r="AH1830" t="s">
        <v>8535</v>
      </c>
      <c r="AI1830" t="s">
        <v>8881</v>
      </c>
      <c r="AJ1830" t="s">
        <v>9964</v>
      </c>
      <c r="AK1830" t="s">
        <v>1488</v>
      </c>
      <c r="AL1830" t="s">
        <v>796</v>
      </c>
      <c r="AM1830" t="s">
        <v>203</v>
      </c>
      <c r="AN1830" t="s">
        <v>549</v>
      </c>
      <c r="AO1830" t="s">
        <v>8671</v>
      </c>
      <c r="AQ1830" t="s">
        <v>1075</v>
      </c>
      <c r="AR1830" t="s">
        <v>10022</v>
      </c>
    </row>
    <row r="1831" spans="1:44" x14ac:dyDescent="0.2">
      <c r="A1831" t="s">
        <v>10023</v>
      </c>
      <c r="B1831">
        <v>3018</v>
      </c>
      <c r="C1831" t="s">
        <v>10024</v>
      </c>
      <c r="D1831" t="s">
        <v>1444</v>
      </c>
      <c r="E1831" t="s">
        <v>1445</v>
      </c>
      <c r="F1831" t="s">
        <v>8490</v>
      </c>
      <c r="G1831" t="s">
        <v>8535</v>
      </c>
      <c r="H1831" t="s">
        <v>8492</v>
      </c>
      <c r="I1831" t="s">
        <v>158</v>
      </c>
      <c r="J1831" t="s">
        <v>10025</v>
      </c>
      <c r="K1831" t="s">
        <v>8666</v>
      </c>
      <c r="L1831" t="s">
        <v>159</v>
      </c>
      <c r="M1831" t="s">
        <v>194</v>
      </c>
      <c r="N1831" t="s">
        <v>195</v>
      </c>
      <c r="O1831" s="31">
        <v>41421</v>
      </c>
      <c r="Q1831">
        <v>322257</v>
      </c>
      <c r="R1831">
        <v>43995</v>
      </c>
      <c r="S1831" s="31">
        <v>45006</v>
      </c>
      <c r="T1831">
        <v>43995</v>
      </c>
      <c r="V1831" t="s">
        <v>161</v>
      </c>
      <c r="W1831">
        <v>40326</v>
      </c>
      <c r="X1831" s="31">
        <v>44674</v>
      </c>
      <c r="Y1831">
        <v>0</v>
      </c>
      <c r="Z1831">
        <v>4500</v>
      </c>
      <c r="AA1831">
        <v>0</v>
      </c>
      <c r="AB1831" t="s">
        <v>161</v>
      </c>
      <c r="AC1831">
        <v>80000</v>
      </c>
      <c r="AD1831" t="s">
        <v>161</v>
      </c>
      <c r="AE1831" t="s">
        <v>10026</v>
      </c>
      <c r="AF1831" t="s">
        <v>10027</v>
      </c>
      <c r="AG1831" t="s">
        <v>8497</v>
      </c>
      <c r="AH1831" t="s">
        <v>8535</v>
      </c>
      <c r="AI1831" t="s">
        <v>8881</v>
      </c>
      <c r="AJ1831" t="s">
        <v>9964</v>
      </c>
      <c r="AK1831" t="s">
        <v>1488</v>
      </c>
      <c r="AL1831" t="s">
        <v>796</v>
      </c>
      <c r="AM1831" t="s">
        <v>203</v>
      </c>
      <c r="AN1831" t="s">
        <v>549</v>
      </c>
      <c r="AO1831" t="s">
        <v>8671</v>
      </c>
      <c r="AQ1831" t="s">
        <v>1075</v>
      </c>
      <c r="AR1831" t="s">
        <v>10028</v>
      </c>
    </row>
    <row r="1832" spans="1:44" x14ac:dyDescent="0.2">
      <c r="A1832" t="s">
        <v>10029</v>
      </c>
      <c r="B1832">
        <v>3072</v>
      </c>
      <c r="C1832" t="s">
        <v>10030</v>
      </c>
      <c r="D1832" t="s">
        <v>5461</v>
      </c>
      <c r="E1832" t="s">
        <v>5462</v>
      </c>
      <c r="F1832" t="s">
        <v>8490</v>
      </c>
      <c r="G1832" t="s">
        <v>8535</v>
      </c>
      <c r="H1832" t="s">
        <v>8492</v>
      </c>
      <c r="I1832" t="s">
        <v>158</v>
      </c>
      <c r="J1832" t="s">
        <v>10031</v>
      </c>
      <c r="K1832" t="s">
        <v>8746</v>
      </c>
      <c r="L1832" t="s">
        <v>159</v>
      </c>
      <c r="M1832" t="s">
        <v>194</v>
      </c>
      <c r="N1832" t="s">
        <v>195</v>
      </c>
      <c r="O1832" s="31">
        <v>41821</v>
      </c>
      <c r="Q1832">
        <v>359767</v>
      </c>
      <c r="R1832">
        <v>16765</v>
      </c>
      <c r="S1832" s="31">
        <v>45050</v>
      </c>
      <c r="T1832">
        <v>16668</v>
      </c>
      <c r="V1832">
        <v>145.5</v>
      </c>
      <c r="W1832">
        <v>14798</v>
      </c>
      <c r="X1832" s="31">
        <v>44695</v>
      </c>
      <c r="Y1832">
        <v>0</v>
      </c>
      <c r="Z1832">
        <v>1900</v>
      </c>
      <c r="AA1832">
        <v>0</v>
      </c>
      <c r="AB1832" t="s">
        <v>161</v>
      </c>
      <c r="AC1832">
        <v>80000</v>
      </c>
      <c r="AD1832" t="s">
        <v>161</v>
      </c>
      <c r="AE1832" t="s">
        <v>10032</v>
      </c>
      <c r="AF1832" t="s">
        <v>10033</v>
      </c>
      <c r="AG1832" t="s">
        <v>8497</v>
      </c>
      <c r="AH1832" t="s">
        <v>8535</v>
      </c>
      <c r="AI1832" t="s">
        <v>5468</v>
      </c>
      <c r="AJ1832" t="s">
        <v>9431</v>
      </c>
      <c r="AK1832" t="s">
        <v>3705</v>
      </c>
      <c r="AL1832" t="s">
        <v>796</v>
      </c>
      <c r="AM1832" t="s">
        <v>203</v>
      </c>
      <c r="AN1832" t="s">
        <v>549</v>
      </c>
      <c r="AO1832" t="s">
        <v>8750</v>
      </c>
      <c r="AQ1832" t="s">
        <v>510</v>
      </c>
      <c r="AR1832" t="s">
        <v>511</v>
      </c>
    </row>
    <row r="1833" spans="1:44" x14ac:dyDescent="0.2">
      <c r="A1833" t="s">
        <v>10034</v>
      </c>
      <c r="B1833">
        <v>3018</v>
      </c>
      <c r="C1833" t="s">
        <v>10035</v>
      </c>
      <c r="D1833" t="s">
        <v>1444</v>
      </c>
      <c r="E1833" t="s">
        <v>1445</v>
      </c>
      <c r="F1833" t="s">
        <v>8490</v>
      </c>
      <c r="G1833" t="s">
        <v>8876</v>
      </c>
      <c r="H1833" t="s">
        <v>8492</v>
      </c>
      <c r="I1833" t="s">
        <v>36</v>
      </c>
      <c r="J1833" t="s">
        <v>10036</v>
      </c>
      <c r="L1833" t="s">
        <v>159</v>
      </c>
      <c r="M1833" t="s">
        <v>194</v>
      </c>
      <c r="N1833" t="s">
        <v>195</v>
      </c>
      <c r="O1833" s="31">
        <v>41943</v>
      </c>
      <c r="Q1833">
        <v>356496</v>
      </c>
      <c r="R1833">
        <v>21388</v>
      </c>
      <c r="S1833" s="31">
        <v>45007</v>
      </c>
      <c r="T1833">
        <v>21388</v>
      </c>
      <c r="V1833" t="s">
        <v>161</v>
      </c>
      <c r="W1833">
        <v>19026</v>
      </c>
      <c r="X1833" s="31">
        <v>44616</v>
      </c>
      <c r="Y1833">
        <v>0</v>
      </c>
      <c r="Z1833">
        <v>3500</v>
      </c>
      <c r="AA1833">
        <v>0</v>
      </c>
      <c r="AB1833" t="s">
        <v>161</v>
      </c>
      <c r="AC1833">
        <v>15</v>
      </c>
      <c r="AD1833" t="s">
        <v>161</v>
      </c>
      <c r="AE1833" t="s">
        <v>10037</v>
      </c>
      <c r="AF1833" t="s">
        <v>10038</v>
      </c>
      <c r="AG1833" t="s">
        <v>8497</v>
      </c>
      <c r="AH1833" t="s">
        <v>8880</v>
      </c>
      <c r="AI1833" t="s">
        <v>8881</v>
      </c>
      <c r="AJ1833" t="s">
        <v>8882</v>
      </c>
      <c r="AK1833" t="s">
        <v>1488</v>
      </c>
      <c r="AL1833" t="s">
        <v>796</v>
      </c>
      <c r="AM1833" t="s">
        <v>36</v>
      </c>
      <c r="AN1833" t="s">
        <v>8883</v>
      </c>
      <c r="AO1833" t="s">
        <v>8884</v>
      </c>
      <c r="AQ1833" t="s">
        <v>1075</v>
      </c>
      <c r="AR1833" t="s">
        <v>10039</v>
      </c>
    </row>
    <row r="1834" spans="1:44" x14ac:dyDescent="0.2">
      <c r="A1834" t="s">
        <v>10040</v>
      </c>
      <c r="B1834">
        <v>3018</v>
      </c>
      <c r="C1834" t="s">
        <v>10041</v>
      </c>
      <c r="D1834" t="s">
        <v>1444</v>
      </c>
      <c r="E1834" t="s">
        <v>1445</v>
      </c>
      <c r="F1834" t="s">
        <v>8490</v>
      </c>
      <c r="G1834" t="s">
        <v>8535</v>
      </c>
      <c r="H1834" t="s">
        <v>8492</v>
      </c>
      <c r="I1834" t="s">
        <v>158</v>
      </c>
      <c r="L1834" t="s">
        <v>159</v>
      </c>
      <c r="M1834" t="s">
        <v>160</v>
      </c>
      <c r="N1834" t="s">
        <v>160</v>
      </c>
      <c r="O1834" s="31">
        <v>48016.017857142855</v>
      </c>
      <c r="R1834" t="s">
        <v>161</v>
      </c>
      <c r="S1834" s="31">
        <v>45060</v>
      </c>
      <c r="T1834" t="s">
        <v>161</v>
      </c>
      <c r="V1834" t="s">
        <v>161</v>
      </c>
      <c r="W1834" t="s">
        <v>161</v>
      </c>
      <c r="X1834" s="31">
        <v>44695</v>
      </c>
      <c r="Y1834">
        <v>0</v>
      </c>
      <c r="AA1834">
        <v>0</v>
      </c>
      <c r="AB1834" t="s">
        <v>161</v>
      </c>
      <c r="AC1834">
        <v>80000</v>
      </c>
      <c r="AD1834" t="s">
        <v>161</v>
      </c>
      <c r="AE1834" t="s">
        <v>10042</v>
      </c>
      <c r="AF1834" t="s">
        <v>10043</v>
      </c>
      <c r="AG1834" t="s">
        <v>8497</v>
      </c>
      <c r="AH1834" t="s">
        <v>8535</v>
      </c>
      <c r="AI1834" t="s">
        <v>161</v>
      </c>
      <c r="AJ1834" t="s">
        <v>161</v>
      </c>
      <c r="AK1834" t="s">
        <v>161</v>
      </c>
      <c r="AL1834" t="s">
        <v>796</v>
      </c>
      <c r="AO1834" t="s">
        <v>161</v>
      </c>
      <c r="AQ1834" t="s">
        <v>510</v>
      </c>
      <c r="AR1834" t="s">
        <v>511</v>
      </c>
    </row>
    <row r="1835" spans="1:44" x14ac:dyDescent="0.2">
      <c r="A1835" t="s">
        <v>10044</v>
      </c>
      <c r="B1835">
        <v>3016</v>
      </c>
      <c r="C1835" t="s">
        <v>10045</v>
      </c>
      <c r="D1835" t="s">
        <v>497</v>
      </c>
      <c r="E1835" t="s">
        <v>498</v>
      </c>
      <c r="F1835" t="s">
        <v>8490</v>
      </c>
      <c r="G1835" t="s">
        <v>8584</v>
      </c>
      <c r="H1835" t="s">
        <v>8574</v>
      </c>
      <c r="I1835" t="s">
        <v>158</v>
      </c>
      <c r="J1835" t="s">
        <v>10046</v>
      </c>
      <c r="K1835" t="s">
        <v>8609</v>
      </c>
      <c r="L1835" t="s">
        <v>230</v>
      </c>
      <c r="M1835" t="s">
        <v>194</v>
      </c>
      <c r="N1835" t="s">
        <v>195</v>
      </c>
      <c r="O1835" s="31">
        <v>42090</v>
      </c>
      <c r="Q1835">
        <v>367697</v>
      </c>
      <c r="R1835">
        <v>12811</v>
      </c>
      <c r="S1835" s="31">
        <v>45054</v>
      </c>
      <c r="T1835">
        <v>12770</v>
      </c>
      <c r="V1835">
        <v>43.928571428571423</v>
      </c>
      <c r="W1835">
        <v>12446</v>
      </c>
      <c r="X1835" s="31">
        <v>44688</v>
      </c>
      <c r="Y1835">
        <v>0</v>
      </c>
      <c r="Z1835">
        <v>1000</v>
      </c>
      <c r="AA1835">
        <v>0</v>
      </c>
      <c r="AB1835" t="s">
        <v>161</v>
      </c>
      <c r="AC1835">
        <v>15</v>
      </c>
      <c r="AD1835" t="s">
        <v>161</v>
      </c>
      <c r="AE1835" t="s">
        <v>10047</v>
      </c>
      <c r="AF1835" t="s">
        <v>10048</v>
      </c>
      <c r="AG1835" t="s">
        <v>8497</v>
      </c>
      <c r="AH1835" t="s">
        <v>8584</v>
      </c>
      <c r="AI1835" t="s">
        <v>6129</v>
      </c>
      <c r="AJ1835" t="s">
        <v>8589</v>
      </c>
      <c r="AK1835" t="s">
        <v>6131</v>
      </c>
      <c r="AL1835" t="s">
        <v>6132</v>
      </c>
      <c r="AM1835" t="s">
        <v>203</v>
      </c>
      <c r="AN1835" t="s">
        <v>237</v>
      </c>
      <c r="AO1835" t="s">
        <v>10049</v>
      </c>
      <c r="AQ1835" t="s">
        <v>510</v>
      </c>
      <c r="AR1835" t="s">
        <v>511</v>
      </c>
    </row>
    <row r="1836" spans="1:44" x14ac:dyDescent="0.2">
      <c r="A1836" t="s">
        <v>10050</v>
      </c>
      <c r="B1836">
        <v>3018</v>
      </c>
      <c r="C1836" t="s">
        <v>10051</v>
      </c>
      <c r="D1836" t="s">
        <v>1444</v>
      </c>
      <c r="E1836" t="s">
        <v>1445</v>
      </c>
      <c r="F1836" t="s">
        <v>8490</v>
      </c>
      <c r="G1836" t="s">
        <v>8876</v>
      </c>
      <c r="H1836" t="s">
        <v>8492</v>
      </c>
      <c r="I1836" t="s">
        <v>36</v>
      </c>
      <c r="J1836" t="s">
        <v>10052</v>
      </c>
      <c r="L1836" t="s">
        <v>159</v>
      </c>
      <c r="M1836" t="s">
        <v>194</v>
      </c>
      <c r="N1836" t="s">
        <v>195</v>
      </c>
      <c r="O1836" s="31">
        <v>41971</v>
      </c>
      <c r="Q1836">
        <v>360230</v>
      </c>
      <c r="R1836">
        <v>27180</v>
      </c>
      <c r="S1836" s="31">
        <v>45011</v>
      </c>
      <c r="T1836">
        <v>27180</v>
      </c>
      <c r="V1836" t="s">
        <v>161</v>
      </c>
      <c r="W1836">
        <v>25078</v>
      </c>
      <c r="X1836" s="31">
        <v>44680</v>
      </c>
      <c r="Y1836">
        <v>0</v>
      </c>
      <c r="Z1836">
        <v>3500</v>
      </c>
      <c r="AA1836">
        <v>0</v>
      </c>
      <c r="AB1836" t="s">
        <v>161</v>
      </c>
      <c r="AC1836">
        <v>15</v>
      </c>
      <c r="AD1836" t="s">
        <v>161</v>
      </c>
      <c r="AE1836" t="s">
        <v>10053</v>
      </c>
      <c r="AF1836" t="s">
        <v>10054</v>
      </c>
      <c r="AG1836" t="s">
        <v>8497</v>
      </c>
      <c r="AH1836" t="s">
        <v>8880</v>
      </c>
      <c r="AI1836" t="s">
        <v>8881</v>
      </c>
      <c r="AJ1836" t="s">
        <v>8882</v>
      </c>
      <c r="AK1836" t="s">
        <v>1488</v>
      </c>
      <c r="AL1836" t="s">
        <v>796</v>
      </c>
      <c r="AM1836" t="s">
        <v>36</v>
      </c>
      <c r="AN1836" t="s">
        <v>8883</v>
      </c>
      <c r="AO1836" t="s">
        <v>8884</v>
      </c>
      <c r="AQ1836" t="s">
        <v>1075</v>
      </c>
      <c r="AR1836" t="s">
        <v>10055</v>
      </c>
    </row>
    <row r="1837" spans="1:44" x14ac:dyDescent="0.2">
      <c r="A1837" t="s">
        <v>10056</v>
      </c>
      <c r="B1837">
        <v>3022</v>
      </c>
      <c r="C1837" t="s">
        <v>10057</v>
      </c>
      <c r="D1837" t="s">
        <v>474</v>
      </c>
      <c r="E1837" t="s">
        <v>475</v>
      </c>
      <c r="F1837" t="s">
        <v>8490</v>
      </c>
      <c r="G1837" t="s">
        <v>8535</v>
      </c>
      <c r="H1837" t="s">
        <v>8492</v>
      </c>
      <c r="I1837" t="s">
        <v>158</v>
      </c>
      <c r="J1837" t="s">
        <v>10058</v>
      </c>
      <c r="K1837" t="s">
        <v>8835</v>
      </c>
      <c r="L1837" t="s">
        <v>159</v>
      </c>
      <c r="M1837" t="s">
        <v>194</v>
      </c>
      <c r="N1837" t="s">
        <v>195</v>
      </c>
      <c r="O1837" s="31">
        <v>40848</v>
      </c>
      <c r="Q1837">
        <v>388907</v>
      </c>
      <c r="R1837">
        <v>45889.3</v>
      </c>
      <c r="S1837" s="31">
        <v>45059</v>
      </c>
      <c r="T1837">
        <v>45603.1</v>
      </c>
      <c r="V1837">
        <v>296.06896551724594</v>
      </c>
      <c r="W1837">
        <v>41479.800000000003</v>
      </c>
      <c r="X1837" s="31">
        <v>44695</v>
      </c>
      <c r="Y1837">
        <v>0</v>
      </c>
      <c r="Z1837">
        <v>4500</v>
      </c>
      <c r="AA1837">
        <v>0</v>
      </c>
      <c r="AB1837" t="s">
        <v>161</v>
      </c>
      <c r="AC1837">
        <v>80000</v>
      </c>
      <c r="AD1837" t="s">
        <v>161</v>
      </c>
      <c r="AE1837" t="s">
        <v>10059</v>
      </c>
      <c r="AF1837" t="s">
        <v>10060</v>
      </c>
      <c r="AG1837" t="s">
        <v>8497</v>
      </c>
      <c r="AH1837" t="s">
        <v>8535</v>
      </c>
      <c r="AI1837" t="s">
        <v>9909</v>
      </c>
      <c r="AJ1837" t="s">
        <v>9922</v>
      </c>
      <c r="AK1837" t="s">
        <v>1434</v>
      </c>
      <c r="AL1837" t="s">
        <v>796</v>
      </c>
      <c r="AM1837" t="s">
        <v>203</v>
      </c>
      <c r="AN1837" t="s">
        <v>549</v>
      </c>
      <c r="AO1837" t="s">
        <v>8838</v>
      </c>
      <c r="AQ1837" t="s">
        <v>510</v>
      </c>
      <c r="AR1837" t="s">
        <v>511</v>
      </c>
    </row>
    <row r="1838" spans="1:44" x14ac:dyDescent="0.2">
      <c r="A1838" t="s">
        <v>10061</v>
      </c>
      <c r="B1838">
        <v>3018</v>
      </c>
      <c r="C1838" t="s">
        <v>10062</v>
      </c>
      <c r="D1838" t="s">
        <v>1444</v>
      </c>
      <c r="E1838" t="s">
        <v>1445</v>
      </c>
      <c r="F1838" t="s">
        <v>8490</v>
      </c>
      <c r="G1838" t="s">
        <v>8535</v>
      </c>
      <c r="H1838" t="s">
        <v>8492</v>
      </c>
      <c r="I1838" t="s">
        <v>158</v>
      </c>
      <c r="L1838" t="s">
        <v>159</v>
      </c>
      <c r="M1838" t="s">
        <v>160</v>
      </c>
      <c r="N1838" t="s">
        <v>160</v>
      </c>
      <c r="O1838" s="31">
        <v>49698.098333333335</v>
      </c>
      <c r="R1838" t="s">
        <v>161</v>
      </c>
      <c r="S1838" s="31">
        <v>45060</v>
      </c>
      <c r="T1838" t="s">
        <v>161</v>
      </c>
      <c r="U1838" s="31">
        <v>44756</v>
      </c>
      <c r="V1838" t="s">
        <v>161</v>
      </c>
      <c r="W1838" t="s">
        <v>161</v>
      </c>
      <c r="X1838" s="31">
        <v>44695</v>
      </c>
      <c r="Y1838">
        <v>17.100000000000001</v>
      </c>
      <c r="AA1838">
        <v>6255.1</v>
      </c>
      <c r="AB1838">
        <v>7.886375000000001E-2</v>
      </c>
      <c r="AC1838">
        <v>80000</v>
      </c>
      <c r="AD1838">
        <v>49425.837739330003</v>
      </c>
      <c r="AE1838" t="s">
        <v>10063</v>
      </c>
      <c r="AF1838" t="s">
        <v>10064</v>
      </c>
      <c r="AG1838" t="s">
        <v>8497</v>
      </c>
      <c r="AH1838" t="s">
        <v>8535</v>
      </c>
      <c r="AI1838" t="s">
        <v>161</v>
      </c>
      <c r="AJ1838" t="s">
        <v>161</v>
      </c>
      <c r="AK1838" t="s">
        <v>161</v>
      </c>
      <c r="AL1838" t="s">
        <v>796</v>
      </c>
      <c r="AO1838" t="s">
        <v>161</v>
      </c>
      <c r="AQ1838" t="s">
        <v>510</v>
      </c>
      <c r="AR1838" t="s">
        <v>511</v>
      </c>
    </row>
    <row r="1839" spans="1:44" x14ac:dyDescent="0.2">
      <c r="A1839" t="s">
        <v>10065</v>
      </c>
      <c r="B1839">
        <v>3020</v>
      </c>
      <c r="C1839" t="s">
        <v>10066</v>
      </c>
      <c r="D1839" t="s">
        <v>5671</v>
      </c>
      <c r="E1839" t="s">
        <v>511</v>
      </c>
      <c r="F1839" t="s">
        <v>8490</v>
      </c>
      <c r="G1839" t="s">
        <v>8535</v>
      </c>
      <c r="H1839" t="s">
        <v>8492</v>
      </c>
      <c r="I1839" t="s">
        <v>158</v>
      </c>
      <c r="L1839" t="s">
        <v>159</v>
      </c>
      <c r="M1839" t="s">
        <v>160</v>
      </c>
      <c r="N1839" t="s">
        <v>160</v>
      </c>
      <c r="O1839" s="31">
        <v>48118.846222222222</v>
      </c>
      <c r="R1839" t="s">
        <v>161</v>
      </c>
      <c r="S1839" s="31">
        <v>45060</v>
      </c>
      <c r="T1839" t="s">
        <v>161</v>
      </c>
      <c r="U1839" s="31">
        <v>44784</v>
      </c>
      <c r="V1839" t="s">
        <v>161</v>
      </c>
      <c r="W1839" t="s">
        <v>161</v>
      </c>
      <c r="X1839" s="31">
        <v>44695</v>
      </c>
      <c r="Y1839">
        <v>9.4</v>
      </c>
      <c r="AA1839">
        <v>3465</v>
      </c>
      <c r="AB1839">
        <v>4.3312499999999997E-2</v>
      </c>
      <c r="AC1839">
        <v>80000</v>
      </c>
      <c r="AD1839">
        <v>51091.958172666666</v>
      </c>
      <c r="AE1839" t="s">
        <v>10067</v>
      </c>
      <c r="AF1839" t="s">
        <v>10068</v>
      </c>
      <c r="AG1839" t="s">
        <v>8497</v>
      </c>
      <c r="AH1839" t="s">
        <v>8535</v>
      </c>
      <c r="AI1839" t="s">
        <v>161</v>
      </c>
      <c r="AJ1839" t="s">
        <v>161</v>
      </c>
      <c r="AK1839" t="s">
        <v>161</v>
      </c>
      <c r="AL1839" t="s">
        <v>796</v>
      </c>
      <c r="AO1839" t="s">
        <v>161</v>
      </c>
      <c r="AQ1839" t="s">
        <v>510</v>
      </c>
      <c r="AR1839" t="s">
        <v>511</v>
      </c>
    </row>
    <row r="1840" spans="1:44" x14ac:dyDescent="0.2">
      <c r="A1840" t="s">
        <v>10069</v>
      </c>
      <c r="B1840">
        <v>3018</v>
      </c>
      <c r="C1840" t="s">
        <v>10070</v>
      </c>
      <c r="D1840" t="s">
        <v>1444</v>
      </c>
      <c r="E1840" t="s">
        <v>1445</v>
      </c>
      <c r="F1840" t="s">
        <v>8490</v>
      </c>
      <c r="G1840" t="s">
        <v>8535</v>
      </c>
      <c r="H1840" t="s">
        <v>8492</v>
      </c>
      <c r="I1840" t="s">
        <v>158</v>
      </c>
      <c r="L1840" t="s">
        <v>159</v>
      </c>
      <c r="M1840" t="s">
        <v>160</v>
      </c>
      <c r="N1840" t="s">
        <v>160</v>
      </c>
      <c r="O1840" s="31">
        <v>48093.933333333334</v>
      </c>
      <c r="R1840" t="s">
        <v>161</v>
      </c>
      <c r="S1840" s="31">
        <v>45060</v>
      </c>
      <c r="T1840" t="s">
        <v>161</v>
      </c>
      <c r="U1840" s="31">
        <v>44784</v>
      </c>
      <c r="V1840" t="s">
        <v>161</v>
      </c>
      <c r="W1840" t="s">
        <v>161</v>
      </c>
      <c r="X1840" s="31">
        <v>44695</v>
      </c>
      <c r="Y1840">
        <v>5.6</v>
      </c>
      <c r="AA1840">
        <v>2052</v>
      </c>
      <c r="AB1840">
        <v>2.5649999999999999E-2</v>
      </c>
      <c r="AC1840">
        <v>80000</v>
      </c>
      <c r="AD1840">
        <v>51218.644223466668</v>
      </c>
      <c r="AE1840" t="s">
        <v>10071</v>
      </c>
      <c r="AF1840" t="s">
        <v>10072</v>
      </c>
      <c r="AG1840" t="s">
        <v>8497</v>
      </c>
      <c r="AH1840" t="s">
        <v>8535</v>
      </c>
      <c r="AI1840" t="s">
        <v>161</v>
      </c>
      <c r="AJ1840" t="s">
        <v>161</v>
      </c>
      <c r="AK1840" t="s">
        <v>161</v>
      </c>
      <c r="AL1840" t="s">
        <v>796</v>
      </c>
      <c r="AO1840" t="s">
        <v>161</v>
      </c>
      <c r="AQ1840" t="s">
        <v>510</v>
      </c>
      <c r="AR1840" t="s">
        <v>511</v>
      </c>
    </row>
    <row r="1841" spans="1:44" x14ac:dyDescent="0.2">
      <c r="A1841" t="s">
        <v>10073</v>
      </c>
      <c r="B1841">
        <v>3018</v>
      </c>
      <c r="C1841" t="s">
        <v>10074</v>
      </c>
      <c r="D1841" t="s">
        <v>1444</v>
      </c>
      <c r="E1841" t="s">
        <v>1445</v>
      </c>
      <c r="F1841" t="s">
        <v>8490</v>
      </c>
      <c r="G1841" t="s">
        <v>9200</v>
      </c>
      <c r="H1841" t="s">
        <v>8519</v>
      </c>
      <c r="I1841" t="s">
        <v>36</v>
      </c>
      <c r="L1841" t="s">
        <v>159</v>
      </c>
      <c r="M1841" t="s">
        <v>160</v>
      </c>
      <c r="N1841" t="s">
        <v>160</v>
      </c>
      <c r="O1841" s="31">
        <v>47670.425555555557</v>
      </c>
      <c r="R1841" t="s">
        <v>161</v>
      </c>
      <c r="S1841" s="31">
        <v>45060</v>
      </c>
      <c r="T1841" t="s">
        <v>161</v>
      </c>
      <c r="U1841" s="31">
        <v>44784</v>
      </c>
      <c r="V1841" t="s">
        <v>161</v>
      </c>
      <c r="W1841" t="s">
        <v>161</v>
      </c>
      <c r="X1841" s="31">
        <v>44695</v>
      </c>
      <c r="Y1841">
        <v>6.5</v>
      </c>
      <c r="AA1841">
        <v>2381</v>
      </c>
      <c r="AB1841">
        <v>2.9762500000000001E-2</v>
      </c>
      <c r="AC1841">
        <v>80000</v>
      </c>
      <c r="AD1841">
        <v>51186.940960400003</v>
      </c>
      <c r="AE1841" t="s">
        <v>10075</v>
      </c>
      <c r="AF1841" t="s">
        <v>10076</v>
      </c>
      <c r="AG1841" t="s">
        <v>8524</v>
      </c>
      <c r="AH1841" t="s">
        <v>9200</v>
      </c>
      <c r="AI1841" t="s">
        <v>161</v>
      </c>
      <c r="AJ1841" t="s">
        <v>161</v>
      </c>
      <c r="AK1841" t="s">
        <v>161</v>
      </c>
      <c r="AL1841" t="s">
        <v>796</v>
      </c>
      <c r="AO1841" t="s">
        <v>161</v>
      </c>
      <c r="AQ1841" t="s">
        <v>510</v>
      </c>
      <c r="AR1841" t="s">
        <v>511</v>
      </c>
    </row>
    <row r="1842" spans="1:44" x14ac:dyDescent="0.2">
      <c r="A1842" t="s">
        <v>10077</v>
      </c>
      <c r="B1842">
        <v>3018</v>
      </c>
      <c r="C1842" t="s">
        <v>10078</v>
      </c>
      <c r="D1842" t="s">
        <v>1444</v>
      </c>
      <c r="E1842" t="s">
        <v>1445</v>
      </c>
      <c r="F1842" t="s">
        <v>8490</v>
      </c>
      <c r="G1842" t="s">
        <v>9200</v>
      </c>
      <c r="H1842" t="s">
        <v>8519</v>
      </c>
      <c r="I1842" t="s">
        <v>36</v>
      </c>
      <c r="L1842" t="s">
        <v>159</v>
      </c>
      <c r="M1842" t="s">
        <v>160</v>
      </c>
      <c r="N1842" t="s">
        <v>160</v>
      </c>
      <c r="O1842" s="31">
        <v>47740.912222222221</v>
      </c>
      <c r="R1842" t="s">
        <v>161</v>
      </c>
      <c r="S1842" s="31">
        <v>45060</v>
      </c>
      <c r="T1842" t="s">
        <v>161</v>
      </c>
      <c r="V1842" t="s">
        <v>161</v>
      </c>
      <c r="W1842" t="s">
        <v>161</v>
      </c>
      <c r="X1842" s="31">
        <v>44695</v>
      </c>
      <c r="Y1842">
        <v>0</v>
      </c>
      <c r="AA1842">
        <v>0</v>
      </c>
      <c r="AB1842" t="s">
        <v>161</v>
      </c>
      <c r="AC1842">
        <v>80000</v>
      </c>
      <c r="AD1842" t="s">
        <v>161</v>
      </c>
      <c r="AE1842" t="s">
        <v>10079</v>
      </c>
      <c r="AF1842" t="s">
        <v>10080</v>
      </c>
      <c r="AG1842" t="s">
        <v>8524</v>
      </c>
      <c r="AH1842" t="s">
        <v>9200</v>
      </c>
      <c r="AI1842" t="s">
        <v>161</v>
      </c>
      <c r="AJ1842" t="s">
        <v>161</v>
      </c>
      <c r="AK1842" t="s">
        <v>161</v>
      </c>
      <c r="AL1842" t="s">
        <v>796</v>
      </c>
      <c r="AO1842" t="s">
        <v>161</v>
      </c>
      <c r="AQ1842" t="s">
        <v>510</v>
      </c>
      <c r="AR1842" t="s">
        <v>511</v>
      </c>
    </row>
    <row r="1843" spans="1:44" x14ac:dyDescent="0.2">
      <c r="A1843" t="s">
        <v>10081</v>
      </c>
      <c r="B1843">
        <v>3018</v>
      </c>
      <c r="C1843" t="s">
        <v>10082</v>
      </c>
      <c r="D1843" t="s">
        <v>1444</v>
      </c>
      <c r="E1843" t="s">
        <v>1445</v>
      </c>
      <c r="F1843" t="s">
        <v>8490</v>
      </c>
      <c r="G1843" t="s">
        <v>8535</v>
      </c>
      <c r="H1843" t="s">
        <v>8492</v>
      </c>
      <c r="I1843" t="s">
        <v>158</v>
      </c>
      <c r="L1843" t="s">
        <v>159</v>
      </c>
      <c r="M1843" t="s">
        <v>160</v>
      </c>
      <c r="N1843" t="s">
        <v>160</v>
      </c>
      <c r="O1843" s="31">
        <v>46790.87857142857</v>
      </c>
      <c r="R1843" t="s">
        <v>161</v>
      </c>
      <c r="S1843" s="31">
        <v>45060</v>
      </c>
      <c r="T1843" t="s">
        <v>161</v>
      </c>
      <c r="V1843" t="s">
        <v>161</v>
      </c>
      <c r="W1843" t="s">
        <v>161</v>
      </c>
      <c r="X1843" s="31">
        <v>44695</v>
      </c>
      <c r="Y1843">
        <v>0</v>
      </c>
      <c r="AA1843">
        <v>0</v>
      </c>
      <c r="AB1843" t="s">
        <v>161</v>
      </c>
      <c r="AC1843">
        <v>80000</v>
      </c>
      <c r="AD1843" t="s">
        <v>161</v>
      </c>
      <c r="AE1843" t="s">
        <v>10083</v>
      </c>
      <c r="AF1843" t="s">
        <v>10084</v>
      </c>
      <c r="AG1843" t="s">
        <v>8497</v>
      </c>
      <c r="AH1843" t="s">
        <v>8535</v>
      </c>
      <c r="AI1843" t="s">
        <v>161</v>
      </c>
      <c r="AJ1843" t="s">
        <v>161</v>
      </c>
      <c r="AK1843" t="s">
        <v>161</v>
      </c>
      <c r="AL1843" t="s">
        <v>796</v>
      </c>
      <c r="AO1843" t="s">
        <v>161</v>
      </c>
      <c r="AQ1843" t="s">
        <v>510</v>
      </c>
      <c r="AR1843" t="s">
        <v>511</v>
      </c>
    </row>
    <row r="1844" spans="1:44" x14ac:dyDescent="0.2">
      <c r="A1844" t="s">
        <v>10085</v>
      </c>
      <c r="B1844">
        <v>3018</v>
      </c>
      <c r="C1844" t="s">
        <v>10086</v>
      </c>
      <c r="D1844" t="s">
        <v>1444</v>
      </c>
      <c r="E1844" t="s">
        <v>1445</v>
      </c>
      <c r="F1844" t="s">
        <v>8490</v>
      </c>
      <c r="G1844" t="s">
        <v>8535</v>
      </c>
      <c r="H1844" t="s">
        <v>8492</v>
      </c>
      <c r="I1844" t="s">
        <v>158</v>
      </c>
      <c r="L1844" t="s">
        <v>159</v>
      </c>
      <c r="M1844" t="s">
        <v>160</v>
      </c>
      <c r="N1844" t="s">
        <v>160</v>
      </c>
      <c r="O1844" s="31">
        <v>46821.205952380951</v>
      </c>
      <c r="R1844" t="s">
        <v>161</v>
      </c>
      <c r="S1844" s="31">
        <v>45060</v>
      </c>
      <c r="T1844" t="s">
        <v>161</v>
      </c>
      <c r="V1844" t="s">
        <v>161</v>
      </c>
      <c r="W1844" t="s">
        <v>161</v>
      </c>
      <c r="X1844" s="31">
        <v>44695</v>
      </c>
      <c r="Y1844">
        <v>0</v>
      </c>
      <c r="AA1844">
        <v>0</v>
      </c>
      <c r="AB1844" t="s">
        <v>161</v>
      </c>
      <c r="AC1844">
        <v>80000</v>
      </c>
      <c r="AD1844">
        <v>52962.633000000002</v>
      </c>
      <c r="AE1844" t="s">
        <v>10087</v>
      </c>
      <c r="AF1844" t="s">
        <v>10088</v>
      </c>
      <c r="AG1844" t="s">
        <v>8497</v>
      </c>
      <c r="AH1844" t="s">
        <v>8535</v>
      </c>
      <c r="AI1844" t="s">
        <v>161</v>
      </c>
      <c r="AJ1844" t="s">
        <v>161</v>
      </c>
      <c r="AK1844" t="s">
        <v>161</v>
      </c>
      <c r="AL1844" t="s">
        <v>796</v>
      </c>
      <c r="AO1844" t="s">
        <v>161</v>
      </c>
      <c r="AQ1844" t="s">
        <v>510</v>
      </c>
      <c r="AR1844" t="s">
        <v>511</v>
      </c>
    </row>
    <row r="1845" spans="1:44" x14ac:dyDescent="0.2">
      <c r="A1845" t="s">
        <v>10089</v>
      </c>
      <c r="B1845">
        <v>3020</v>
      </c>
      <c r="C1845" t="s">
        <v>10090</v>
      </c>
      <c r="D1845" t="s">
        <v>5671</v>
      </c>
      <c r="E1845" t="s">
        <v>511</v>
      </c>
      <c r="F1845" t="s">
        <v>8490</v>
      </c>
      <c r="G1845" t="s">
        <v>9200</v>
      </c>
      <c r="H1845" t="s">
        <v>8519</v>
      </c>
      <c r="I1845" t="s">
        <v>36</v>
      </c>
      <c r="L1845" t="s">
        <v>159</v>
      </c>
      <c r="M1845" t="s">
        <v>160</v>
      </c>
      <c r="N1845" t="s">
        <v>160</v>
      </c>
      <c r="O1845" s="31">
        <v>51825.210333333336</v>
      </c>
      <c r="R1845" t="s">
        <v>161</v>
      </c>
      <c r="S1845" s="31">
        <v>45060</v>
      </c>
      <c r="T1845" t="s">
        <v>161</v>
      </c>
      <c r="V1845" t="s">
        <v>161</v>
      </c>
      <c r="W1845" t="s">
        <v>161</v>
      </c>
      <c r="X1845" s="31">
        <v>44695</v>
      </c>
      <c r="Y1845">
        <v>0</v>
      </c>
      <c r="AA1845">
        <v>0</v>
      </c>
      <c r="AB1845" t="s">
        <v>161</v>
      </c>
      <c r="AC1845">
        <v>80000</v>
      </c>
      <c r="AD1845" t="s">
        <v>161</v>
      </c>
      <c r="AE1845" t="s">
        <v>10091</v>
      </c>
      <c r="AF1845" t="s">
        <v>10092</v>
      </c>
      <c r="AG1845" t="s">
        <v>8524</v>
      </c>
      <c r="AH1845" t="s">
        <v>9200</v>
      </c>
      <c r="AI1845" t="s">
        <v>161</v>
      </c>
      <c r="AJ1845" t="s">
        <v>161</v>
      </c>
      <c r="AK1845" t="s">
        <v>161</v>
      </c>
      <c r="AL1845" t="s">
        <v>796</v>
      </c>
      <c r="AO1845" t="s">
        <v>161</v>
      </c>
      <c r="AQ1845" t="s">
        <v>510</v>
      </c>
      <c r="AR1845" t="s">
        <v>511</v>
      </c>
    </row>
    <row r="1846" spans="1:44" x14ac:dyDescent="0.2">
      <c r="A1846" t="s">
        <v>10093</v>
      </c>
      <c r="B1846">
        <v>3018</v>
      </c>
      <c r="C1846" t="s">
        <v>10094</v>
      </c>
      <c r="D1846" t="s">
        <v>1444</v>
      </c>
      <c r="E1846" t="s">
        <v>1445</v>
      </c>
      <c r="F1846" t="s">
        <v>8490</v>
      </c>
      <c r="G1846" t="s">
        <v>8535</v>
      </c>
      <c r="H1846" t="s">
        <v>8492</v>
      </c>
      <c r="I1846" t="s">
        <v>158</v>
      </c>
      <c r="L1846" t="s">
        <v>159</v>
      </c>
      <c r="M1846" t="s">
        <v>160</v>
      </c>
      <c r="N1846" t="s">
        <v>160</v>
      </c>
      <c r="O1846" s="31">
        <v>51684.91333333333</v>
      </c>
      <c r="R1846" t="s">
        <v>161</v>
      </c>
      <c r="S1846" s="31">
        <v>45060</v>
      </c>
      <c r="T1846" t="s">
        <v>161</v>
      </c>
      <c r="V1846" t="s">
        <v>161</v>
      </c>
      <c r="W1846" t="s">
        <v>161</v>
      </c>
      <c r="X1846" s="31">
        <v>44695</v>
      </c>
      <c r="Y1846">
        <v>0</v>
      </c>
      <c r="AA1846">
        <v>0</v>
      </c>
      <c r="AB1846" t="s">
        <v>161</v>
      </c>
      <c r="AC1846">
        <v>80000</v>
      </c>
      <c r="AD1846" t="s">
        <v>161</v>
      </c>
      <c r="AE1846" t="s">
        <v>10095</v>
      </c>
      <c r="AF1846" t="s">
        <v>10096</v>
      </c>
      <c r="AG1846" t="s">
        <v>8497</v>
      </c>
      <c r="AH1846" t="s">
        <v>8535</v>
      </c>
      <c r="AI1846" t="s">
        <v>161</v>
      </c>
      <c r="AJ1846" t="s">
        <v>161</v>
      </c>
      <c r="AK1846" t="s">
        <v>161</v>
      </c>
      <c r="AL1846" t="s">
        <v>796</v>
      </c>
      <c r="AO1846" t="s">
        <v>161</v>
      </c>
      <c r="AQ1846" t="s">
        <v>510</v>
      </c>
      <c r="AR1846" t="s">
        <v>511</v>
      </c>
    </row>
    <row r="1847" spans="1:44" x14ac:dyDescent="0.2">
      <c r="A1847" t="s">
        <v>10097</v>
      </c>
      <c r="B1847">
        <v>3018</v>
      </c>
      <c r="C1847" t="s">
        <v>10098</v>
      </c>
      <c r="D1847" t="s">
        <v>1444</v>
      </c>
      <c r="E1847" t="s">
        <v>1445</v>
      </c>
      <c r="F1847" t="s">
        <v>8490</v>
      </c>
      <c r="G1847" t="s">
        <v>8535</v>
      </c>
      <c r="H1847" t="s">
        <v>8492</v>
      </c>
      <c r="I1847" t="s">
        <v>158</v>
      </c>
      <c r="L1847" t="s">
        <v>159</v>
      </c>
      <c r="M1847" t="s">
        <v>160</v>
      </c>
      <c r="N1847" t="s">
        <v>160</v>
      </c>
      <c r="O1847" s="31">
        <v>51435.12</v>
      </c>
      <c r="R1847" t="s">
        <v>161</v>
      </c>
      <c r="S1847" s="31">
        <v>45060</v>
      </c>
      <c r="T1847" t="s">
        <v>161</v>
      </c>
      <c r="V1847" t="s">
        <v>161</v>
      </c>
      <c r="W1847" t="s">
        <v>161</v>
      </c>
      <c r="X1847" s="31">
        <v>44695</v>
      </c>
      <c r="Y1847">
        <v>0</v>
      </c>
      <c r="AA1847">
        <v>0</v>
      </c>
      <c r="AB1847" t="s">
        <v>161</v>
      </c>
      <c r="AC1847">
        <v>80000</v>
      </c>
      <c r="AD1847" t="s">
        <v>161</v>
      </c>
      <c r="AE1847" t="s">
        <v>10099</v>
      </c>
      <c r="AF1847" t="s">
        <v>10100</v>
      </c>
      <c r="AG1847" t="s">
        <v>8497</v>
      </c>
      <c r="AH1847" t="s">
        <v>8535</v>
      </c>
      <c r="AI1847" t="s">
        <v>161</v>
      </c>
      <c r="AJ1847" t="s">
        <v>161</v>
      </c>
      <c r="AK1847" t="s">
        <v>161</v>
      </c>
      <c r="AL1847" t="s">
        <v>796</v>
      </c>
      <c r="AO1847" t="s">
        <v>161</v>
      </c>
      <c r="AQ1847" t="s">
        <v>510</v>
      </c>
      <c r="AR1847" t="s">
        <v>511</v>
      </c>
    </row>
    <row r="1848" spans="1:44" x14ac:dyDescent="0.2">
      <c r="A1848" t="s">
        <v>10101</v>
      </c>
      <c r="B1848">
        <v>3010</v>
      </c>
      <c r="C1848" t="s">
        <v>10102</v>
      </c>
      <c r="D1848" t="s">
        <v>818</v>
      </c>
      <c r="E1848" t="s">
        <v>819</v>
      </c>
      <c r="F1848" t="s">
        <v>8490</v>
      </c>
      <c r="G1848" t="s">
        <v>8491</v>
      </c>
      <c r="H1848" t="s">
        <v>8492</v>
      </c>
      <c r="I1848" t="s">
        <v>158</v>
      </c>
      <c r="J1848" t="s">
        <v>10103</v>
      </c>
      <c r="K1848" t="s">
        <v>8494</v>
      </c>
      <c r="L1848" t="s">
        <v>159</v>
      </c>
      <c r="M1848" t="s">
        <v>194</v>
      </c>
      <c r="N1848" t="s">
        <v>195</v>
      </c>
      <c r="O1848" s="31">
        <v>44136</v>
      </c>
      <c r="Q1848">
        <v>585810</v>
      </c>
      <c r="R1848">
        <v>7801</v>
      </c>
      <c r="S1848" s="31">
        <v>45059</v>
      </c>
      <c r="T1848">
        <v>7461</v>
      </c>
      <c r="V1848">
        <v>351.72413793103448</v>
      </c>
      <c r="W1848">
        <v>2887.2</v>
      </c>
      <c r="X1848" s="31">
        <v>44695</v>
      </c>
      <c r="Y1848">
        <v>0</v>
      </c>
      <c r="Z1848">
        <v>6000</v>
      </c>
      <c r="AA1848">
        <v>0</v>
      </c>
      <c r="AB1848" t="s">
        <v>161</v>
      </c>
      <c r="AC1848">
        <v>80000</v>
      </c>
      <c r="AD1848" t="s">
        <v>161</v>
      </c>
      <c r="AE1848" t="s">
        <v>10104</v>
      </c>
      <c r="AF1848" t="s">
        <v>10105</v>
      </c>
      <c r="AG1848" t="s">
        <v>8497</v>
      </c>
      <c r="AH1848" t="s">
        <v>8491</v>
      </c>
      <c r="AI1848" t="s">
        <v>9097</v>
      </c>
      <c r="AJ1848" t="s">
        <v>10106</v>
      </c>
      <c r="AK1848" t="s">
        <v>1434</v>
      </c>
      <c r="AL1848" t="s">
        <v>796</v>
      </c>
      <c r="AM1848" t="s">
        <v>203</v>
      </c>
      <c r="AN1848" t="s">
        <v>549</v>
      </c>
      <c r="AO1848" t="s">
        <v>8500</v>
      </c>
      <c r="AQ1848" t="s">
        <v>510</v>
      </c>
      <c r="AR1848" t="s">
        <v>511</v>
      </c>
    </row>
    <row r="1849" spans="1:44" x14ac:dyDescent="0.2">
      <c r="A1849" t="s">
        <v>10107</v>
      </c>
      <c r="B1849">
        <v>3018</v>
      </c>
      <c r="C1849" t="s">
        <v>10108</v>
      </c>
      <c r="D1849" t="s">
        <v>1444</v>
      </c>
      <c r="E1849" t="s">
        <v>1445</v>
      </c>
      <c r="F1849" t="s">
        <v>8490</v>
      </c>
      <c r="G1849" t="s">
        <v>8540</v>
      </c>
      <c r="H1849" t="s">
        <v>8492</v>
      </c>
      <c r="I1849" t="s">
        <v>158</v>
      </c>
      <c r="J1849" t="s">
        <v>10109</v>
      </c>
      <c r="K1849" t="s">
        <v>8542</v>
      </c>
      <c r="L1849" t="s">
        <v>159</v>
      </c>
      <c r="M1849" t="s">
        <v>194</v>
      </c>
      <c r="N1849" t="s">
        <v>195</v>
      </c>
      <c r="O1849" s="31">
        <v>44440</v>
      </c>
      <c r="Q1849">
        <v>592715</v>
      </c>
      <c r="R1849">
        <v>5313</v>
      </c>
      <c r="S1849" s="31">
        <v>45011</v>
      </c>
      <c r="T1849">
        <v>5313</v>
      </c>
      <c r="V1849" t="s">
        <v>161</v>
      </c>
      <c r="W1849">
        <v>674</v>
      </c>
      <c r="X1849" s="31">
        <v>44692</v>
      </c>
      <c r="Y1849">
        <v>0</v>
      </c>
      <c r="Z1849">
        <v>4500</v>
      </c>
      <c r="AA1849">
        <v>0</v>
      </c>
      <c r="AB1849" t="s">
        <v>161</v>
      </c>
      <c r="AC1849">
        <v>80000</v>
      </c>
      <c r="AD1849" t="s">
        <v>161</v>
      </c>
      <c r="AE1849" t="s">
        <v>10110</v>
      </c>
      <c r="AF1849" t="s">
        <v>10111</v>
      </c>
      <c r="AG1849" t="s">
        <v>8497</v>
      </c>
      <c r="AH1849" t="s">
        <v>8540</v>
      </c>
      <c r="AI1849" t="s">
        <v>8881</v>
      </c>
      <c r="AJ1849" t="s">
        <v>9964</v>
      </c>
      <c r="AK1849" t="s">
        <v>1488</v>
      </c>
      <c r="AL1849" t="s">
        <v>796</v>
      </c>
      <c r="AM1849" t="s">
        <v>203</v>
      </c>
      <c r="AN1849" t="s">
        <v>1073</v>
      </c>
      <c r="AO1849" t="s">
        <v>8546</v>
      </c>
    </row>
    <row r="1850" spans="1:44" x14ac:dyDescent="0.2">
      <c r="A1850" t="s">
        <v>10112</v>
      </c>
      <c r="B1850">
        <v>3018</v>
      </c>
      <c r="C1850" t="s">
        <v>10113</v>
      </c>
      <c r="D1850" t="s">
        <v>1444</v>
      </c>
      <c r="E1850" t="s">
        <v>1445</v>
      </c>
      <c r="F1850" t="s">
        <v>8490</v>
      </c>
      <c r="G1850" t="s">
        <v>8491</v>
      </c>
      <c r="H1850" t="s">
        <v>8492</v>
      </c>
      <c r="I1850" t="s">
        <v>158</v>
      </c>
      <c r="J1850" t="s">
        <v>10114</v>
      </c>
      <c r="K1850" t="s">
        <v>8494</v>
      </c>
      <c r="L1850" t="s">
        <v>159</v>
      </c>
      <c r="M1850" t="s">
        <v>194</v>
      </c>
      <c r="N1850" t="s">
        <v>195</v>
      </c>
      <c r="O1850" s="31">
        <v>44562</v>
      </c>
      <c r="Q1850">
        <v>595722</v>
      </c>
      <c r="R1850">
        <v>3455</v>
      </c>
      <c r="S1850" s="31">
        <v>45009</v>
      </c>
      <c r="T1850">
        <v>3455</v>
      </c>
      <c r="V1850" t="s">
        <v>161</v>
      </c>
      <c r="W1850" t="s">
        <v>161</v>
      </c>
      <c r="X1850" s="31">
        <v>44695</v>
      </c>
      <c r="Y1850">
        <v>0</v>
      </c>
      <c r="Z1850">
        <v>4500</v>
      </c>
      <c r="AA1850">
        <v>0</v>
      </c>
      <c r="AB1850" t="s">
        <v>161</v>
      </c>
      <c r="AC1850">
        <v>80000</v>
      </c>
      <c r="AD1850" t="s">
        <v>161</v>
      </c>
      <c r="AE1850" t="s">
        <v>10115</v>
      </c>
      <c r="AF1850" t="s">
        <v>10116</v>
      </c>
      <c r="AG1850" t="s">
        <v>8497</v>
      </c>
      <c r="AH1850" t="s">
        <v>8491</v>
      </c>
      <c r="AI1850" t="s">
        <v>8881</v>
      </c>
      <c r="AJ1850" t="s">
        <v>10117</v>
      </c>
      <c r="AK1850" t="s">
        <v>1488</v>
      </c>
      <c r="AL1850" t="s">
        <v>796</v>
      </c>
      <c r="AM1850" t="s">
        <v>203</v>
      </c>
      <c r="AN1850" t="s">
        <v>1073</v>
      </c>
      <c r="AO1850" t="s">
        <v>8500</v>
      </c>
    </row>
    <row r="1851" spans="1:44" x14ac:dyDescent="0.2">
      <c r="A1851" t="s">
        <v>10118</v>
      </c>
      <c r="B1851">
        <v>3018</v>
      </c>
      <c r="C1851" t="s">
        <v>10119</v>
      </c>
      <c r="D1851" t="s">
        <v>1444</v>
      </c>
      <c r="E1851" t="s">
        <v>1445</v>
      </c>
      <c r="F1851" t="s">
        <v>8490</v>
      </c>
      <c r="G1851" t="s">
        <v>8491</v>
      </c>
      <c r="H1851" t="s">
        <v>8492</v>
      </c>
      <c r="I1851" t="s">
        <v>158</v>
      </c>
      <c r="J1851" t="s">
        <v>10120</v>
      </c>
      <c r="K1851" t="s">
        <v>8494</v>
      </c>
      <c r="L1851" t="s">
        <v>159</v>
      </c>
      <c r="M1851" t="s">
        <v>194</v>
      </c>
      <c r="N1851" t="s">
        <v>195</v>
      </c>
      <c r="O1851" s="31">
        <v>44562</v>
      </c>
      <c r="Q1851">
        <v>596624</v>
      </c>
      <c r="R1851">
        <v>3708</v>
      </c>
      <c r="S1851" s="31">
        <v>45009</v>
      </c>
      <c r="T1851">
        <v>3708</v>
      </c>
      <c r="V1851" t="s">
        <v>161</v>
      </c>
      <c r="W1851" t="s">
        <v>161</v>
      </c>
      <c r="X1851" s="31">
        <v>44695</v>
      </c>
      <c r="Y1851">
        <v>0</v>
      </c>
      <c r="Z1851">
        <v>4500</v>
      </c>
      <c r="AA1851">
        <v>0</v>
      </c>
      <c r="AB1851" t="s">
        <v>161</v>
      </c>
      <c r="AC1851">
        <v>80000</v>
      </c>
      <c r="AD1851">
        <v>44773.633000000002</v>
      </c>
      <c r="AE1851" t="s">
        <v>10121</v>
      </c>
      <c r="AF1851" t="s">
        <v>10122</v>
      </c>
      <c r="AG1851" t="s">
        <v>8497</v>
      </c>
      <c r="AH1851" t="s">
        <v>8491</v>
      </c>
      <c r="AI1851" t="s">
        <v>8881</v>
      </c>
      <c r="AJ1851" t="s">
        <v>10117</v>
      </c>
      <c r="AK1851" t="s">
        <v>1488</v>
      </c>
      <c r="AL1851" t="s">
        <v>796</v>
      </c>
      <c r="AM1851" t="s">
        <v>203</v>
      </c>
      <c r="AN1851" t="s">
        <v>1073</v>
      </c>
      <c r="AO1851" t="s">
        <v>8500</v>
      </c>
    </row>
    <row r="1852" spans="1:44" x14ac:dyDescent="0.2">
      <c r="A1852" t="s">
        <v>10123</v>
      </c>
      <c r="B1852">
        <v>3018</v>
      </c>
      <c r="C1852" t="s">
        <v>10124</v>
      </c>
      <c r="D1852" t="s">
        <v>1444</v>
      </c>
      <c r="E1852" t="s">
        <v>1445</v>
      </c>
      <c r="F1852" t="s">
        <v>8490</v>
      </c>
      <c r="G1852" t="s">
        <v>8549</v>
      </c>
      <c r="H1852" t="s">
        <v>8492</v>
      </c>
      <c r="I1852" t="s">
        <v>158</v>
      </c>
      <c r="L1852" t="s">
        <v>159</v>
      </c>
      <c r="M1852" t="s">
        <v>259</v>
      </c>
      <c r="N1852" t="s">
        <v>259</v>
      </c>
      <c r="O1852" s="31">
        <v>44562</v>
      </c>
      <c r="R1852" t="s">
        <v>161</v>
      </c>
      <c r="S1852" s="31">
        <v>45060</v>
      </c>
      <c r="T1852" t="s">
        <v>161</v>
      </c>
      <c r="V1852" t="s">
        <v>161</v>
      </c>
      <c r="W1852" t="s">
        <v>161</v>
      </c>
      <c r="X1852" s="31">
        <v>44695</v>
      </c>
      <c r="Y1852">
        <v>0</v>
      </c>
      <c r="AA1852">
        <v>0</v>
      </c>
      <c r="AB1852" t="s">
        <v>161</v>
      </c>
      <c r="AC1852">
        <v>80000</v>
      </c>
      <c r="AD1852" t="s">
        <v>161</v>
      </c>
      <c r="AE1852" t="s">
        <v>10125</v>
      </c>
      <c r="AF1852" t="s">
        <v>10126</v>
      </c>
      <c r="AG1852" t="s">
        <v>8497</v>
      </c>
      <c r="AH1852" t="s">
        <v>8549</v>
      </c>
      <c r="AI1852" t="s">
        <v>161</v>
      </c>
      <c r="AJ1852" t="s">
        <v>161</v>
      </c>
      <c r="AK1852" t="s">
        <v>161</v>
      </c>
      <c r="AL1852" t="s">
        <v>796</v>
      </c>
      <c r="AM1852" t="s">
        <v>203</v>
      </c>
      <c r="AN1852" t="s">
        <v>1073</v>
      </c>
      <c r="AO1852" t="s">
        <v>161</v>
      </c>
    </row>
    <row r="1853" spans="1:44" x14ac:dyDescent="0.2">
      <c r="A1853" t="s">
        <v>10127</v>
      </c>
      <c r="B1853">
        <v>3018</v>
      </c>
      <c r="C1853" t="s">
        <v>10128</v>
      </c>
      <c r="D1853" t="s">
        <v>1444</v>
      </c>
      <c r="E1853" t="s">
        <v>1445</v>
      </c>
      <c r="F1853" t="s">
        <v>8490</v>
      </c>
      <c r="G1853" t="s">
        <v>8549</v>
      </c>
      <c r="H1853" t="s">
        <v>8492</v>
      </c>
      <c r="I1853" t="s">
        <v>158</v>
      </c>
      <c r="J1853" t="s">
        <v>10129</v>
      </c>
      <c r="L1853" t="s">
        <v>159</v>
      </c>
      <c r="M1853" t="s">
        <v>194</v>
      </c>
      <c r="N1853" t="s">
        <v>3973</v>
      </c>
      <c r="O1853" s="31">
        <v>44927</v>
      </c>
      <c r="Q1853">
        <v>620771</v>
      </c>
      <c r="R1853" t="s">
        <v>161</v>
      </c>
      <c r="S1853" s="31">
        <v>45060</v>
      </c>
      <c r="T1853" t="s">
        <v>161</v>
      </c>
      <c r="U1853" s="31">
        <v>44784</v>
      </c>
      <c r="V1853" t="s">
        <v>161</v>
      </c>
      <c r="W1853" t="s">
        <v>161</v>
      </c>
      <c r="X1853" s="31">
        <v>44695</v>
      </c>
      <c r="Y1853">
        <v>0</v>
      </c>
      <c r="Z1853">
        <v>3206.25</v>
      </c>
      <c r="AA1853">
        <v>0</v>
      </c>
      <c r="AB1853">
        <v>0.320025</v>
      </c>
      <c r="AC1853">
        <v>80000</v>
      </c>
      <c r="AD1853" t="s">
        <v>161</v>
      </c>
      <c r="AE1853" t="s">
        <v>10130</v>
      </c>
      <c r="AF1853" t="s">
        <v>10131</v>
      </c>
      <c r="AG1853" t="s">
        <v>8497</v>
      </c>
      <c r="AH1853" t="s">
        <v>8491</v>
      </c>
      <c r="AI1853" t="s">
        <v>8881</v>
      </c>
      <c r="AJ1853" t="s">
        <v>10117</v>
      </c>
      <c r="AK1853" t="s">
        <v>1488</v>
      </c>
      <c r="AL1853" t="s">
        <v>796</v>
      </c>
      <c r="AO1853" t="s">
        <v>161</v>
      </c>
    </row>
    <row r="1854" spans="1:44" x14ac:dyDescent="0.2">
      <c r="A1854" t="s">
        <v>10132</v>
      </c>
      <c r="B1854">
        <v>3018</v>
      </c>
      <c r="C1854" t="s">
        <v>10133</v>
      </c>
      <c r="D1854" t="s">
        <v>1444</v>
      </c>
      <c r="E1854" t="s">
        <v>1445</v>
      </c>
      <c r="F1854" t="s">
        <v>8490</v>
      </c>
      <c r="G1854" t="s">
        <v>10134</v>
      </c>
      <c r="H1854" t="s">
        <v>8574</v>
      </c>
      <c r="I1854" t="s">
        <v>36</v>
      </c>
      <c r="L1854" t="s">
        <v>230</v>
      </c>
      <c r="M1854" t="s">
        <v>160</v>
      </c>
      <c r="N1854" t="s">
        <v>160</v>
      </c>
      <c r="O1854" s="31">
        <v>47484</v>
      </c>
      <c r="R1854" t="s">
        <v>161</v>
      </c>
      <c r="S1854" s="31">
        <v>45060</v>
      </c>
      <c r="T1854" t="s">
        <v>161</v>
      </c>
      <c r="V1854" t="s">
        <v>161</v>
      </c>
      <c r="W1854" t="s">
        <v>161</v>
      </c>
      <c r="X1854" s="31">
        <v>44695</v>
      </c>
      <c r="Y1854">
        <v>0</v>
      </c>
      <c r="AA1854">
        <v>0</v>
      </c>
      <c r="AB1854" t="s">
        <v>161</v>
      </c>
      <c r="AC1854">
        <v>15</v>
      </c>
      <c r="AD1854" t="s">
        <v>161</v>
      </c>
      <c r="AE1854" t="s">
        <v>161</v>
      </c>
      <c r="AF1854" t="s">
        <v>10135</v>
      </c>
      <c r="AG1854" t="s">
        <v>8524</v>
      </c>
      <c r="AH1854" t="s">
        <v>10134</v>
      </c>
      <c r="AI1854" t="s">
        <v>161</v>
      </c>
      <c r="AJ1854" t="s">
        <v>161</v>
      </c>
      <c r="AK1854" t="s">
        <v>161</v>
      </c>
      <c r="AO1854" t="s">
        <v>161</v>
      </c>
    </row>
    <row r="1855" spans="1:44" x14ac:dyDescent="0.2">
      <c r="A1855" t="s">
        <v>10136</v>
      </c>
      <c r="B1855">
        <v>3018</v>
      </c>
      <c r="C1855" t="s">
        <v>10137</v>
      </c>
      <c r="D1855" t="s">
        <v>1444</v>
      </c>
      <c r="E1855" t="s">
        <v>1445</v>
      </c>
      <c r="F1855" t="s">
        <v>8490</v>
      </c>
      <c r="G1855" t="s">
        <v>8549</v>
      </c>
      <c r="H1855" t="s">
        <v>8492</v>
      </c>
      <c r="I1855" t="s">
        <v>158</v>
      </c>
      <c r="J1855" t="s">
        <v>10138</v>
      </c>
      <c r="L1855" t="s">
        <v>159</v>
      </c>
      <c r="M1855" t="s">
        <v>194</v>
      </c>
      <c r="N1855" t="s">
        <v>3973</v>
      </c>
      <c r="O1855" s="31">
        <v>44958</v>
      </c>
      <c r="Q1855">
        <v>620242</v>
      </c>
      <c r="R1855" t="s">
        <v>161</v>
      </c>
      <c r="S1855" s="31">
        <v>45060</v>
      </c>
      <c r="T1855" t="s">
        <v>161</v>
      </c>
      <c r="U1855" s="31">
        <v>44750</v>
      </c>
      <c r="V1855" t="s">
        <v>161</v>
      </c>
      <c r="W1855" t="s">
        <v>161</v>
      </c>
      <c r="X1855" s="31">
        <v>44695</v>
      </c>
      <c r="Y1855">
        <v>5.6</v>
      </c>
      <c r="Z1855">
        <v>3206.25</v>
      </c>
      <c r="AA1855">
        <v>2078.7000000000003</v>
      </c>
      <c r="AB1855">
        <v>7.492625E-2</v>
      </c>
      <c r="AC1855">
        <v>80000</v>
      </c>
      <c r="AD1855">
        <v>55336.183741915382</v>
      </c>
      <c r="AE1855" t="s">
        <v>10139</v>
      </c>
      <c r="AF1855" t="s">
        <v>10140</v>
      </c>
      <c r="AG1855" t="s">
        <v>8497</v>
      </c>
      <c r="AH1855" t="s">
        <v>8491</v>
      </c>
      <c r="AI1855" t="s">
        <v>8881</v>
      </c>
      <c r="AJ1855" t="s">
        <v>10117</v>
      </c>
      <c r="AK1855" t="s">
        <v>1488</v>
      </c>
      <c r="AO1855" t="s">
        <v>161</v>
      </c>
    </row>
    <row r="1856" spans="1:44" x14ac:dyDescent="0.2">
      <c r="A1856" t="s">
        <v>10141</v>
      </c>
      <c r="B1856">
        <v>3018</v>
      </c>
      <c r="C1856" t="s">
        <v>10142</v>
      </c>
      <c r="D1856" t="s">
        <v>1444</v>
      </c>
      <c r="E1856" t="s">
        <v>1445</v>
      </c>
      <c r="F1856" t="s">
        <v>8490</v>
      </c>
      <c r="G1856" t="s">
        <v>8549</v>
      </c>
      <c r="H1856" t="s">
        <v>8492</v>
      </c>
      <c r="I1856" t="s">
        <v>158</v>
      </c>
      <c r="J1856" t="s">
        <v>10129</v>
      </c>
      <c r="L1856" t="s">
        <v>159</v>
      </c>
      <c r="M1856" t="s">
        <v>194</v>
      </c>
      <c r="N1856" t="s">
        <v>3973</v>
      </c>
      <c r="O1856" s="31">
        <v>44958</v>
      </c>
      <c r="Q1856">
        <v>620620</v>
      </c>
      <c r="R1856" t="s">
        <v>161</v>
      </c>
      <c r="S1856" s="31">
        <v>45060</v>
      </c>
      <c r="T1856" t="s">
        <v>161</v>
      </c>
      <c r="V1856" t="s">
        <v>161</v>
      </c>
      <c r="W1856" t="s">
        <v>161</v>
      </c>
      <c r="X1856" s="31">
        <v>44695</v>
      </c>
      <c r="Y1856">
        <v>0</v>
      </c>
      <c r="Z1856">
        <v>3206.25</v>
      </c>
      <c r="AA1856">
        <v>0</v>
      </c>
      <c r="AB1856" t="s">
        <v>161</v>
      </c>
      <c r="AC1856">
        <v>80000</v>
      </c>
      <c r="AD1856" t="s">
        <v>161</v>
      </c>
      <c r="AE1856" t="s">
        <v>10143</v>
      </c>
      <c r="AF1856" t="s">
        <v>10144</v>
      </c>
      <c r="AG1856" t="s">
        <v>8497</v>
      </c>
      <c r="AH1856" t="s">
        <v>8491</v>
      </c>
      <c r="AI1856" t="s">
        <v>8881</v>
      </c>
      <c r="AJ1856" t="s">
        <v>10117</v>
      </c>
      <c r="AK1856" t="s">
        <v>1488</v>
      </c>
      <c r="AO1856" t="s">
        <v>161</v>
      </c>
    </row>
    <row r="1857" spans="1:44" x14ac:dyDescent="0.2">
      <c r="A1857" t="s">
        <v>10145</v>
      </c>
      <c r="B1857">
        <v>3022</v>
      </c>
      <c r="C1857" t="s">
        <v>10146</v>
      </c>
      <c r="D1857" t="s">
        <v>474</v>
      </c>
      <c r="E1857" t="s">
        <v>475</v>
      </c>
      <c r="F1857" t="s">
        <v>8490</v>
      </c>
      <c r="G1857" t="s">
        <v>8549</v>
      </c>
      <c r="H1857" t="s">
        <v>8492</v>
      </c>
      <c r="I1857" t="s">
        <v>158</v>
      </c>
      <c r="L1857" t="s">
        <v>159</v>
      </c>
      <c r="M1857" t="s">
        <v>160</v>
      </c>
      <c r="N1857" t="s">
        <v>160</v>
      </c>
      <c r="O1857" s="31">
        <v>46388</v>
      </c>
      <c r="R1857" t="s">
        <v>161</v>
      </c>
      <c r="S1857" s="31">
        <v>45060</v>
      </c>
      <c r="T1857" t="s">
        <v>161</v>
      </c>
      <c r="U1857" s="31">
        <v>41864</v>
      </c>
      <c r="V1857" t="s">
        <v>161</v>
      </c>
      <c r="W1857" t="s">
        <v>161</v>
      </c>
      <c r="X1857" s="31">
        <v>44695</v>
      </c>
      <c r="Y1857">
        <v>3.2</v>
      </c>
      <c r="AA1857">
        <v>1201.5</v>
      </c>
      <c r="AB1857">
        <v>6.0234003628277341E-2</v>
      </c>
      <c r="AC1857">
        <v>80000</v>
      </c>
      <c r="AD1857">
        <v>49826.633000000002</v>
      </c>
      <c r="AE1857" t="s">
        <v>10147</v>
      </c>
      <c r="AF1857" t="s">
        <v>10148</v>
      </c>
      <c r="AG1857" t="s">
        <v>8497</v>
      </c>
      <c r="AH1857" t="s">
        <v>8549</v>
      </c>
      <c r="AI1857" t="s">
        <v>161</v>
      </c>
      <c r="AJ1857" t="s">
        <v>161</v>
      </c>
      <c r="AK1857" t="s">
        <v>161</v>
      </c>
      <c r="AL1857" t="s">
        <v>796</v>
      </c>
      <c r="AO1857" t="s">
        <v>161</v>
      </c>
    </row>
    <row r="1858" spans="1:44" x14ac:dyDescent="0.2">
      <c r="A1858" t="s">
        <v>10149</v>
      </c>
      <c r="B1858">
        <v>3010</v>
      </c>
      <c r="C1858" t="s">
        <v>10150</v>
      </c>
      <c r="D1858" t="s">
        <v>818</v>
      </c>
      <c r="E1858" t="s">
        <v>819</v>
      </c>
      <c r="F1858" t="s">
        <v>8490</v>
      </c>
      <c r="G1858" t="s">
        <v>8540</v>
      </c>
      <c r="H1858" t="s">
        <v>8492</v>
      </c>
      <c r="I1858" t="s">
        <v>158</v>
      </c>
      <c r="L1858" t="s">
        <v>159</v>
      </c>
      <c r="M1858" t="s">
        <v>160</v>
      </c>
      <c r="N1858" t="s">
        <v>160</v>
      </c>
      <c r="O1858" s="31">
        <v>45231</v>
      </c>
      <c r="R1858" t="s">
        <v>161</v>
      </c>
      <c r="S1858" s="31">
        <v>45060</v>
      </c>
      <c r="T1858" t="s">
        <v>161</v>
      </c>
      <c r="U1858" s="31">
        <v>44749</v>
      </c>
      <c r="V1858" t="s">
        <v>161</v>
      </c>
      <c r="W1858" t="s">
        <v>161</v>
      </c>
      <c r="X1858" s="31">
        <v>44695</v>
      </c>
      <c r="Y1858">
        <v>0</v>
      </c>
      <c r="AA1858">
        <v>0</v>
      </c>
      <c r="AB1858">
        <v>0.11222500000000001</v>
      </c>
      <c r="AC1858">
        <v>80000</v>
      </c>
      <c r="AD1858">
        <v>50988.057882100002</v>
      </c>
      <c r="AE1858" t="s">
        <v>10151</v>
      </c>
      <c r="AF1858" t="s">
        <v>10152</v>
      </c>
      <c r="AH1858" t="s">
        <v>8540</v>
      </c>
      <c r="AI1858" t="s">
        <v>161</v>
      </c>
      <c r="AJ1858" t="s">
        <v>161</v>
      </c>
      <c r="AK1858" t="s">
        <v>161</v>
      </c>
      <c r="AO1858" t="s">
        <v>161</v>
      </c>
    </row>
    <row r="1859" spans="1:44" x14ac:dyDescent="0.2">
      <c r="A1859" t="s">
        <v>10153</v>
      </c>
      <c r="B1859">
        <v>3010</v>
      </c>
      <c r="C1859" t="s">
        <v>10154</v>
      </c>
      <c r="D1859" t="s">
        <v>818</v>
      </c>
      <c r="E1859" t="s">
        <v>819</v>
      </c>
      <c r="F1859" t="s">
        <v>8490</v>
      </c>
      <c r="G1859" t="s">
        <v>8540</v>
      </c>
      <c r="H1859" t="s">
        <v>8492</v>
      </c>
      <c r="I1859" t="s">
        <v>158</v>
      </c>
      <c r="L1859" t="s">
        <v>159</v>
      </c>
      <c r="M1859" t="s">
        <v>160</v>
      </c>
      <c r="N1859" t="s">
        <v>160</v>
      </c>
      <c r="O1859" s="31">
        <v>45383</v>
      </c>
      <c r="R1859" t="s">
        <v>161</v>
      </c>
      <c r="S1859" s="31">
        <v>45060</v>
      </c>
      <c r="T1859" t="s">
        <v>161</v>
      </c>
      <c r="V1859" t="s">
        <v>161</v>
      </c>
      <c r="W1859" t="s">
        <v>161</v>
      </c>
      <c r="X1859" s="31">
        <v>44695</v>
      </c>
      <c r="Y1859">
        <v>0</v>
      </c>
      <c r="AA1859">
        <v>0</v>
      </c>
      <c r="AB1859" t="s">
        <v>161</v>
      </c>
      <c r="AC1859">
        <v>80000</v>
      </c>
      <c r="AD1859" t="s">
        <v>161</v>
      </c>
      <c r="AE1859" t="s">
        <v>10155</v>
      </c>
      <c r="AF1859" t="s">
        <v>10156</v>
      </c>
      <c r="AH1859" t="s">
        <v>8540</v>
      </c>
      <c r="AI1859" t="s">
        <v>161</v>
      </c>
      <c r="AJ1859" t="s">
        <v>161</v>
      </c>
      <c r="AK1859" t="s">
        <v>161</v>
      </c>
      <c r="AO1859" t="s">
        <v>161</v>
      </c>
    </row>
    <row r="1860" spans="1:44" x14ac:dyDescent="0.2">
      <c r="A1860" t="s">
        <v>10157</v>
      </c>
      <c r="B1860">
        <v>3018</v>
      </c>
      <c r="C1860" t="s">
        <v>10158</v>
      </c>
      <c r="D1860" t="s">
        <v>1444</v>
      </c>
      <c r="E1860" t="s">
        <v>1445</v>
      </c>
      <c r="F1860" t="s">
        <v>8490</v>
      </c>
      <c r="G1860" t="s">
        <v>8817</v>
      </c>
      <c r="H1860" t="s">
        <v>8492</v>
      </c>
      <c r="I1860" t="s">
        <v>158</v>
      </c>
      <c r="L1860" t="s">
        <v>159</v>
      </c>
      <c r="M1860" t="s">
        <v>160</v>
      </c>
      <c r="N1860" t="s">
        <v>160</v>
      </c>
      <c r="O1860" s="31">
        <v>45962</v>
      </c>
      <c r="R1860" t="s">
        <v>161</v>
      </c>
      <c r="S1860" s="31">
        <v>45060</v>
      </c>
      <c r="T1860" t="s">
        <v>161</v>
      </c>
      <c r="U1860" s="31">
        <v>44665</v>
      </c>
      <c r="V1860" t="s">
        <v>161</v>
      </c>
      <c r="W1860" t="s">
        <v>161</v>
      </c>
      <c r="X1860" s="31">
        <v>44695</v>
      </c>
      <c r="Y1860">
        <v>1.2</v>
      </c>
      <c r="AA1860">
        <v>468</v>
      </c>
      <c r="AB1860">
        <v>0.13561777180548504</v>
      </c>
      <c r="AC1860">
        <v>80000</v>
      </c>
      <c r="AD1860">
        <v>49675.633000000002</v>
      </c>
      <c r="AE1860" t="s">
        <v>10159</v>
      </c>
      <c r="AF1860" t="s">
        <v>10160</v>
      </c>
      <c r="AH1860" t="s">
        <v>8817</v>
      </c>
      <c r="AI1860" t="s">
        <v>161</v>
      </c>
      <c r="AJ1860" t="s">
        <v>161</v>
      </c>
      <c r="AK1860" t="s">
        <v>161</v>
      </c>
      <c r="AO1860" t="s">
        <v>161</v>
      </c>
    </row>
    <row r="1861" spans="1:44" x14ac:dyDescent="0.2">
      <c r="A1861" t="s">
        <v>10161</v>
      </c>
      <c r="B1861">
        <v>3010</v>
      </c>
      <c r="C1861" t="s">
        <v>10162</v>
      </c>
      <c r="D1861" t="s">
        <v>818</v>
      </c>
      <c r="E1861" t="s">
        <v>819</v>
      </c>
      <c r="F1861" t="s">
        <v>8490</v>
      </c>
      <c r="G1861" t="s">
        <v>10163</v>
      </c>
      <c r="H1861" t="s">
        <v>8492</v>
      </c>
      <c r="I1861" t="s">
        <v>158</v>
      </c>
      <c r="J1861" t="s">
        <v>10164</v>
      </c>
      <c r="L1861" t="s">
        <v>159</v>
      </c>
      <c r="M1861" t="s">
        <v>554</v>
      </c>
      <c r="N1861" t="s">
        <v>555</v>
      </c>
      <c r="O1861" s="31">
        <v>39295</v>
      </c>
      <c r="P1861" s="31">
        <v>42940</v>
      </c>
      <c r="R1861" t="s">
        <v>161</v>
      </c>
      <c r="S1861" s="31">
        <v>45060</v>
      </c>
      <c r="T1861" t="s">
        <v>161</v>
      </c>
      <c r="U1861" s="31">
        <v>44731</v>
      </c>
      <c r="V1861" t="s">
        <v>161</v>
      </c>
      <c r="W1861" t="s">
        <v>161</v>
      </c>
      <c r="X1861" s="31">
        <v>44695</v>
      </c>
      <c r="Y1861">
        <v>5.4</v>
      </c>
      <c r="AA1861">
        <v>1986</v>
      </c>
      <c r="AB1861">
        <v>0.89675654492644408</v>
      </c>
      <c r="AC1861">
        <v>15</v>
      </c>
      <c r="AD1861">
        <v>45494.633000000002</v>
      </c>
      <c r="AE1861" t="s">
        <v>10165</v>
      </c>
      <c r="AF1861" t="s">
        <v>10166</v>
      </c>
      <c r="AG1861" t="s">
        <v>8497</v>
      </c>
      <c r="AH1861" t="s">
        <v>10163</v>
      </c>
      <c r="AI1861" t="s">
        <v>161</v>
      </c>
      <c r="AJ1861" t="s">
        <v>1633</v>
      </c>
      <c r="AK1861" t="s">
        <v>559</v>
      </c>
      <c r="AL1861" t="s">
        <v>796</v>
      </c>
      <c r="AQ1861" t="s">
        <v>510</v>
      </c>
      <c r="AR1861" t="s">
        <v>511</v>
      </c>
    </row>
    <row r="1862" spans="1:44" x14ac:dyDescent="0.2">
      <c r="A1862" t="s">
        <v>10167</v>
      </c>
      <c r="B1862">
        <v>3072</v>
      </c>
      <c r="C1862" t="s">
        <v>10168</v>
      </c>
      <c r="D1862" t="s">
        <v>5461</v>
      </c>
      <c r="E1862" t="s">
        <v>5462</v>
      </c>
      <c r="F1862" t="s">
        <v>8490</v>
      </c>
      <c r="G1862" t="s">
        <v>9853</v>
      </c>
      <c r="H1862" t="s">
        <v>8492</v>
      </c>
      <c r="I1862" t="s">
        <v>158</v>
      </c>
      <c r="J1862" t="s">
        <v>10169</v>
      </c>
      <c r="L1862" t="s">
        <v>159</v>
      </c>
      <c r="M1862" t="s">
        <v>554</v>
      </c>
      <c r="N1862" t="s">
        <v>555</v>
      </c>
      <c r="O1862" s="31">
        <v>36027</v>
      </c>
      <c r="P1862" s="31">
        <v>43320</v>
      </c>
      <c r="R1862" t="s">
        <v>161</v>
      </c>
      <c r="S1862" s="31">
        <v>45060</v>
      </c>
      <c r="T1862" t="s">
        <v>161</v>
      </c>
      <c r="U1862" s="31">
        <v>44197</v>
      </c>
      <c r="V1862" t="s">
        <v>161</v>
      </c>
      <c r="W1862" t="s">
        <v>161</v>
      </c>
      <c r="X1862" s="31">
        <v>44695</v>
      </c>
      <c r="Y1862">
        <v>0</v>
      </c>
      <c r="AA1862">
        <v>0</v>
      </c>
      <c r="AB1862">
        <v>0.43058186230032192</v>
      </c>
      <c r="AC1862">
        <v>80000</v>
      </c>
      <c r="AD1862">
        <v>46437.633000000002</v>
      </c>
      <c r="AE1862" t="s">
        <v>10170</v>
      </c>
      <c r="AF1862" t="s">
        <v>10171</v>
      </c>
      <c r="AG1862" t="s">
        <v>8497</v>
      </c>
      <c r="AH1862" t="s">
        <v>9853</v>
      </c>
      <c r="AI1862" t="s">
        <v>5468</v>
      </c>
      <c r="AJ1862" t="s">
        <v>5469</v>
      </c>
      <c r="AK1862" t="s">
        <v>3705</v>
      </c>
      <c r="AL1862" t="s">
        <v>511</v>
      </c>
      <c r="AQ1862" t="s">
        <v>510</v>
      </c>
      <c r="AR1862" t="s">
        <v>511</v>
      </c>
    </row>
    <row r="1863" spans="1:44" x14ac:dyDescent="0.2">
      <c r="A1863" t="s">
        <v>10172</v>
      </c>
      <c r="B1863">
        <v>3022</v>
      </c>
      <c r="C1863" t="s">
        <v>10173</v>
      </c>
      <c r="D1863" t="s">
        <v>474</v>
      </c>
      <c r="E1863" t="s">
        <v>475</v>
      </c>
      <c r="F1863" t="s">
        <v>8490</v>
      </c>
      <c r="G1863" t="s">
        <v>8549</v>
      </c>
      <c r="H1863" t="s">
        <v>8492</v>
      </c>
      <c r="I1863" t="s">
        <v>158</v>
      </c>
      <c r="J1863" t="s">
        <v>10174</v>
      </c>
      <c r="L1863" t="s">
        <v>159</v>
      </c>
      <c r="M1863" t="s">
        <v>490</v>
      </c>
      <c r="N1863" t="s">
        <v>491</v>
      </c>
      <c r="O1863" s="31">
        <v>21916</v>
      </c>
      <c r="Q1863">
        <v>435959</v>
      </c>
      <c r="R1863">
        <v>25602</v>
      </c>
      <c r="S1863" s="31">
        <v>43880</v>
      </c>
      <c r="T1863">
        <v>25602</v>
      </c>
      <c r="V1863" t="s">
        <v>161</v>
      </c>
      <c r="W1863">
        <v>25602</v>
      </c>
      <c r="X1863" s="31">
        <v>43880</v>
      </c>
      <c r="Y1863">
        <v>0</v>
      </c>
      <c r="Z1863">
        <v>3000</v>
      </c>
      <c r="AA1863">
        <v>0</v>
      </c>
      <c r="AB1863" t="s">
        <v>161</v>
      </c>
      <c r="AC1863">
        <v>80000</v>
      </c>
      <c r="AD1863">
        <v>52962.633000000002</v>
      </c>
      <c r="AE1863" t="s">
        <v>10175</v>
      </c>
      <c r="AF1863" t="s">
        <v>10176</v>
      </c>
      <c r="AG1863" t="s">
        <v>8497</v>
      </c>
      <c r="AH1863" t="s">
        <v>8549</v>
      </c>
      <c r="AI1863" t="s">
        <v>9909</v>
      </c>
      <c r="AJ1863" t="s">
        <v>4814</v>
      </c>
      <c r="AK1863" t="s">
        <v>1434</v>
      </c>
      <c r="AL1863" t="s">
        <v>1275</v>
      </c>
      <c r="AO1863" t="s">
        <v>161</v>
      </c>
      <c r="AQ1863" t="s">
        <v>510</v>
      </c>
      <c r="AR1863" t="s">
        <v>511</v>
      </c>
    </row>
    <row r="1864" spans="1:44" x14ac:dyDescent="0.2">
      <c r="A1864" t="s">
        <v>10177</v>
      </c>
      <c r="B1864" t="s">
        <v>976</v>
      </c>
      <c r="C1864" t="s">
        <v>10178</v>
      </c>
      <c r="D1864" t="s">
        <v>978</v>
      </c>
      <c r="E1864" t="s">
        <v>511</v>
      </c>
      <c r="F1864" t="s">
        <v>8490</v>
      </c>
      <c r="G1864" t="s">
        <v>8535</v>
      </c>
      <c r="H1864" t="s">
        <v>8492</v>
      </c>
      <c r="I1864" t="s">
        <v>158</v>
      </c>
      <c r="L1864" t="s">
        <v>159</v>
      </c>
      <c r="M1864" t="s">
        <v>160</v>
      </c>
      <c r="N1864" t="s">
        <v>160</v>
      </c>
      <c r="O1864" s="31">
        <v>41687</v>
      </c>
      <c r="R1864" t="s">
        <v>161</v>
      </c>
      <c r="S1864" s="31">
        <v>45060</v>
      </c>
      <c r="T1864" t="s">
        <v>161</v>
      </c>
      <c r="V1864" t="s">
        <v>161</v>
      </c>
      <c r="W1864" t="s">
        <v>161</v>
      </c>
      <c r="X1864" s="31">
        <v>44695</v>
      </c>
      <c r="Y1864">
        <v>0</v>
      </c>
      <c r="AA1864">
        <v>0</v>
      </c>
      <c r="AB1864" t="s">
        <v>161</v>
      </c>
      <c r="AC1864">
        <v>80000</v>
      </c>
      <c r="AD1864">
        <v>50851.633000000002</v>
      </c>
      <c r="AE1864" t="s">
        <v>10179</v>
      </c>
      <c r="AF1864" t="s">
        <v>10180</v>
      </c>
      <c r="AG1864" t="s">
        <v>8497</v>
      </c>
      <c r="AH1864" t="s">
        <v>8535</v>
      </c>
      <c r="AI1864" t="s">
        <v>161</v>
      </c>
      <c r="AJ1864" t="s">
        <v>161</v>
      </c>
      <c r="AK1864" t="s">
        <v>161</v>
      </c>
      <c r="AL1864" t="s">
        <v>1275</v>
      </c>
      <c r="AO1864" t="s">
        <v>161</v>
      </c>
    </row>
    <row r="1865" spans="1:44" x14ac:dyDescent="0.2">
      <c r="A1865" t="s">
        <v>10181</v>
      </c>
      <c r="B1865">
        <v>3022</v>
      </c>
      <c r="C1865" t="s">
        <v>10182</v>
      </c>
      <c r="D1865" t="s">
        <v>474</v>
      </c>
      <c r="E1865" t="s">
        <v>475</v>
      </c>
      <c r="F1865" t="s">
        <v>8490</v>
      </c>
      <c r="G1865" t="s">
        <v>8549</v>
      </c>
      <c r="H1865" t="s">
        <v>8492</v>
      </c>
      <c r="I1865" t="s">
        <v>158</v>
      </c>
      <c r="J1865" t="s">
        <v>10183</v>
      </c>
      <c r="K1865" t="s">
        <v>8786</v>
      </c>
      <c r="L1865" t="s">
        <v>159</v>
      </c>
      <c r="M1865" t="s">
        <v>490</v>
      </c>
      <c r="N1865" t="s">
        <v>491</v>
      </c>
      <c r="O1865" s="31">
        <v>43891</v>
      </c>
      <c r="Q1865">
        <v>441811</v>
      </c>
      <c r="R1865">
        <v>5994.1</v>
      </c>
      <c r="S1865" s="31">
        <v>45059</v>
      </c>
      <c r="T1865">
        <v>5994.1</v>
      </c>
      <c r="V1865" t="s">
        <v>161</v>
      </c>
      <c r="W1865">
        <v>4796.2</v>
      </c>
      <c r="X1865" s="31">
        <v>44695</v>
      </c>
      <c r="Y1865">
        <v>0</v>
      </c>
      <c r="Z1865">
        <v>2000</v>
      </c>
      <c r="AA1865">
        <v>0</v>
      </c>
      <c r="AB1865" t="s">
        <v>161</v>
      </c>
      <c r="AC1865">
        <v>80000</v>
      </c>
      <c r="AD1865">
        <v>50830.633000000002</v>
      </c>
      <c r="AE1865" t="s">
        <v>10184</v>
      </c>
      <c r="AF1865" t="s">
        <v>10185</v>
      </c>
      <c r="AG1865" t="s">
        <v>8497</v>
      </c>
      <c r="AH1865" t="s">
        <v>8549</v>
      </c>
      <c r="AI1865" t="s">
        <v>9909</v>
      </c>
      <c r="AJ1865" t="s">
        <v>4814</v>
      </c>
      <c r="AK1865" t="s">
        <v>1434</v>
      </c>
      <c r="AL1865" t="s">
        <v>1275</v>
      </c>
      <c r="AO1865" t="s">
        <v>161</v>
      </c>
      <c r="AQ1865" t="s">
        <v>510</v>
      </c>
    </row>
    <row r="1866" spans="1:44" x14ac:dyDescent="0.2">
      <c r="A1866" t="s">
        <v>10186</v>
      </c>
      <c r="B1866">
        <v>3010</v>
      </c>
      <c r="C1866" t="s">
        <v>10187</v>
      </c>
      <c r="D1866" t="s">
        <v>818</v>
      </c>
      <c r="E1866" t="s">
        <v>819</v>
      </c>
      <c r="F1866" t="s">
        <v>8490</v>
      </c>
      <c r="G1866" t="s">
        <v>8549</v>
      </c>
      <c r="H1866" t="s">
        <v>8492</v>
      </c>
      <c r="I1866" t="s">
        <v>158</v>
      </c>
      <c r="L1866" t="s">
        <v>159</v>
      </c>
      <c r="M1866" t="s">
        <v>259</v>
      </c>
      <c r="N1866" t="s">
        <v>259</v>
      </c>
      <c r="O1866" s="31">
        <v>44197</v>
      </c>
      <c r="R1866" t="s">
        <v>161</v>
      </c>
      <c r="S1866" s="31">
        <v>45060</v>
      </c>
      <c r="T1866" t="s">
        <v>161</v>
      </c>
      <c r="V1866" t="s">
        <v>161</v>
      </c>
      <c r="W1866" t="s">
        <v>161</v>
      </c>
      <c r="X1866" s="31">
        <v>44695</v>
      </c>
      <c r="Y1866">
        <v>0</v>
      </c>
      <c r="AA1866">
        <v>0</v>
      </c>
      <c r="AB1866" t="s">
        <v>161</v>
      </c>
      <c r="AC1866">
        <v>80000</v>
      </c>
      <c r="AD1866">
        <v>49614.633000000002</v>
      </c>
      <c r="AE1866" t="s">
        <v>10188</v>
      </c>
      <c r="AF1866" t="s">
        <v>10189</v>
      </c>
      <c r="AG1866" t="s">
        <v>8497</v>
      </c>
      <c r="AH1866" t="s">
        <v>8549</v>
      </c>
      <c r="AI1866" t="s">
        <v>161</v>
      </c>
      <c r="AJ1866" t="s">
        <v>161</v>
      </c>
      <c r="AK1866" t="s">
        <v>161</v>
      </c>
      <c r="AL1866" t="s">
        <v>1275</v>
      </c>
      <c r="AO1866" t="s">
        <v>161</v>
      </c>
      <c r="AQ1866" t="s">
        <v>510</v>
      </c>
      <c r="AR1866" t="s">
        <v>511</v>
      </c>
    </row>
    <row r="1867" spans="1:44" x14ac:dyDescent="0.2">
      <c r="A1867" t="s">
        <v>10190</v>
      </c>
      <c r="B1867">
        <v>3018</v>
      </c>
      <c r="C1867" t="s">
        <v>10191</v>
      </c>
      <c r="D1867" t="s">
        <v>1444</v>
      </c>
      <c r="E1867" t="s">
        <v>1445</v>
      </c>
      <c r="F1867" t="s">
        <v>8490</v>
      </c>
      <c r="G1867" t="s">
        <v>10192</v>
      </c>
      <c r="H1867" t="s">
        <v>8492</v>
      </c>
      <c r="I1867" t="s">
        <v>36</v>
      </c>
      <c r="J1867">
        <v>80100</v>
      </c>
      <c r="L1867" t="s">
        <v>159</v>
      </c>
      <c r="M1867" t="s">
        <v>194</v>
      </c>
      <c r="N1867" t="s">
        <v>195</v>
      </c>
      <c r="O1867" s="31">
        <v>44348</v>
      </c>
      <c r="Q1867">
        <v>590666</v>
      </c>
      <c r="R1867">
        <v>1212</v>
      </c>
      <c r="S1867" s="31">
        <v>44678</v>
      </c>
      <c r="T1867">
        <v>1212</v>
      </c>
      <c r="U1867" s="31">
        <v>44755</v>
      </c>
      <c r="V1867" t="s">
        <v>161</v>
      </c>
      <c r="W1867">
        <v>1212</v>
      </c>
      <c r="X1867" s="31">
        <v>44678</v>
      </c>
      <c r="Y1867">
        <v>0</v>
      </c>
      <c r="Z1867">
        <v>3500</v>
      </c>
      <c r="AA1867">
        <v>0</v>
      </c>
      <c r="AB1867">
        <v>0.95918087595938606</v>
      </c>
      <c r="AC1867">
        <v>15</v>
      </c>
      <c r="AD1867">
        <v>45078.633000000002</v>
      </c>
      <c r="AE1867" t="s">
        <v>10193</v>
      </c>
      <c r="AF1867" t="s">
        <v>10194</v>
      </c>
      <c r="AG1867" t="s">
        <v>8497</v>
      </c>
      <c r="AH1867" t="s">
        <v>10192</v>
      </c>
      <c r="AI1867" t="s">
        <v>8881</v>
      </c>
      <c r="AJ1867" t="s">
        <v>10195</v>
      </c>
      <c r="AK1867" t="s">
        <v>1488</v>
      </c>
      <c r="AL1867" t="s">
        <v>1275</v>
      </c>
      <c r="AO1867" t="s">
        <v>161</v>
      </c>
    </row>
    <row r="1868" spans="1:44" x14ac:dyDescent="0.2">
      <c r="A1868" t="s">
        <v>10196</v>
      </c>
      <c r="B1868">
        <v>3022</v>
      </c>
      <c r="C1868" t="s">
        <v>10197</v>
      </c>
      <c r="D1868" t="s">
        <v>474</v>
      </c>
      <c r="E1868" t="s">
        <v>475</v>
      </c>
      <c r="F1868" t="s">
        <v>8490</v>
      </c>
      <c r="G1868" t="s">
        <v>8491</v>
      </c>
      <c r="H1868" t="s">
        <v>8492</v>
      </c>
      <c r="I1868" t="s">
        <v>158</v>
      </c>
      <c r="J1868" t="s">
        <v>10198</v>
      </c>
      <c r="K1868" t="s">
        <v>8494</v>
      </c>
      <c r="L1868" t="s">
        <v>159</v>
      </c>
      <c r="M1868" t="s">
        <v>194</v>
      </c>
      <c r="N1868" t="s">
        <v>195</v>
      </c>
      <c r="O1868" s="31">
        <v>44378</v>
      </c>
      <c r="Q1868">
        <v>586342</v>
      </c>
      <c r="R1868">
        <v>8978</v>
      </c>
      <c r="S1868" s="31">
        <v>44503</v>
      </c>
      <c r="T1868">
        <v>8978</v>
      </c>
      <c r="U1868" s="31">
        <v>44784</v>
      </c>
      <c r="V1868" t="s">
        <v>161</v>
      </c>
      <c r="W1868">
        <v>8978</v>
      </c>
      <c r="X1868" s="31">
        <v>44503</v>
      </c>
      <c r="Y1868">
        <v>2.4</v>
      </c>
      <c r="Z1868">
        <v>4000</v>
      </c>
      <c r="AA1868">
        <v>879.30000000000109</v>
      </c>
      <c r="AB1868">
        <v>0.67535094977159438</v>
      </c>
      <c r="AC1868">
        <v>80000</v>
      </c>
      <c r="AD1868">
        <v>46718.633000000002</v>
      </c>
      <c r="AE1868" t="s">
        <v>10199</v>
      </c>
      <c r="AF1868" t="s">
        <v>10200</v>
      </c>
      <c r="AG1868" t="s">
        <v>8497</v>
      </c>
      <c r="AH1868" t="s">
        <v>8491</v>
      </c>
      <c r="AI1868" t="s">
        <v>9909</v>
      </c>
      <c r="AJ1868" t="s">
        <v>10201</v>
      </c>
      <c r="AK1868" t="s">
        <v>1434</v>
      </c>
      <c r="AO1868" t="s">
        <v>161</v>
      </c>
    </row>
    <row r="1869" spans="1:44" x14ac:dyDescent="0.2">
      <c r="A1869" t="s">
        <v>10202</v>
      </c>
      <c r="B1869">
        <v>3010</v>
      </c>
      <c r="C1869" t="s">
        <v>10203</v>
      </c>
      <c r="D1869" t="s">
        <v>818</v>
      </c>
      <c r="E1869" t="s">
        <v>819</v>
      </c>
      <c r="F1869" t="s">
        <v>8490</v>
      </c>
      <c r="G1869" t="s">
        <v>8549</v>
      </c>
      <c r="H1869" t="s">
        <v>8492</v>
      </c>
      <c r="I1869" t="s">
        <v>158</v>
      </c>
      <c r="L1869" t="s">
        <v>159</v>
      </c>
      <c r="M1869" t="s">
        <v>259</v>
      </c>
      <c r="N1869" t="s">
        <v>259</v>
      </c>
      <c r="O1869" s="31">
        <v>44287</v>
      </c>
      <c r="R1869" t="s">
        <v>161</v>
      </c>
      <c r="S1869" s="31">
        <v>45060</v>
      </c>
      <c r="T1869" t="s">
        <v>161</v>
      </c>
      <c r="U1869" s="31">
        <v>44756</v>
      </c>
      <c r="V1869" t="s">
        <v>161</v>
      </c>
      <c r="W1869" t="s">
        <v>161</v>
      </c>
      <c r="X1869" s="31">
        <v>44695</v>
      </c>
      <c r="Y1869">
        <v>12.9</v>
      </c>
      <c r="AA1869">
        <v>4741</v>
      </c>
      <c r="AB1869">
        <v>0.6718829313808754</v>
      </c>
      <c r="AC1869">
        <v>80000</v>
      </c>
      <c r="AD1869">
        <v>46738.633000000002</v>
      </c>
      <c r="AE1869" t="s">
        <v>10204</v>
      </c>
      <c r="AF1869" t="s">
        <v>10205</v>
      </c>
      <c r="AG1869" t="s">
        <v>8497</v>
      </c>
      <c r="AH1869" t="s">
        <v>8549</v>
      </c>
      <c r="AI1869" t="s">
        <v>161</v>
      </c>
      <c r="AJ1869" t="s">
        <v>161</v>
      </c>
      <c r="AK1869" t="s">
        <v>161</v>
      </c>
      <c r="AL1869" t="s">
        <v>5961</v>
      </c>
      <c r="AO1869" t="s">
        <v>161</v>
      </c>
    </row>
    <row r="1870" spans="1:44" x14ac:dyDescent="0.2">
      <c r="A1870" t="s">
        <v>10206</v>
      </c>
      <c r="B1870">
        <v>3029</v>
      </c>
      <c r="C1870" t="s">
        <v>10207</v>
      </c>
      <c r="D1870" t="s">
        <v>153</v>
      </c>
      <c r="E1870" t="s">
        <v>154</v>
      </c>
      <c r="F1870" t="s">
        <v>10208</v>
      </c>
      <c r="G1870">
        <v>745</v>
      </c>
      <c r="H1870" t="s">
        <v>97</v>
      </c>
      <c r="I1870" t="s">
        <v>10209</v>
      </c>
      <c r="J1870" t="s">
        <v>10210</v>
      </c>
      <c r="K1870" t="s">
        <v>5907</v>
      </c>
      <c r="L1870" t="s">
        <v>230</v>
      </c>
      <c r="M1870" t="s">
        <v>194</v>
      </c>
      <c r="N1870" t="s">
        <v>195</v>
      </c>
      <c r="O1870" s="31">
        <v>44197</v>
      </c>
      <c r="Q1870">
        <v>584660</v>
      </c>
      <c r="R1870">
        <v>815</v>
      </c>
      <c r="S1870" s="31">
        <v>45059</v>
      </c>
      <c r="T1870">
        <v>771</v>
      </c>
      <c r="V1870">
        <v>45.517241379310342</v>
      </c>
      <c r="W1870">
        <v>152</v>
      </c>
      <c r="X1870" s="31">
        <v>44695</v>
      </c>
      <c r="Y1870">
        <v>0</v>
      </c>
      <c r="Z1870">
        <v>1000</v>
      </c>
      <c r="AA1870">
        <v>0</v>
      </c>
      <c r="AB1870" t="s">
        <v>161</v>
      </c>
      <c r="AC1870" t="e">
        <v>#N/A</v>
      </c>
      <c r="AD1870">
        <v>27394.633000000002</v>
      </c>
      <c r="AE1870" t="s">
        <v>10211</v>
      </c>
      <c r="AF1870" t="s">
        <v>10212</v>
      </c>
      <c r="AG1870" t="s">
        <v>10213</v>
      </c>
      <c r="AH1870" t="s">
        <v>5905</v>
      </c>
      <c r="AI1870" t="s">
        <v>234</v>
      </c>
      <c r="AJ1870" t="s">
        <v>10214</v>
      </c>
      <c r="AK1870" t="s">
        <v>236</v>
      </c>
      <c r="AL1870" t="s">
        <v>202</v>
      </c>
      <c r="AM1870" t="s">
        <v>356</v>
      </c>
      <c r="AN1870" t="s">
        <v>237</v>
      </c>
      <c r="AO1870" t="s">
        <v>5911</v>
      </c>
      <c r="AQ1870" t="s">
        <v>510</v>
      </c>
      <c r="AR1870" t="s">
        <v>511</v>
      </c>
    </row>
    <row r="1871" spans="1:44" x14ac:dyDescent="0.2">
      <c r="A1871" t="s">
        <v>10215</v>
      </c>
      <c r="B1871">
        <v>3007</v>
      </c>
      <c r="C1871" t="s">
        <v>10216</v>
      </c>
      <c r="D1871" t="s">
        <v>531</v>
      </c>
      <c r="E1871" t="s">
        <v>532</v>
      </c>
      <c r="F1871" t="s">
        <v>10208</v>
      </c>
      <c r="G1871" t="s">
        <v>1067</v>
      </c>
      <c r="H1871" t="s">
        <v>4949</v>
      </c>
      <c r="I1871" t="s">
        <v>158</v>
      </c>
      <c r="J1871" t="s">
        <v>10217</v>
      </c>
      <c r="L1871" t="s">
        <v>230</v>
      </c>
      <c r="M1871" t="s">
        <v>194</v>
      </c>
      <c r="N1871" t="s">
        <v>195</v>
      </c>
      <c r="O1871" s="31">
        <v>40016</v>
      </c>
      <c r="Q1871">
        <v>189455</v>
      </c>
      <c r="R1871">
        <v>14430</v>
      </c>
      <c r="S1871" s="31">
        <v>45047</v>
      </c>
      <c r="T1871">
        <v>14298</v>
      </c>
      <c r="U1871" s="31">
        <v>44728</v>
      </c>
      <c r="V1871">
        <v>141.42857142857144</v>
      </c>
      <c r="W1871">
        <v>11959</v>
      </c>
      <c r="X1871" s="31">
        <v>44478</v>
      </c>
      <c r="Y1871">
        <v>4.3</v>
      </c>
      <c r="Z1871">
        <v>1750</v>
      </c>
      <c r="AA1871">
        <v>1600</v>
      </c>
      <c r="AB1871">
        <v>0.14602182697764204</v>
      </c>
      <c r="AC1871">
        <v>15</v>
      </c>
      <c r="AD1871">
        <v>49430.633000000002</v>
      </c>
      <c r="AE1871" t="s">
        <v>10218</v>
      </c>
      <c r="AF1871" t="s">
        <v>10219</v>
      </c>
      <c r="AG1871" t="s">
        <v>10213</v>
      </c>
      <c r="AH1871" t="s">
        <v>1067</v>
      </c>
      <c r="AI1871" t="s">
        <v>539</v>
      </c>
      <c r="AJ1871" t="s">
        <v>10220</v>
      </c>
      <c r="AK1871" t="s">
        <v>236</v>
      </c>
      <c r="AL1871" t="s">
        <v>507</v>
      </c>
      <c r="AM1871" t="s">
        <v>203</v>
      </c>
      <c r="AN1871" t="s">
        <v>1073</v>
      </c>
      <c r="AO1871" t="s">
        <v>1074</v>
      </c>
      <c r="AQ1871" t="s">
        <v>510</v>
      </c>
      <c r="AR1871" t="s">
        <v>511</v>
      </c>
    </row>
    <row r="1872" spans="1:44" x14ac:dyDescent="0.2">
      <c r="A1872" t="s">
        <v>10221</v>
      </c>
      <c r="B1872">
        <v>3017</v>
      </c>
      <c r="C1872" t="s">
        <v>10222</v>
      </c>
      <c r="D1872" t="s">
        <v>83</v>
      </c>
      <c r="E1872" t="s">
        <v>524</v>
      </c>
      <c r="F1872" t="s">
        <v>10208</v>
      </c>
      <c r="G1872" t="s">
        <v>10223</v>
      </c>
      <c r="H1872" t="s">
        <v>10224</v>
      </c>
      <c r="I1872" t="s">
        <v>10225</v>
      </c>
      <c r="J1872">
        <v>5837</v>
      </c>
      <c r="L1872" t="s">
        <v>230</v>
      </c>
      <c r="M1872" t="s">
        <v>194</v>
      </c>
      <c r="N1872" t="s">
        <v>195</v>
      </c>
      <c r="O1872" s="31">
        <v>40959</v>
      </c>
      <c r="Q1872">
        <v>262612</v>
      </c>
      <c r="R1872">
        <v>3277</v>
      </c>
      <c r="S1872" s="31">
        <v>43318</v>
      </c>
      <c r="T1872">
        <v>3277</v>
      </c>
      <c r="U1872" s="31">
        <v>43080</v>
      </c>
      <c r="V1872" t="s">
        <v>161</v>
      </c>
      <c r="W1872">
        <v>3277</v>
      </c>
      <c r="X1872" s="31">
        <v>43318</v>
      </c>
      <c r="Y1872">
        <v>1.8</v>
      </c>
      <c r="Z1872">
        <v>550</v>
      </c>
      <c r="AA1872">
        <v>682</v>
      </c>
      <c r="AB1872">
        <v>0.5786114893989065</v>
      </c>
      <c r="AC1872">
        <v>15</v>
      </c>
      <c r="AD1872">
        <v>46996.633000000002</v>
      </c>
      <c r="AE1872" t="s">
        <v>10226</v>
      </c>
      <c r="AF1872" t="s">
        <v>10227</v>
      </c>
      <c r="AG1872" t="s">
        <v>10213</v>
      </c>
      <c r="AH1872" t="s">
        <v>10223</v>
      </c>
      <c r="AI1872" t="s">
        <v>1071</v>
      </c>
      <c r="AJ1872" t="s">
        <v>10228</v>
      </c>
      <c r="AK1872" t="s">
        <v>201</v>
      </c>
      <c r="AL1872" t="s">
        <v>507</v>
      </c>
      <c r="AO1872" t="s">
        <v>161</v>
      </c>
      <c r="AQ1872" t="s">
        <v>1075</v>
      </c>
      <c r="AR1872" t="s">
        <v>10229</v>
      </c>
    </row>
    <row r="1873" spans="1:44" x14ac:dyDescent="0.2">
      <c r="A1873" t="s">
        <v>10230</v>
      </c>
      <c r="B1873">
        <v>3017</v>
      </c>
      <c r="C1873" t="s">
        <v>10231</v>
      </c>
      <c r="D1873" t="s">
        <v>83</v>
      </c>
      <c r="E1873" t="s">
        <v>524</v>
      </c>
      <c r="F1873" t="s">
        <v>10208</v>
      </c>
      <c r="G1873" t="s">
        <v>10232</v>
      </c>
      <c r="H1873" t="s">
        <v>97</v>
      </c>
      <c r="I1873" t="s">
        <v>10209</v>
      </c>
      <c r="L1873" t="s">
        <v>230</v>
      </c>
      <c r="M1873" t="s">
        <v>160</v>
      </c>
      <c r="N1873" t="s">
        <v>160</v>
      </c>
      <c r="O1873" s="31">
        <v>47484</v>
      </c>
      <c r="R1873" t="s">
        <v>161</v>
      </c>
      <c r="S1873" s="31">
        <v>45060</v>
      </c>
      <c r="T1873" t="s">
        <v>161</v>
      </c>
      <c r="U1873" s="31">
        <v>44784</v>
      </c>
      <c r="V1873" t="s">
        <v>161</v>
      </c>
      <c r="W1873" t="s">
        <v>161</v>
      </c>
      <c r="X1873" s="31">
        <v>44695</v>
      </c>
      <c r="Y1873">
        <v>7.6</v>
      </c>
      <c r="AA1873">
        <v>2780</v>
      </c>
      <c r="AB1873">
        <v>0.57350072545468911</v>
      </c>
      <c r="AC1873">
        <v>15</v>
      </c>
      <c r="AD1873">
        <v>47024.633000000002</v>
      </c>
      <c r="AE1873" t="s">
        <v>10233</v>
      </c>
      <c r="AF1873" t="s">
        <v>10234</v>
      </c>
      <c r="AG1873" t="s">
        <v>10213</v>
      </c>
      <c r="AH1873" t="s">
        <v>10232</v>
      </c>
      <c r="AI1873" t="s">
        <v>161</v>
      </c>
      <c r="AJ1873" t="s">
        <v>161</v>
      </c>
      <c r="AK1873" t="s">
        <v>161</v>
      </c>
      <c r="AL1873" t="s">
        <v>507</v>
      </c>
      <c r="AO1873" t="s">
        <v>161</v>
      </c>
      <c r="AQ1873" t="s">
        <v>510</v>
      </c>
      <c r="AR1873" t="s">
        <v>511</v>
      </c>
    </row>
    <row r="1874" spans="1:44" x14ac:dyDescent="0.2">
      <c r="A1874" t="s">
        <v>10235</v>
      </c>
      <c r="B1874">
        <v>3007</v>
      </c>
      <c r="C1874" t="s">
        <v>10236</v>
      </c>
      <c r="D1874" t="s">
        <v>531</v>
      </c>
      <c r="E1874" t="s">
        <v>532</v>
      </c>
      <c r="F1874" t="s">
        <v>10208</v>
      </c>
      <c r="G1874" t="s">
        <v>10223</v>
      </c>
      <c r="H1874" t="s">
        <v>97</v>
      </c>
      <c r="I1874" t="s">
        <v>10225</v>
      </c>
      <c r="L1874" t="s">
        <v>230</v>
      </c>
      <c r="M1874" t="s">
        <v>160</v>
      </c>
      <c r="N1874" t="s">
        <v>160</v>
      </c>
      <c r="O1874" s="31">
        <v>45373</v>
      </c>
      <c r="R1874" t="s">
        <v>161</v>
      </c>
      <c r="S1874" s="31">
        <v>45060</v>
      </c>
      <c r="T1874" t="s">
        <v>161</v>
      </c>
      <c r="V1874" t="s">
        <v>161</v>
      </c>
      <c r="W1874" t="s">
        <v>161</v>
      </c>
      <c r="X1874" s="31">
        <v>44695</v>
      </c>
      <c r="Y1874">
        <v>0</v>
      </c>
      <c r="AA1874">
        <v>0</v>
      </c>
      <c r="AB1874" t="s">
        <v>161</v>
      </c>
      <c r="AC1874">
        <v>15</v>
      </c>
      <c r="AD1874">
        <v>46658.633000000002</v>
      </c>
      <c r="AE1874" t="s">
        <v>10237</v>
      </c>
      <c r="AF1874" t="s">
        <v>10238</v>
      </c>
      <c r="AG1874" t="s">
        <v>10213</v>
      </c>
      <c r="AH1874" t="s">
        <v>10223</v>
      </c>
      <c r="AI1874" t="s">
        <v>161</v>
      </c>
      <c r="AJ1874" t="s">
        <v>161</v>
      </c>
      <c r="AK1874" t="s">
        <v>161</v>
      </c>
      <c r="AL1874" t="s">
        <v>507</v>
      </c>
      <c r="AO1874" t="s">
        <v>161</v>
      </c>
      <c r="AQ1874" t="s">
        <v>510</v>
      </c>
      <c r="AR1874" t="s">
        <v>511</v>
      </c>
    </row>
    <row r="1875" spans="1:44" x14ac:dyDescent="0.2">
      <c r="A1875" t="s">
        <v>10239</v>
      </c>
      <c r="B1875">
        <v>3007</v>
      </c>
      <c r="C1875" t="s">
        <v>10240</v>
      </c>
      <c r="D1875" t="s">
        <v>531</v>
      </c>
      <c r="E1875" t="s">
        <v>532</v>
      </c>
      <c r="F1875" t="s">
        <v>10208</v>
      </c>
      <c r="G1875" t="s">
        <v>1256</v>
      </c>
      <c r="H1875" t="s">
        <v>97</v>
      </c>
      <c r="I1875" t="s">
        <v>158</v>
      </c>
      <c r="L1875" t="s">
        <v>230</v>
      </c>
      <c r="M1875" t="s">
        <v>160</v>
      </c>
      <c r="N1875" t="s">
        <v>160</v>
      </c>
      <c r="O1875" s="31">
        <v>45352</v>
      </c>
      <c r="R1875" t="s">
        <v>161</v>
      </c>
      <c r="S1875" s="31">
        <v>45060</v>
      </c>
      <c r="T1875" t="s">
        <v>161</v>
      </c>
      <c r="U1875" s="31">
        <v>44784</v>
      </c>
      <c r="V1875" t="s">
        <v>161</v>
      </c>
      <c r="W1875" t="s">
        <v>161</v>
      </c>
      <c r="X1875" s="31">
        <v>44695</v>
      </c>
      <c r="Y1875">
        <v>0</v>
      </c>
      <c r="AA1875">
        <v>0</v>
      </c>
      <c r="AB1875">
        <v>0.4473743724027508</v>
      </c>
      <c r="AC1875">
        <v>15</v>
      </c>
      <c r="AD1875">
        <v>46458.633000000002</v>
      </c>
      <c r="AE1875" t="s">
        <v>10241</v>
      </c>
      <c r="AF1875" t="s">
        <v>10242</v>
      </c>
      <c r="AG1875" t="s">
        <v>10213</v>
      </c>
      <c r="AH1875" t="s">
        <v>1256</v>
      </c>
      <c r="AI1875" t="s">
        <v>161</v>
      </c>
      <c r="AJ1875" t="s">
        <v>161</v>
      </c>
      <c r="AK1875" t="s">
        <v>161</v>
      </c>
      <c r="AL1875" t="s">
        <v>507</v>
      </c>
      <c r="AO1875" t="s">
        <v>161</v>
      </c>
      <c r="AQ1875" t="s">
        <v>510</v>
      </c>
      <c r="AR1875" t="s">
        <v>511</v>
      </c>
    </row>
    <row r="1876" spans="1:44" x14ac:dyDescent="0.2">
      <c r="A1876" t="s">
        <v>10243</v>
      </c>
      <c r="B1876">
        <v>3007</v>
      </c>
      <c r="C1876" t="s">
        <v>10244</v>
      </c>
      <c r="D1876" t="s">
        <v>531</v>
      </c>
      <c r="E1876" t="s">
        <v>532</v>
      </c>
      <c r="F1876" t="s">
        <v>10208</v>
      </c>
      <c r="G1876" t="s">
        <v>10245</v>
      </c>
      <c r="H1876" t="s">
        <v>97</v>
      </c>
      <c r="I1876" t="s">
        <v>10246</v>
      </c>
      <c r="L1876" t="s">
        <v>230</v>
      </c>
      <c r="M1876" t="s">
        <v>259</v>
      </c>
      <c r="N1876" t="s">
        <v>259</v>
      </c>
      <c r="O1876" s="31">
        <v>44136</v>
      </c>
      <c r="R1876" t="s">
        <v>161</v>
      </c>
      <c r="S1876" s="31">
        <v>45060</v>
      </c>
      <c r="T1876" t="s">
        <v>161</v>
      </c>
      <c r="U1876" s="31">
        <v>44784</v>
      </c>
      <c r="V1876" t="s">
        <v>161</v>
      </c>
      <c r="W1876" t="s">
        <v>161</v>
      </c>
      <c r="X1876" s="31">
        <v>44695</v>
      </c>
      <c r="Y1876">
        <v>1.6</v>
      </c>
      <c r="AA1876">
        <v>590</v>
      </c>
      <c r="AB1876">
        <v>0.85696559707503672</v>
      </c>
      <c r="AC1876">
        <v>15</v>
      </c>
      <c r="AD1876">
        <v>45535.633000000002</v>
      </c>
      <c r="AE1876" t="s">
        <v>10247</v>
      </c>
      <c r="AF1876" t="s">
        <v>10248</v>
      </c>
      <c r="AG1876" t="s">
        <v>10213</v>
      </c>
      <c r="AH1876" t="s">
        <v>10245</v>
      </c>
      <c r="AI1876" t="s">
        <v>161</v>
      </c>
      <c r="AJ1876" t="s">
        <v>161</v>
      </c>
      <c r="AK1876" t="s">
        <v>161</v>
      </c>
      <c r="AL1876" t="s">
        <v>507</v>
      </c>
      <c r="AO1876" t="s">
        <v>161</v>
      </c>
      <c r="AQ1876" t="s">
        <v>510</v>
      </c>
      <c r="AR1876" t="s">
        <v>511</v>
      </c>
    </row>
    <row r="1877" spans="1:44" x14ac:dyDescent="0.2">
      <c r="A1877" t="s">
        <v>10249</v>
      </c>
      <c r="B1877">
        <v>3007</v>
      </c>
      <c r="C1877" t="s">
        <v>10250</v>
      </c>
      <c r="D1877" t="s">
        <v>531</v>
      </c>
      <c r="E1877" t="s">
        <v>532</v>
      </c>
      <c r="F1877" t="s">
        <v>10208</v>
      </c>
      <c r="G1877" t="s">
        <v>10251</v>
      </c>
      <c r="H1877" t="s">
        <v>97</v>
      </c>
      <c r="I1877" t="s">
        <v>10252</v>
      </c>
      <c r="J1877" t="s">
        <v>10253</v>
      </c>
      <c r="L1877" t="s">
        <v>230</v>
      </c>
      <c r="M1877" t="s">
        <v>194</v>
      </c>
      <c r="N1877" t="s">
        <v>195</v>
      </c>
      <c r="O1877" s="31">
        <v>39600</v>
      </c>
      <c r="Q1877">
        <v>264070</v>
      </c>
      <c r="R1877">
        <v>89707</v>
      </c>
      <c r="S1877" s="31">
        <v>45039</v>
      </c>
      <c r="T1877">
        <v>89512</v>
      </c>
      <c r="V1877">
        <v>32.853260869565219</v>
      </c>
      <c r="W1877">
        <v>89512</v>
      </c>
      <c r="X1877" s="31">
        <v>44687</v>
      </c>
      <c r="Y1877">
        <v>0</v>
      </c>
      <c r="Z1877">
        <v>3100</v>
      </c>
      <c r="AA1877">
        <v>0</v>
      </c>
      <c r="AB1877" t="s">
        <v>161</v>
      </c>
      <c r="AC1877" t="e">
        <v>#N/A</v>
      </c>
      <c r="AD1877">
        <v>48237.633000000002</v>
      </c>
      <c r="AE1877" t="s">
        <v>10254</v>
      </c>
      <c r="AF1877" t="s">
        <v>10255</v>
      </c>
      <c r="AG1877" t="s">
        <v>10256</v>
      </c>
      <c r="AH1877" t="s">
        <v>161</v>
      </c>
      <c r="AI1877" t="s">
        <v>6447</v>
      </c>
      <c r="AJ1877" t="s">
        <v>10257</v>
      </c>
      <c r="AK1877" t="s">
        <v>3705</v>
      </c>
      <c r="AL1877" t="s">
        <v>507</v>
      </c>
      <c r="AO1877" t="s">
        <v>161</v>
      </c>
      <c r="AQ1877" t="s">
        <v>510</v>
      </c>
      <c r="AR1877" t="s">
        <v>511</v>
      </c>
    </row>
    <row r="1878" spans="1:44" x14ac:dyDescent="0.2">
      <c r="A1878" t="s">
        <v>10258</v>
      </c>
      <c r="B1878">
        <v>3016</v>
      </c>
      <c r="C1878" t="s">
        <v>10259</v>
      </c>
      <c r="D1878" t="s">
        <v>497</v>
      </c>
      <c r="E1878" t="s">
        <v>498</v>
      </c>
      <c r="F1878" t="s">
        <v>10208</v>
      </c>
      <c r="G1878" t="s">
        <v>5947</v>
      </c>
      <c r="H1878" t="s">
        <v>4949</v>
      </c>
      <c r="I1878" t="s">
        <v>158</v>
      </c>
      <c r="J1878" t="s">
        <v>10260</v>
      </c>
      <c r="K1878" t="s">
        <v>5949</v>
      </c>
      <c r="L1878" t="s">
        <v>230</v>
      </c>
      <c r="M1878" t="s">
        <v>194</v>
      </c>
      <c r="N1878" t="s">
        <v>195</v>
      </c>
      <c r="O1878" s="31">
        <v>41240</v>
      </c>
      <c r="Q1878">
        <v>291114</v>
      </c>
      <c r="R1878">
        <v>17580.900000000001</v>
      </c>
      <c r="S1878" s="31">
        <v>45059</v>
      </c>
      <c r="T1878">
        <v>17257.900000000001</v>
      </c>
      <c r="V1878">
        <v>334.13793103448273</v>
      </c>
      <c r="W1878">
        <v>15948.5</v>
      </c>
      <c r="X1878" s="31">
        <v>44695</v>
      </c>
      <c r="Y1878">
        <v>0</v>
      </c>
      <c r="Z1878">
        <v>1500</v>
      </c>
      <c r="AA1878">
        <v>0</v>
      </c>
      <c r="AB1878" t="s">
        <v>161</v>
      </c>
      <c r="AC1878">
        <v>15</v>
      </c>
      <c r="AD1878">
        <v>52962.633000000002</v>
      </c>
      <c r="AE1878" t="s">
        <v>10261</v>
      </c>
      <c r="AF1878" t="s">
        <v>10262</v>
      </c>
      <c r="AG1878" t="s">
        <v>10213</v>
      </c>
      <c r="AH1878" t="s">
        <v>5947</v>
      </c>
      <c r="AI1878" t="s">
        <v>2211</v>
      </c>
      <c r="AJ1878" t="s">
        <v>10263</v>
      </c>
      <c r="AK1878" t="s">
        <v>1488</v>
      </c>
      <c r="AL1878" t="s">
        <v>202</v>
      </c>
      <c r="AM1878" t="s">
        <v>203</v>
      </c>
      <c r="AN1878">
        <v>3516</v>
      </c>
      <c r="AO1878" t="s">
        <v>10264</v>
      </c>
      <c r="AQ1878" t="s">
        <v>510</v>
      </c>
      <c r="AR1878" t="s">
        <v>511</v>
      </c>
    </row>
    <row r="1879" spans="1:44" x14ac:dyDescent="0.2">
      <c r="A1879" t="s">
        <v>10265</v>
      </c>
      <c r="B1879">
        <v>3016</v>
      </c>
      <c r="C1879" t="s">
        <v>10266</v>
      </c>
      <c r="D1879" t="s">
        <v>497</v>
      </c>
      <c r="E1879" t="s">
        <v>498</v>
      </c>
      <c r="F1879" t="s">
        <v>10208</v>
      </c>
      <c r="G1879" t="s">
        <v>10267</v>
      </c>
      <c r="H1879" t="s">
        <v>10224</v>
      </c>
      <c r="I1879" t="s">
        <v>10268</v>
      </c>
      <c r="J1879" t="s">
        <v>10269</v>
      </c>
      <c r="L1879" t="s">
        <v>230</v>
      </c>
      <c r="M1879" t="s">
        <v>194</v>
      </c>
      <c r="N1879" t="s">
        <v>195</v>
      </c>
      <c r="O1879" s="31">
        <v>41260</v>
      </c>
      <c r="Q1879">
        <v>300012</v>
      </c>
      <c r="R1879">
        <v>17231</v>
      </c>
      <c r="S1879" s="31">
        <v>45019</v>
      </c>
      <c r="T1879">
        <v>17231</v>
      </c>
      <c r="V1879" t="s">
        <v>161</v>
      </c>
      <c r="W1879">
        <v>15906</v>
      </c>
      <c r="X1879" s="31">
        <v>44694</v>
      </c>
      <c r="Y1879">
        <v>0</v>
      </c>
      <c r="Z1879">
        <v>2530</v>
      </c>
      <c r="AA1879">
        <v>0</v>
      </c>
      <c r="AB1879" t="s">
        <v>161</v>
      </c>
      <c r="AC1879">
        <v>15</v>
      </c>
      <c r="AD1879">
        <v>52962.633000000002</v>
      </c>
      <c r="AE1879" t="s">
        <v>10270</v>
      </c>
      <c r="AF1879" t="s">
        <v>10271</v>
      </c>
      <c r="AG1879" t="s">
        <v>10213</v>
      </c>
      <c r="AH1879" t="s">
        <v>10267</v>
      </c>
      <c r="AI1879" t="s">
        <v>2211</v>
      </c>
      <c r="AJ1879" t="s">
        <v>10272</v>
      </c>
      <c r="AK1879" t="s">
        <v>1488</v>
      </c>
      <c r="AL1879" t="s">
        <v>202</v>
      </c>
      <c r="AO1879" t="s">
        <v>161</v>
      </c>
      <c r="AQ1879" t="s">
        <v>510</v>
      </c>
      <c r="AR1879" t="s">
        <v>511</v>
      </c>
    </row>
    <row r="1880" spans="1:44" x14ac:dyDescent="0.2">
      <c r="A1880" t="s">
        <v>10273</v>
      </c>
      <c r="B1880">
        <v>3016</v>
      </c>
      <c r="C1880" t="s">
        <v>10274</v>
      </c>
      <c r="D1880" t="s">
        <v>497</v>
      </c>
      <c r="E1880" t="s">
        <v>498</v>
      </c>
      <c r="F1880" t="s">
        <v>10208</v>
      </c>
      <c r="G1880" t="s">
        <v>10267</v>
      </c>
      <c r="H1880" t="s">
        <v>10224</v>
      </c>
      <c r="I1880" t="s">
        <v>10268</v>
      </c>
      <c r="J1880" t="s">
        <v>161</v>
      </c>
      <c r="L1880" t="s">
        <v>230</v>
      </c>
      <c r="M1880" t="s">
        <v>554</v>
      </c>
      <c r="N1880" t="s">
        <v>1493</v>
      </c>
      <c r="O1880" s="31">
        <v>40946</v>
      </c>
      <c r="P1880" s="31">
        <v>44473</v>
      </c>
      <c r="R1880" t="s">
        <v>161</v>
      </c>
      <c r="S1880" s="31">
        <v>45060</v>
      </c>
      <c r="T1880" t="s">
        <v>161</v>
      </c>
      <c r="U1880" s="31">
        <v>44784</v>
      </c>
      <c r="V1880" t="s">
        <v>161</v>
      </c>
      <c r="W1880" t="s">
        <v>161</v>
      </c>
      <c r="X1880" s="31">
        <v>44695</v>
      </c>
      <c r="Y1880">
        <v>2.1</v>
      </c>
      <c r="AA1880">
        <v>794</v>
      </c>
      <c r="AB1880">
        <v>0.30153507270883079</v>
      </c>
      <c r="AC1880">
        <v>15</v>
      </c>
      <c r="AD1880">
        <v>48760.633000000002</v>
      </c>
      <c r="AE1880" t="s">
        <v>10275</v>
      </c>
      <c r="AF1880" t="s">
        <v>10276</v>
      </c>
      <c r="AG1880" t="s">
        <v>10213</v>
      </c>
      <c r="AH1880" t="s">
        <v>10267</v>
      </c>
      <c r="AI1880" t="s">
        <v>2211</v>
      </c>
      <c r="AJ1880" t="s">
        <v>10277</v>
      </c>
      <c r="AK1880" t="s">
        <v>559</v>
      </c>
      <c r="AL1880" t="s">
        <v>202</v>
      </c>
      <c r="AQ1880" t="s">
        <v>510</v>
      </c>
      <c r="AR1880" t="s">
        <v>511</v>
      </c>
    </row>
    <row r="1881" spans="1:44" x14ac:dyDescent="0.2">
      <c r="A1881" t="s">
        <v>10278</v>
      </c>
      <c r="B1881">
        <v>3011</v>
      </c>
      <c r="C1881" t="s">
        <v>10279</v>
      </c>
      <c r="D1881" t="s">
        <v>1387</v>
      </c>
      <c r="E1881" t="s">
        <v>1388</v>
      </c>
      <c r="F1881" t="s">
        <v>10208</v>
      </c>
      <c r="G1881" t="s">
        <v>5947</v>
      </c>
      <c r="H1881" t="s">
        <v>4949</v>
      </c>
      <c r="I1881" t="s">
        <v>158</v>
      </c>
      <c r="J1881" t="s">
        <v>10280</v>
      </c>
      <c r="K1881" t="s">
        <v>5949</v>
      </c>
      <c r="L1881" t="s">
        <v>230</v>
      </c>
      <c r="M1881" t="s">
        <v>194</v>
      </c>
      <c r="N1881" t="s">
        <v>195</v>
      </c>
      <c r="O1881" s="31">
        <v>43952</v>
      </c>
      <c r="Q1881">
        <v>447265</v>
      </c>
      <c r="R1881">
        <v>5905</v>
      </c>
      <c r="S1881" s="31">
        <v>45014</v>
      </c>
      <c r="T1881">
        <v>5905</v>
      </c>
      <c r="U1881" s="31">
        <v>44759</v>
      </c>
      <c r="V1881" t="s">
        <v>161</v>
      </c>
      <c r="W1881">
        <v>4333</v>
      </c>
      <c r="X1881" s="31">
        <v>44605</v>
      </c>
      <c r="Y1881">
        <v>2.2000000000000002</v>
      </c>
      <c r="Z1881">
        <v>2500</v>
      </c>
      <c r="AA1881">
        <v>824.09999999999991</v>
      </c>
      <c r="AB1881">
        <v>0.29897969073672204</v>
      </c>
      <c r="AC1881">
        <v>15</v>
      </c>
      <c r="AD1881">
        <v>48760.633000000002</v>
      </c>
      <c r="AE1881" t="s">
        <v>10281</v>
      </c>
      <c r="AF1881" t="s">
        <v>10282</v>
      </c>
      <c r="AG1881" t="s">
        <v>10213</v>
      </c>
      <c r="AH1881" t="s">
        <v>5947</v>
      </c>
      <c r="AI1881" t="s">
        <v>10283</v>
      </c>
      <c r="AJ1881" t="s">
        <v>10284</v>
      </c>
      <c r="AK1881" t="s">
        <v>201</v>
      </c>
      <c r="AL1881" t="s">
        <v>202</v>
      </c>
      <c r="AM1881" t="s">
        <v>203</v>
      </c>
      <c r="AN1881">
        <v>3516</v>
      </c>
      <c r="AO1881" t="s">
        <v>10264</v>
      </c>
      <c r="AQ1881" t="s">
        <v>510</v>
      </c>
      <c r="AR1881" t="s">
        <v>511</v>
      </c>
    </row>
    <row r="1882" spans="1:44" x14ac:dyDescent="0.2">
      <c r="A1882" t="s">
        <v>10285</v>
      </c>
      <c r="B1882">
        <v>3009</v>
      </c>
      <c r="C1882" t="s">
        <v>10286</v>
      </c>
      <c r="D1882" t="s">
        <v>1267</v>
      </c>
      <c r="E1882" t="s">
        <v>1268</v>
      </c>
      <c r="F1882" t="s">
        <v>10208</v>
      </c>
      <c r="G1882" t="s">
        <v>5947</v>
      </c>
      <c r="H1882" t="s">
        <v>4949</v>
      </c>
      <c r="I1882" t="s">
        <v>158</v>
      </c>
      <c r="J1882" t="s">
        <v>10287</v>
      </c>
      <c r="K1882" t="s">
        <v>5949</v>
      </c>
      <c r="L1882" t="s">
        <v>230</v>
      </c>
      <c r="M1882" t="s">
        <v>194</v>
      </c>
      <c r="N1882" t="s">
        <v>195</v>
      </c>
      <c r="O1882" s="31">
        <v>41518</v>
      </c>
      <c r="Q1882">
        <v>315431</v>
      </c>
      <c r="R1882">
        <v>14600</v>
      </c>
      <c r="S1882" s="31">
        <v>44688</v>
      </c>
      <c r="T1882">
        <v>14600</v>
      </c>
      <c r="V1882" t="s">
        <v>161</v>
      </c>
      <c r="W1882">
        <v>14600</v>
      </c>
      <c r="X1882" s="31">
        <v>44688</v>
      </c>
      <c r="Y1882">
        <v>0</v>
      </c>
      <c r="Z1882">
        <v>2400</v>
      </c>
      <c r="AA1882">
        <v>0</v>
      </c>
      <c r="AB1882" t="s">
        <v>161</v>
      </c>
      <c r="AC1882">
        <v>15</v>
      </c>
      <c r="AD1882">
        <v>51010.633000000002</v>
      </c>
      <c r="AE1882" t="s">
        <v>10288</v>
      </c>
      <c r="AF1882" t="s">
        <v>10289</v>
      </c>
      <c r="AG1882" t="s">
        <v>10213</v>
      </c>
      <c r="AH1882" t="s">
        <v>5947</v>
      </c>
      <c r="AI1882" t="s">
        <v>3765</v>
      </c>
      <c r="AJ1882" t="s">
        <v>10290</v>
      </c>
      <c r="AK1882" t="s">
        <v>236</v>
      </c>
      <c r="AL1882" t="s">
        <v>202</v>
      </c>
      <c r="AM1882" t="s">
        <v>203</v>
      </c>
      <c r="AN1882">
        <v>3516</v>
      </c>
      <c r="AO1882" t="s">
        <v>10264</v>
      </c>
      <c r="AQ1882" t="s">
        <v>510</v>
      </c>
      <c r="AR1882" t="s">
        <v>511</v>
      </c>
    </row>
    <row r="1883" spans="1:44" x14ac:dyDescent="0.2">
      <c r="A1883" t="s">
        <v>10291</v>
      </c>
      <c r="B1883">
        <v>3009</v>
      </c>
      <c r="C1883" t="s">
        <v>10292</v>
      </c>
      <c r="D1883" t="s">
        <v>1267</v>
      </c>
      <c r="E1883" t="s">
        <v>1268</v>
      </c>
      <c r="F1883" t="s">
        <v>10208</v>
      </c>
      <c r="G1883" t="s">
        <v>10267</v>
      </c>
      <c r="H1883" t="s">
        <v>10224</v>
      </c>
      <c r="I1883" t="s">
        <v>10268</v>
      </c>
      <c r="J1883" t="s">
        <v>10293</v>
      </c>
      <c r="L1883" t="s">
        <v>230</v>
      </c>
      <c r="M1883" t="s">
        <v>194</v>
      </c>
      <c r="N1883" t="s">
        <v>195</v>
      </c>
      <c r="O1883" s="31">
        <v>41546</v>
      </c>
      <c r="Q1883">
        <v>328644</v>
      </c>
      <c r="R1883">
        <v>14600</v>
      </c>
      <c r="S1883" s="31">
        <v>44688</v>
      </c>
      <c r="T1883">
        <v>14600</v>
      </c>
      <c r="V1883" t="s">
        <v>161</v>
      </c>
      <c r="W1883">
        <v>14600</v>
      </c>
      <c r="X1883" s="31">
        <v>44688</v>
      </c>
      <c r="Y1883">
        <v>0</v>
      </c>
      <c r="Z1883">
        <v>1460</v>
      </c>
      <c r="AA1883">
        <v>0</v>
      </c>
      <c r="AB1883" t="s">
        <v>161</v>
      </c>
      <c r="AC1883">
        <v>15</v>
      </c>
      <c r="AD1883">
        <v>51014.633000000002</v>
      </c>
      <c r="AE1883" t="s">
        <v>10294</v>
      </c>
      <c r="AF1883" t="s">
        <v>10295</v>
      </c>
      <c r="AG1883" t="s">
        <v>10213</v>
      </c>
      <c r="AH1883" t="s">
        <v>10267</v>
      </c>
      <c r="AI1883" t="s">
        <v>3765</v>
      </c>
      <c r="AJ1883" t="s">
        <v>10290</v>
      </c>
      <c r="AK1883" t="s">
        <v>236</v>
      </c>
      <c r="AL1883" t="s">
        <v>202</v>
      </c>
      <c r="AO1883" t="s">
        <v>161</v>
      </c>
      <c r="AQ1883" t="s">
        <v>510</v>
      </c>
      <c r="AR1883" t="s">
        <v>511</v>
      </c>
    </row>
    <row r="1884" spans="1:44" x14ac:dyDescent="0.2">
      <c r="A1884" t="s">
        <v>10296</v>
      </c>
      <c r="B1884">
        <v>3008</v>
      </c>
      <c r="C1884" t="s">
        <v>10297</v>
      </c>
      <c r="D1884" t="s">
        <v>1352</v>
      </c>
      <c r="E1884" t="s">
        <v>1353</v>
      </c>
      <c r="F1884" t="s">
        <v>10208</v>
      </c>
      <c r="G1884" t="s">
        <v>10223</v>
      </c>
      <c r="H1884" t="s">
        <v>10224</v>
      </c>
      <c r="I1884" t="s">
        <v>10225</v>
      </c>
      <c r="J1884">
        <v>5836</v>
      </c>
      <c r="L1884" t="s">
        <v>230</v>
      </c>
      <c r="M1884" t="s">
        <v>194</v>
      </c>
      <c r="N1884" t="s">
        <v>195</v>
      </c>
      <c r="O1884" s="31">
        <v>41180</v>
      </c>
      <c r="Q1884">
        <v>292422</v>
      </c>
      <c r="R1884" t="s">
        <v>161</v>
      </c>
      <c r="S1884" s="31">
        <v>45060</v>
      </c>
      <c r="T1884" t="s">
        <v>161</v>
      </c>
      <c r="V1884" t="s">
        <v>161</v>
      </c>
      <c r="W1884" t="s">
        <v>161</v>
      </c>
      <c r="X1884" s="31">
        <v>44695</v>
      </c>
      <c r="Y1884">
        <v>0</v>
      </c>
      <c r="Z1884">
        <v>775</v>
      </c>
      <c r="AA1884">
        <v>0</v>
      </c>
      <c r="AB1884" t="s">
        <v>161</v>
      </c>
      <c r="AC1884">
        <v>15</v>
      </c>
      <c r="AD1884">
        <v>49187.633000000002</v>
      </c>
      <c r="AE1884" t="s">
        <v>10298</v>
      </c>
      <c r="AF1884" t="s">
        <v>10299</v>
      </c>
      <c r="AG1884" t="s">
        <v>10256</v>
      </c>
      <c r="AH1884" t="s">
        <v>10223</v>
      </c>
      <c r="AI1884" t="s">
        <v>3569</v>
      </c>
      <c r="AJ1884" t="s">
        <v>10300</v>
      </c>
      <c r="AK1884" t="s">
        <v>201</v>
      </c>
      <c r="AL1884" t="s">
        <v>202</v>
      </c>
      <c r="AO1884" t="s">
        <v>161</v>
      </c>
      <c r="AQ1884" t="s">
        <v>510</v>
      </c>
      <c r="AR1884" t="s">
        <v>511</v>
      </c>
    </row>
    <row r="1885" spans="1:44" x14ac:dyDescent="0.2">
      <c r="A1885" t="s">
        <v>10301</v>
      </c>
      <c r="B1885">
        <v>3011</v>
      </c>
      <c r="C1885" t="s">
        <v>10302</v>
      </c>
      <c r="D1885" t="s">
        <v>1387</v>
      </c>
      <c r="E1885" t="s">
        <v>1388</v>
      </c>
      <c r="F1885" t="s">
        <v>10208</v>
      </c>
      <c r="G1885" t="s">
        <v>10267</v>
      </c>
      <c r="H1885" t="s">
        <v>10224</v>
      </c>
      <c r="I1885" t="s">
        <v>10268</v>
      </c>
      <c r="J1885" t="s">
        <v>10303</v>
      </c>
      <c r="L1885" t="s">
        <v>230</v>
      </c>
      <c r="M1885" t="s">
        <v>194</v>
      </c>
      <c r="N1885" t="s">
        <v>195</v>
      </c>
      <c r="O1885" s="31">
        <v>40980</v>
      </c>
      <c r="Q1885">
        <v>226848</v>
      </c>
      <c r="R1885">
        <v>69132</v>
      </c>
      <c r="S1885" s="31">
        <v>43431</v>
      </c>
      <c r="T1885">
        <v>69132</v>
      </c>
      <c r="V1885" t="s">
        <v>161</v>
      </c>
      <c r="W1885">
        <v>69132</v>
      </c>
      <c r="X1885" s="31">
        <v>43431</v>
      </c>
      <c r="Y1885">
        <v>0</v>
      </c>
      <c r="Z1885">
        <v>2200</v>
      </c>
      <c r="AA1885">
        <v>0</v>
      </c>
      <c r="AB1885" t="s">
        <v>161</v>
      </c>
      <c r="AC1885">
        <v>15</v>
      </c>
      <c r="AD1885">
        <v>50071.633000000002</v>
      </c>
      <c r="AE1885" t="s">
        <v>10304</v>
      </c>
      <c r="AF1885" t="s">
        <v>10305</v>
      </c>
      <c r="AG1885" t="s">
        <v>10213</v>
      </c>
      <c r="AH1885" t="s">
        <v>10267</v>
      </c>
      <c r="AI1885" t="s">
        <v>10283</v>
      </c>
      <c r="AJ1885" t="s">
        <v>10306</v>
      </c>
      <c r="AK1885" t="s">
        <v>201</v>
      </c>
      <c r="AL1885" t="s">
        <v>202</v>
      </c>
      <c r="AO1885" t="s">
        <v>161</v>
      </c>
      <c r="AQ1885" t="s">
        <v>510</v>
      </c>
      <c r="AR1885" t="s">
        <v>511</v>
      </c>
    </row>
    <row r="1886" spans="1:44" x14ac:dyDescent="0.2">
      <c r="A1886" t="s">
        <v>10307</v>
      </c>
      <c r="B1886">
        <v>3011</v>
      </c>
      <c r="C1886" t="s">
        <v>10308</v>
      </c>
      <c r="D1886" t="s">
        <v>1387</v>
      </c>
      <c r="E1886" t="s">
        <v>1388</v>
      </c>
      <c r="F1886" t="s">
        <v>10208</v>
      </c>
      <c r="G1886" t="s">
        <v>4772</v>
      </c>
      <c r="H1886" t="s">
        <v>4949</v>
      </c>
      <c r="I1886" t="s">
        <v>158</v>
      </c>
      <c r="J1886" t="s">
        <v>10309</v>
      </c>
      <c r="K1886" t="s">
        <v>10310</v>
      </c>
      <c r="L1886" t="s">
        <v>230</v>
      </c>
      <c r="M1886" t="s">
        <v>194</v>
      </c>
      <c r="N1886" t="s">
        <v>195</v>
      </c>
      <c r="O1886" s="31">
        <v>40057</v>
      </c>
      <c r="Q1886">
        <v>192690</v>
      </c>
      <c r="R1886">
        <v>21160</v>
      </c>
      <c r="S1886" s="31">
        <v>45014</v>
      </c>
      <c r="T1886">
        <v>21160</v>
      </c>
      <c r="V1886" t="s">
        <v>161</v>
      </c>
      <c r="W1886">
        <v>18620</v>
      </c>
      <c r="X1886" s="31">
        <v>44605</v>
      </c>
      <c r="Y1886">
        <v>0</v>
      </c>
      <c r="Z1886">
        <v>1000</v>
      </c>
      <c r="AA1886">
        <v>0</v>
      </c>
      <c r="AB1886" t="s">
        <v>161</v>
      </c>
      <c r="AC1886">
        <v>15</v>
      </c>
      <c r="AD1886">
        <v>51744.633000000002</v>
      </c>
      <c r="AE1886" t="s">
        <v>10311</v>
      </c>
      <c r="AF1886" t="s">
        <v>10312</v>
      </c>
      <c r="AG1886" t="s">
        <v>10213</v>
      </c>
      <c r="AH1886" t="s">
        <v>4772</v>
      </c>
      <c r="AI1886" t="s">
        <v>10283</v>
      </c>
      <c r="AJ1886" t="s">
        <v>10313</v>
      </c>
      <c r="AK1886" t="s">
        <v>201</v>
      </c>
      <c r="AL1886" t="s">
        <v>202</v>
      </c>
      <c r="AM1886" t="s">
        <v>203</v>
      </c>
      <c r="AN1886">
        <v>3516</v>
      </c>
      <c r="AO1886" t="s">
        <v>10314</v>
      </c>
      <c r="AQ1886" t="s">
        <v>510</v>
      </c>
      <c r="AR1886" t="s">
        <v>511</v>
      </c>
    </row>
    <row r="1887" spans="1:44" x14ac:dyDescent="0.2">
      <c r="A1887" t="s">
        <v>10315</v>
      </c>
      <c r="B1887">
        <v>3008</v>
      </c>
      <c r="C1887" t="s">
        <v>10316</v>
      </c>
      <c r="D1887" t="s">
        <v>1352</v>
      </c>
      <c r="E1887" t="s">
        <v>1353</v>
      </c>
      <c r="F1887" t="s">
        <v>10208</v>
      </c>
      <c r="G1887" t="s">
        <v>10317</v>
      </c>
      <c r="H1887" t="s">
        <v>97</v>
      </c>
      <c r="I1887" t="s">
        <v>10209</v>
      </c>
      <c r="J1887" t="s">
        <v>10318</v>
      </c>
      <c r="L1887" t="s">
        <v>230</v>
      </c>
      <c r="M1887" t="s">
        <v>490</v>
      </c>
      <c r="N1887" t="s">
        <v>1493</v>
      </c>
      <c r="O1887" s="31">
        <v>42759</v>
      </c>
      <c r="P1887" s="31">
        <v>44473</v>
      </c>
      <c r="Q1887">
        <v>397583</v>
      </c>
      <c r="R1887" t="s">
        <v>161</v>
      </c>
      <c r="S1887" s="31">
        <v>45060</v>
      </c>
      <c r="T1887" t="s">
        <v>161</v>
      </c>
      <c r="V1887" t="s">
        <v>161</v>
      </c>
      <c r="W1887" t="s">
        <v>161</v>
      </c>
      <c r="X1887" s="31">
        <v>44695</v>
      </c>
      <c r="Y1887">
        <v>0</v>
      </c>
      <c r="AA1887">
        <v>0</v>
      </c>
      <c r="AB1887" t="s">
        <v>161</v>
      </c>
      <c r="AC1887">
        <v>15</v>
      </c>
      <c r="AD1887">
        <v>46103.633000000002</v>
      </c>
      <c r="AE1887" t="s">
        <v>10319</v>
      </c>
      <c r="AF1887" t="s">
        <v>10320</v>
      </c>
      <c r="AG1887" t="s">
        <v>10213</v>
      </c>
      <c r="AH1887" t="s">
        <v>10317</v>
      </c>
      <c r="AI1887" t="s">
        <v>10321</v>
      </c>
      <c r="AJ1887" t="s">
        <v>7829</v>
      </c>
      <c r="AK1887" t="s">
        <v>3705</v>
      </c>
      <c r="AL1887" t="s">
        <v>202</v>
      </c>
      <c r="AO1887" t="s">
        <v>161</v>
      </c>
      <c r="AQ1887" t="s">
        <v>510</v>
      </c>
      <c r="AR1887" t="s">
        <v>511</v>
      </c>
    </row>
    <row r="1888" spans="1:44" x14ac:dyDescent="0.2">
      <c r="A1888" t="s">
        <v>10322</v>
      </c>
      <c r="B1888">
        <v>3019</v>
      </c>
      <c r="C1888" t="s">
        <v>10323</v>
      </c>
      <c r="D1888" t="s">
        <v>1329</v>
      </c>
      <c r="E1888" t="s">
        <v>1330</v>
      </c>
      <c r="F1888" t="s">
        <v>10208</v>
      </c>
      <c r="G1888" t="s">
        <v>10317</v>
      </c>
      <c r="H1888" t="s">
        <v>97</v>
      </c>
      <c r="I1888" t="s">
        <v>10209</v>
      </c>
      <c r="L1888" t="s">
        <v>230</v>
      </c>
      <c r="M1888" t="s">
        <v>160</v>
      </c>
      <c r="N1888" t="s">
        <v>160</v>
      </c>
      <c r="O1888" s="31">
        <v>47484</v>
      </c>
      <c r="R1888" t="s">
        <v>161</v>
      </c>
      <c r="S1888" s="31">
        <v>45060</v>
      </c>
      <c r="T1888" t="s">
        <v>161</v>
      </c>
      <c r="V1888" t="s">
        <v>161</v>
      </c>
      <c r="W1888" t="s">
        <v>161</v>
      </c>
      <c r="X1888" s="31">
        <v>44695</v>
      </c>
      <c r="Y1888">
        <v>0</v>
      </c>
      <c r="AA1888">
        <v>0</v>
      </c>
      <c r="AB1888" t="s">
        <v>161</v>
      </c>
      <c r="AC1888">
        <v>15</v>
      </c>
      <c r="AD1888">
        <v>50313.633000000002</v>
      </c>
      <c r="AE1888" t="s">
        <v>10324</v>
      </c>
      <c r="AF1888" t="s">
        <v>10325</v>
      </c>
      <c r="AG1888" t="s">
        <v>10213</v>
      </c>
      <c r="AH1888" t="s">
        <v>10317</v>
      </c>
      <c r="AI1888" t="s">
        <v>161</v>
      </c>
      <c r="AJ1888" t="s">
        <v>161</v>
      </c>
      <c r="AK1888" t="s">
        <v>161</v>
      </c>
      <c r="AL1888" t="s">
        <v>1333</v>
      </c>
      <c r="AO1888" t="s">
        <v>161</v>
      </c>
      <c r="AQ1888" t="s">
        <v>510</v>
      </c>
      <c r="AR1888" t="s">
        <v>511</v>
      </c>
    </row>
    <row r="1889" spans="1:44" x14ac:dyDescent="0.2">
      <c r="A1889" t="s">
        <v>10326</v>
      </c>
      <c r="B1889">
        <v>3001</v>
      </c>
      <c r="C1889" t="s">
        <v>10327</v>
      </c>
      <c r="D1889" t="s">
        <v>1282</v>
      </c>
      <c r="E1889" t="s">
        <v>1283</v>
      </c>
      <c r="F1889" t="s">
        <v>10208</v>
      </c>
      <c r="G1889" t="s">
        <v>10232</v>
      </c>
      <c r="H1889" t="s">
        <v>97</v>
      </c>
      <c r="I1889" t="s">
        <v>10209</v>
      </c>
      <c r="L1889" t="s">
        <v>230</v>
      </c>
      <c r="M1889" t="s">
        <v>160</v>
      </c>
      <c r="N1889" t="s">
        <v>160</v>
      </c>
      <c r="O1889" s="31">
        <v>47484</v>
      </c>
      <c r="R1889" t="s">
        <v>161</v>
      </c>
      <c r="S1889" s="31">
        <v>45060</v>
      </c>
      <c r="T1889" t="s">
        <v>161</v>
      </c>
      <c r="U1889" s="31">
        <v>44768</v>
      </c>
      <c r="V1889" t="s">
        <v>161</v>
      </c>
      <c r="W1889" t="s">
        <v>161</v>
      </c>
      <c r="X1889" s="31">
        <v>44695</v>
      </c>
      <c r="Y1889">
        <v>0.2</v>
      </c>
      <c r="AA1889">
        <v>85.799999999999272</v>
      </c>
      <c r="AB1889">
        <v>0.73941802635803489</v>
      </c>
      <c r="AC1889">
        <v>15</v>
      </c>
      <c r="AD1889">
        <v>46367.633000000002</v>
      </c>
      <c r="AE1889" t="s">
        <v>10328</v>
      </c>
      <c r="AF1889" t="s">
        <v>10329</v>
      </c>
      <c r="AG1889" t="s">
        <v>10213</v>
      </c>
      <c r="AH1889" t="s">
        <v>10232</v>
      </c>
      <c r="AI1889" t="s">
        <v>161</v>
      </c>
      <c r="AJ1889" t="s">
        <v>161</v>
      </c>
      <c r="AK1889" t="s">
        <v>161</v>
      </c>
      <c r="AL1889" t="s">
        <v>202</v>
      </c>
      <c r="AO1889" t="s">
        <v>161</v>
      </c>
      <c r="AQ1889" t="s">
        <v>510</v>
      </c>
      <c r="AR1889" t="s">
        <v>511</v>
      </c>
    </row>
    <row r="1890" spans="1:44" x14ac:dyDescent="0.2">
      <c r="A1890" t="s">
        <v>10330</v>
      </c>
      <c r="B1890">
        <v>3019</v>
      </c>
      <c r="C1890" t="s">
        <v>10331</v>
      </c>
      <c r="D1890" t="s">
        <v>1329</v>
      </c>
      <c r="E1890" t="s">
        <v>1330</v>
      </c>
      <c r="F1890" t="s">
        <v>10208</v>
      </c>
      <c r="G1890" t="s">
        <v>5947</v>
      </c>
      <c r="H1890" t="s">
        <v>4949</v>
      </c>
      <c r="I1890" t="s">
        <v>158</v>
      </c>
      <c r="J1890" t="s">
        <v>10332</v>
      </c>
      <c r="K1890" t="s">
        <v>5949</v>
      </c>
      <c r="L1890" t="s">
        <v>230</v>
      </c>
      <c r="M1890" t="s">
        <v>194</v>
      </c>
      <c r="N1890" t="s">
        <v>195</v>
      </c>
      <c r="O1890" s="31">
        <v>43282</v>
      </c>
      <c r="Q1890">
        <v>417113</v>
      </c>
      <c r="R1890">
        <v>4046</v>
      </c>
      <c r="S1890" s="31">
        <v>45027</v>
      </c>
      <c r="T1890">
        <v>4046</v>
      </c>
      <c r="U1890" s="31">
        <v>44760</v>
      </c>
      <c r="V1890" t="s">
        <v>161</v>
      </c>
      <c r="W1890">
        <v>3091</v>
      </c>
      <c r="X1890" s="31">
        <v>44651</v>
      </c>
      <c r="Y1890">
        <v>7.3</v>
      </c>
      <c r="Z1890">
        <v>750</v>
      </c>
      <c r="AA1890">
        <v>2700</v>
      </c>
      <c r="AB1890">
        <v>0.66695469472037994</v>
      </c>
      <c r="AC1890">
        <v>15</v>
      </c>
      <c r="AD1890">
        <v>46738.633000000002</v>
      </c>
      <c r="AE1890" t="s">
        <v>10333</v>
      </c>
      <c r="AF1890" t="s">
        <v>10334</v>
      </c>
      <c r="AG1890" t="s">
        <v>10213</v>
      </c>
      <c r="AH1890" t="s">
        <v>5947</v>
      </c>
      <c r="AI1890" t="s">
        <v>2338</v>
      </c>
      <c r="AJ1890" t="s">
        <v>10335</v>
      </c>
      <c r="AK1890" t="s">
        <v>236</v>
      </c>
      <c r="AL1890" t="s">
        <v>1333</v>
      </c>
      <c r="AM1890" t="s">
        <v>203</v>
      </c>
      <c r="AN1890">
        <v>3516</v>
      </c>
      <c r="AO1890" t="s">
        <v>10264</v>
      </c>
      <c r="AQ1890" t="s">
        <v>1075</v>
      </c>
      <c r="AR1890" t="s">
        <v>10336</v>
      </c>
    </row>
    <row r="1891" spans="1:44" x14ac:dyDescent="0.2">
      <c r="A1891" t="s">
        <v>10337</v>
      </c>
      <c r="B1891">
        <v>3019</v>
      </c>
      <c r="C1891" t="s">
        <v>10338</v>
      </c>
      <c r="D1891" t="s">
        <v>1329</v>
      </c>
      <c r="E1891" t="s">
        <v>1330</v>
      </c>
      <c r="F1891" t="s">
        <v>10208</v>
      </c>
      <c r="G1891" t="s">
        <v>10267</v>
      </c>
      <c r="H1891" t="s">
        <v>10224</v>
      </c>
      <c r="I1891" t="s">
        <v>10268</v>
      </c>
      <c r="J1891">
        <v>9365</v>
      </c>
      <c r="L1891" t="s">
        <v>230</v>
      </c>
      <c r="M1891" t="s">
        <v>194</v>
      </c>
      <c r="N1891" t="s">
        <v>195</v>
      </c>
      <c r="O1891" s="31">
        <v>43282</v>
      </c>
      <c r="Q1891">
        <v>418350</v>
      </c>
      <c r="R1891">
        <v>4046</v>
      </c>
      <c r="S1891" s="31">
        <v>45027</v>
      </c>
      <c r="T1891">
        <v>4046</v>
      </c>
      <c r="V1891" t="s">
        <v>161</v>
      </c>
      <c r="W1891">
        <v>3020</v>
      </c>
      <c r="X1891" s="31">
        <v>44614</v>
      </c>
      <c r="Y1891">
        <v>0</v>
      </c>
      <c r="Z1891">
        <v>750</v>
      </c>
      <c r="AA1891">
        <v>0</v>
      </c>
      <c r="AB1891" t="s">
        <v>161</v>
      </c>
      <c r="AC1891">
        <v>15</v>
      </c>
      <c r="AD1891">
        <v>48912.633000000002</v>
      </c>
      <c r="AE1891" t="s">
        <v>161</v>
      </c>
      <c r="AF1891" t="s">
        <v>10339</v>
      </c>
      <c r="AG1891" t="s">
        <v>10213</v>
      </c>
      <c r="AH1891" t="s">
        <v>10267</v>
      </c>
      <c r="AI1891" t="s">
        <v>2338</v>
      </c>
      <c r="AJ1891" t="s">
        <v>10340</v>
      </c>
      <c r="AK1891" t="s">
        <v>236</v>
      </c>
      <c r="AL1891" t="s">
        <v>1333</v>
      </c>
      <c r="AM1891" t="s">
        <v>203</v>
      </c>
      <c r="AN1891">
        <v>3516</v>
      </c>
      <c r="AO1891" t="s">
        <v>161</v>
      </c>
      <c r="AQ1891" t="s">
        <v>510</v>
      </c>
      <c r="AR1891" t="s">
        <v>511</v>
      </c>
    </row>
    <row r="1892" spans="1:44" x14ac:dyDescent="0.2">
      <c r="A1892" t="s">
        <v>10341</v>
      </c>
      <c r="B1892">
        <v>3021</v>
      </c>
      <c r="C1892" t="s">
        <v>10342</v>
      </c>
      <c r="D1892" t="s">
        <v>54</v>
      </c>
      <c r="E1892" t="s">
        <v>770</v>
      </c>
      <c r="F1892" t="s">
        <v>10208</v>
      </c>
      <c r="G1892" t="s">
        <v>10223</v>
      </c>
      <c r="H1892" t="s">
        <v>97</v>
      </c>
      <c r="I1892" t="s">
        <v>10225</v>
      </c>
      <c r="L1892" t="s">
        <v>230</v>
      </c>
      <c r="M1892" t="s">
        <v>160</v>
      </c>
      <c r="N1892" t="s">
        <v>160</v>
      </c>
      <c r="O1892" s="31">
        <v>45532</v>
      </c>
      <c r="R1892" t="s">
        <v>161</v>
      </c>
      <c r="S1892" s="31">
        <v>45060</v>
      </c>
      <c r="T1892" t="s">
        <v>161</v>
      </c>
      <c r="V1892" t="s">
        <v>161</v>
      </c>
      <c r="W1892" t="s">
        <v>161</v>
      </c>
      <c r="X1892" s="31">
        <v>44695</v>
      </c>
      <c r="Y1892">
        <v>0</v>
      </c>
      <c r="AA1892">
        <v>0</v>
      </c>
      <c r="AB1892" t="s">
        <v>161</v>
      </c>
      <c r="AC1892">
        <v>15</v>
      </c>
      <c r="AD1892">
        <v>33969.633000000002</v>
      </c>
      <c r="AE1892" t="s">
        <v>10343</v>
      </c>
      <c r="AF1892" t="s">
        <v>10344</v>
      </c>
      <c r="AG1892" t="s">
        <v>10213</v>
      </c>
      <c r="AH1892" t="s">
        <v>10223</v>
      </c>
      <c r="AI1892" t="s">
        <v>161</v>
      </c>
      <c r="AJ1892" t="s">
        <v>161</v>
      </c>
      <c r="AK1892" t="s">
        <v>161</v>
      </c>
      <c r="AL1892" t="s">
        <v>202</v>
      </c>
      <c r="AO1892" t="s">
        <v>161</v>
      </c>
      <c r="AQ1892" t="s">
        <v>510</v>
      </c>
      <c r="AR1892" t="s">
        <v>511</v>
      </c>
    </row>
    <row r="1893" spans="1:44" x14ac:dyDescent="0.2">
      <c r="A1893" t="s">
        <v>10345</v>
      </c>
      <c r="B1893">
        <v>3021</v>
      </c>
      <c r="C1893" t="s">
        <v>10346</v>
      </c>
      <c r="D1893" t="s">
        <v>54</v>
      </c>
      <c r="E1893" t="s">
        <v>770</v>
      </c>
      <c r="F1893" t="s">
        <v>10208</v>
      </c>
      <c r="G1893" t="s">
        <v>1256</v>
      </c>
      <c r="H1893" t="s">
        <v>97</v>
      </c>
      <c r="I1893" t="s">
        <v>158</v>
      </c>
      <c r="L1893" t="s">
        <v>230</v>
      </c>
      <c r="M1893" t="s">
        <v>160</v>
      </c>
      <c r="N1893" t="s">
        <v>160</v>
      </c>
      <c r="O1893" s="31">
        <v>45536</v>
      </c>
      <c r="R1893" t="s">
        <v>161</v>
      </c>
      <c r="S1893" s="31">
        <v>45060</v>
      </c>
      <c r="T1893" t="s">
        <v>161</v>
      </c>
      <c r="U1893" s="31">
        <v>44753</v>
      </c>
      <c r="V1893" t="s">
        <v>161</v>
      </c>
      <c r="W1893" t="s">
        <v>161</v>
      </c>
      <c r="X1893" s="31">
        <v>44695</v>
      </c>
      <c r="Y1893">
        <v>0</v>
      </c>
      <c r="AA1893">
        <v>0</v>
      </c>
      <c r="AB1893">
        <v>0.6103712367665437</v>
      </c>
      <c r="AC1893">
        <v>15</v>
      </c>
      <c r="AD1893">
        <v>45565.633000000002</v>
      </c>
      <c r="AE1893" t="s">
        <v>10347</v>
      </c>
      <c r="AF1893" t="s">
        <v>10348</v>
      </c>
      <c r="AG1893" t="s">
        <v>10213</v>
      </c>
      <c r="AH1893" t="s">
        <v>1256</v>
      </c>
      <c r="AI1893" t="s">
        <v>161</v>
      </c>
      <c r="AJ1893" t="s">
        <v>161</v>
      </c>
      <c r="AK1893" t="s">
        <v>161</v>
      </c>
      <c r="AL1893" t="s">
        <v>202</v>
      </c>
      <c r="AO1893" t="s">
        <v>161</v>
      </c>
      <c r="AQ1893" t="s">
        <v>510</v>
      </c>
      <c r="AR1893" t="s">
        <v>511</v>
      </c>
    </row>
    <row r="1894" spans="1:44" x14ac:dyDescent="0.2">
      <c r="A1894" t="s">
        <v>10349</v>
      </c>
      <c r="B1894">
        <v>3071</v>
      </c>
      <c r="C1894" t="s">
        <v>10350</v>
      </c>
      <c r="D1894" t="s">
        <v>6695</v>
      </c>
      <c r="E1894" t="s">
        <v>6696</v>
      </c>
      <c r="F1894" t="s">
        <v>10208</v>
      </c>
      <c r="G1894" t="s">
        <v>10251</v>
      </c>
      <c r="H1894" t="s">
        <v>97</v>
      </c>
      <c r="I1894" t="s">
        <v>10351</v>
      </c>
      <c r="J1894">
        <v>255</v>
      </c>
      <c r="L1894" t="s">
        <v>230</v>
      </c>
      <c r="M1894" t="s">
        <v>554</v>
      </c>
      <c r="N1894" t="s">
        <v>2335</v>
      </c>
      <c r="O1894" s="31">
        <v>24321</v>
      </c>
      <c r="P1894" s="31">
        <v>42656</v>
      </c>
      <c r="R1894" t="s">
        <v>161</v>
      </c>
      <c r="S1894" s="31">
        <v>45060</v>
      </c>
      <c r="T1894" t="s">
        <v>161</v>
      </c>
      <c r="V1894" t="s">
        <v>161</v>
      </c>
      <c r="W1894" t="s">
        <v>161</v>
      </c>
      <c r="X1894" s="31">
        <v>44695</v>
      </c>
      <c r="Y1894">
        <v>0</v>
      </c>
      <c r="AA1894">
        <v>0</v>
      </c>
      <c r="AB1894" t="s">
        <v>161</v>
      </c>
      <c r="AC1894" t="e">
        <v>#N/A</v>
      </c>
      <c r="AD1894">
        <v>27394.633000000002</v>
      </c>
      <c r="AE1894" t="s">
        <v>10352</v>
      </c>
      <c r="AF1894" t="s">
        <v>10353</v>
      </c>
      <c r="AG1894" t="s">
        <v>10213</v>
      </c>
      <c r="AH1894" t="s">
        <v>161</v>
      </c>
      <c r="AI1894" t="s">
        <v>6700</v>
      </c>
      <c r="AJ1894" t="s">
        <v>10354</v>
      </c>
      <c r="AK1894" t="s">
        <v>3705</v>
      </c>
      <c r="AL1894" t="s">
        <v>202</v>
      </c>
      <c r="AO1894" t="s">
        <v>161</v>
      </c>
      <c r="AQ1894" t="s">
        <v>510</v>
      </c>
      <c r="AR1894" t="s">
        <v>511</v>
      </c>
    </row>
    <row r="1895" spans="1:44" x14ac:dyDescent="0.2">
      <c r="A1895" t="s">
        <v>10355</v>
      </c>
      <c r="B1895">
        <v>3071</v>
      </c>
      <c r="C1895" t="s">
        <v>10356</v>
      </c>
      <c r="D1895" t="s">
        <v>6695</v>
      </c>
      <c r="E1895" t="s">
        <v>6696</v>
      </c>
      <c r="F1895" t="s">
        <v>10208</v>
      </c>
      <c r="G1895" t="s">
        <v>10251</v>
      </c>
      <c r="H1895" t="s">
        <v>97</v>
      </c>
      <c r="I1895" t="s">
        <v>10246</v>
      </c>
      <c r="J1895" t="s">
        <v>10357</v>
      </c>
      <c r="L1895" t="s">
        <v>230</v>
      </c>
      <c r="M1895" t="s">
        <v>554</v>
      </c>
      <c r="N1895" t="s">
        <v>2335</v>
      </c>
      <c r="O1895" s="31">
        <v>34491</v>
      </c>
      <c r="P1895" s="31">
        <v>41809</v>
      </c>
      <c r="R1895" t="s">
        <v>161</v>
      </c>
      <c r="S1895" s="31">
        <v>45060</v>
      </c>
      <c r="T1895" t="s">
        <v>161</v>
      </c>
      <c r="U1895" s="31">
        <v>44761</v>
      </c>
      <c r="V1895" t="s">
        <v>161</v>
      </c>
      <c r="W1895" t="s">
        <v>161</v>
      </c>
      <c r="X1895" s="31">
        <v>44695</v>
      </c>
      <c r="Y1895">
        <v>2.5</v>
      </c>
      <c r="AA1895">
        <v>921</v>
      </c>
      <c r="AB1895">
        <v>0.87193283434024493</v>
      </c>
      <c r="AC1895" t="e">
        <v>#N/A</v>
      </c>
      <c r="AD1895">
        <v>45619.633000000002</v>
      </c>
      <c r="AE1895" t="s">
        <v>10358</v>
      </c>
      <c r="AF1895" t="s">
        <v>10359</v>
      </c>
      <c r="AG1895" t="s">
        <v>10213</v>
      </c>
      <c r="AH1895" t="s">
        <v>161</v>
      </c>
      <c r="AI1895" t="s">
        <v>6700</v>
      </c>
      <c r="AJ1895" t="s">
        <v>10354</v>
      </c>
      <c r="AK1895" t="s">
        <v>3705</v>
      </c>
      <c r="AL1895" t="s">
        <v>202</v>
      </c>
      <c r="AO1895" t="s">
        <v>161</v>
      </c>
    </row>
    <row r="1896" spans="1:44" x14ac:dyDescent="0.2">
      <c r="A1896" t="s">
        <v>10360</v>
      </c>
      <c r="B1896">
        <v>3016</v>
      </c>
      <c r="C1896" t="s">
        <v>10361</v>
      </c>
      <c r="D1896" t="s">
        <v>497</v>
      </c>
      <c r="E1896" t="s">
        <v>498</v>
      </c>
      <c r="F1896" t="s">
        <v>10208</v>
      </c>
      <c r="G1896" t="s">
        <v>5947</v>
      </c>
      <c r="H1896" t="s">
        <v>97</v>
      </c>
      <c r="I1896" t="s">
        <v>158</v>
      </c>
      <c r="L1896" t="s">
        <v>230</v>
      </c>
      <c r="M1896" t="s">
        <v>160</v>
      </c>
      <c r="N1896" t="s">
        <v>160</v>
      </c>
      <c r="O1896" s="31">
        <v>46266</v>
      </c>
      <c r="R1896" t="s">
        <v>161</v>
      </c>
      <c r="S1896" s="31">
        <v>45060</v>
      </c>
      <c r="T1896" t="s">
        <v>161</v>
      </c>
      <c r="U1896" s="31">
        <v>44784</v>
      </c>
      <c r="V1896" t="s">
        <v>161</v>
      </c>
      <c r="W1896" t="s">
        <v>161</v>
      </c>
      <c r="X1896" s="31">
        <v>44695</v>
      </c>
      <c r="Y1896">
        <v>4.0999999999999996</v>
      </c>
      <c r="AA1896">
        <v>1512</v>
      </c>
      <c r="AB1896">
        <v>0.8482042874563781</v>
      </c>
      <c r="AC1896">
        <v>15</v>
      </c>
      <c r="AD1896">
        <v>45626.633000000002</v>
      </c>
      <c r="AE1896" t="s">
        <v>10362</v>
      </c>
      <c r="AF1896" t="s">
        <v>10363</v>
      </c>
      <c r="AG1896" t="s">
        <v>10213</v>
      </c>
      <c r="AH1896" t="s">
        <v>5947</v>
      </c>
      <c r="AI1896" t="s">
        <v>161</v>
      </c>
      <c r="AJ1896" t="s">
        <v>161</v>
      </c>
      <c r="AK1896" t="s">
        <v>161</v>
      </c>
      <c r="AO1896" t="s">
        <v>161</v>
      </c>
    </row>
    <row r="1897" spans="1:44" x14ac:dyDescent="0.2">
      <c r="A1897" t="s">
        <v>10364</v>
      </c>
      <c r="B1897">
        <v>3016</v>
      </c>
      <c r="C1897" t="s">
        <v>10365</v>
      </c>
      <c r="D1897" t="s">
        <v>497</v>
      </c>
      <c r="E1897" t="s">
        <v>498</v>
      </c>
      <c r="F1897" t="s">
        <v>10208</v>
      </c>
      <c r="G1897" t="s">
        <v>10366</v>
      </c>
      <c r="H1897" t="s">
        <v>97</v>
      </c>
      <c r="I1897" t="s">
        <v>10351</v>
      </c>
      <c r="L1897" t="s">
        <v>230</v>
      </c>
      <c r="M1897" t="s">
        <v>194</v>
      </c>
      <c r="N1897" t="s">
        <v>195</v>
      </c>
      <c r="O1897" s="31">
        <v>40625</v>
      </c>
      <c r="R1897" t="s">
        <v>161</v>
      </c>
      <c r="S1897" s="31">
        <v>45060</v>
      </c>
      <c r="T1897" t="s">
        <v>161</v>
      </c>
      <c r="V1897" t="s">
        <v>161</v>
      </c>
      <c r="W1897" t="s">
        <v>161</v>
      </c>
      <c r="X1897" s="31">
        <v>44695</v>
      </c>
      <c r="Y1897">
        <v>0</v>
      </c>
      <c r="Z1897">
        <v>2200</v>
      </c>
      <c r="AA1897">
        <v>0</v>
      </c>
      <c r="AB1897" t="s">
        <v>161</v>
      </c>
      <c r="AC1897" t="e">
        <v>#N/A</v>
      </c>
      <c r="AD1897">
        <v>27394.633000000002</v>
      </c>
      <c r="AE1897" t="s">
        <v>10367</v>
      </c>
      <c r="AF1897" t="s">
        <v>10368</v>
      </c>
      <c r="AG1897" t="s">
        <v>10213</v>
      </c>
      <c r="AH1897" t="s">
        <v>161</v>
      </c>
      <c r="AI1897" t="s">
        <v>10369</v>
      </c>
      <c r="AJ1897" t="s">
        <v>10370</v>
      </c>
      <c r="AK1897" t="s">
        <v>3705</v>
      </c>
      <c r="AL1897" t="s">
        <v>202</v>
      </c>
      <c r="AO1897" t="s">
        <v>161</v>
      </c>
      <c r="AQ1897" t="s">
        <v>510</v>
      </c>
      <c r="AR1897" t="s">
        <v>511</v>
      </c>
    </row>
    <row r="1898" spans="1:44" x14ac:dyDescent="0.2">
      <c r="A1898" t="s">
        <v>10371</v>
      </c>
      <c r="B1898">
        <v>3001</v>
      </c>
      <c r="C1898" t="s">
        <v>10372</v>
      </c>
      <c r="D1898" t="s">
        <v>1282</v>
      </c>
      <c r="E1898" t="s">
        <v>1283</v>
      </c>
      <c r="F1898" t="s">
        <v>10208</v>
      </c>
      <c r="G1898" t="s">
        <v>10245</v>
      </c>
      <c r="H1898" t="s">
        <v>97</v>
      </c>
      <c r="I1898" t="s">
        <v>10246</v>
      </c>
      <c r="L1898" t="s">
        <v>230</v>
      </c>
      <c r="M1898" t="s">
        <v>160</v>
      </c>
      <c r="N1898" t="s">
        <v>160</v>
      </c>
      <c r="O1898" s="31">
        <v>44835</v>
      </c>
      <c r="R1898" t="s">
        <v>161</v>
      </c>
      <c r="S1898" s="31">
        <v>45060</v>
      </c>
      <c r="T1898" t="s">
        <v>161</v>
      </c>
      <c r="V1898" t="s">
        <v>161</v>
      </c>
      <c r="W1898" t="s">
        <v>161</v>
      </c>
      <c r="X1898" s="31">
        <v>44695</v>
      </c>
      <c r="Y1898">
        <v>0</v>
      </c>
      <c r="AA1898">
        <v>0</v>
      </c>
      <c r="AB1898" t="s">
        <v>161</v>
      </c>
      <c r="AC1898">
        <v>15</v>
      </c>
      <c r="AD1898">
        <v>45657.633000000002</v>
      </c>
      <c r="AE1898" t="s">
        <v>161</v>
      </c>
      <c r="AF1898" t="s">
        <v>10373</v>
      </c>
      <c r="AG1898" t="s">
        <v>10213</v>
      </c>
      <c r="AH1898" t="s">
        <v>10245</v>
      </c>
      <c r="AI1898" t="s">
        <v>161</v>
      </c>
      <c r="AJ1898" t="s">
        <v>161</v>
      </c>
      <c r="AK1898" t="s">
        <v>161</v>
      </c>
      <c r="AO1898" t="s">
        <v>161</v>
      </c>
    </row>
    <row r="1899" spans="1:44" x14ac:dyDescent="0.2">
      <c r="A1899" t="s">
        <v>10374</v>
      </c>
      <c r="B1899">
        <v>3016</v>
      </c>
      <c r="C1899" t="s">
        <v>10375</v>
      </c>
      <c r="D1899" t="s">
        <v>497</v>
      </c>
      <c r="E1899" t="s">
        <v>498</v>
      </c>
      <c r="F1899" t="s">
        <v>10208</v>
      </c>
      <c r="G1899" t="s">
        <v>5947</v>
      </c>
      <c r="H1899" t="s">
        <v>4949</v>
      </c>
      <c r="I1899" t="s">
        <v>158</v>
      </c>
      <c r="J1899" t="s">
        <v>10376</v>
      </c>
      <c r="K1899" t="s">
        <v>5949</v>
      </c>
      <c r="L1899" t="s">
        <v>230</v>
      </c>
      <c r="M1899" t="s">
        <v>194</v>
      </c>
      <c r="N1899" t="s">
        <v>195</v>
      </c>
      <c r="O1899" s="31">
        <v>40889</v>
      </c>
      <c r="Q1899">
        <v>249801</v>
      </c>
      <c r="R1899">
        <v>17434.5</v>
      </c>
      <c r="S1899" s="31">
        <v>45059</v>
      </c>
      <c r="T1899">
        <v>17222.599999999999</v>
      </c>
      <c r="V1899">
        <v>219.20689655172563</v>
      </c>
      <c r="W1899">
        <v>15835</v>
      </c>
      <c r="X1899" s="31">
        <v>44695</v>
      </c>
      <c r="Y1899">
        <v>0</v>
      </c>
      <c r="Z1899">
        <v>1500</v>
      </c>
      <c r="AA1899">
        <v>0</v>
      </c>
      <c r="AB1899" t="s">
        <v>161</v>
      </c>
      <c r="AC1899">
        <v>15</v>
      </c>
      <c r="AD1899">
        <v>27394.633000000002</v>
      </c>
      <c r="AE1899" t="s">
        <v>10377</v>
      </c>
      <c r="AF1899" t="s">
        <v>10378</v>
      </c>
      <c r="AG1899" t="s">
        <v>10213</v>
      </c>
      <c r="AH1899" t="s">
        <v>5947</v>
      </c>
      <c r="AI1899" t="s">
        <v>2211</v>
      </c>
      <c r="AJ1899" t="s">
        <v>10263</v>
      </c>
      <c r="AK1899" t="s">
        <v>1488</v>
      </c>
      <c r="AL1899" t="s">
        <v>202</v>
      </c>
      <c r="AM1899" t="s">
        <v>203</v>
      </c>
      <c r="AN1899">
        <v>3516</v>
      </c>
      <c r="AO1899" t="s">
        <v>10264</v>
      </c>
      <c r="AQ1899" t="s">
        <v>510</v>
      </c>
      <c r="AR1899" t="s">
        <v>511</v>
      </c>
    </row>
    <row r="1900" spans="1:44" x14ac:dyDescent="0.2">
      <c r="A1900" t="s">
        <v>10379</v>
      </c>
      <c r="B1900">
        <v>3016</v>
      </c>
      <c r="C1900" t="s">
        <v>10380</v>
      </c>
      <c r="D1900" t="s">
        <v>497</v>
      </c>
      <c r="E1900" t="s">
        <v>498</v>
      </c>
      <c r="F1900" t="s">
        <v>10208</v>
      </c>
      <c r="G1900" t="s">
        <v>10267</v>
      </c>
      <c r="H1900" t="s">
        <v>10224</v>
      </c>
      <c r="I1900" t="s">
        <v>10268</v>
      </c>
      <c r="J1900" t="s">
        <v>10381</v>
      </c>
      <c r="L1900" t="s">
        <v>230</v>
      </c>
      <c r="M1900" t="s">
        <v>194</v>
      </c>
      <c r="N1900" t="s">
        <v>195</v>
      </c>
      <c r="O1900" s="31">
        <v>41260</v>
      </c>
      <c r="Q1900">
        <v>281620</v>
      </c>
      <c r="R1900">
        <v>16742</v>
      </c>
      <c r="S1900" s="31">
        <v>45030</v>
      </c>
      <c r="T1900">
        <v>16742</v>
      </c>
      <c r="V1900" t="s">
        <v>161</v>
      </c>
      <c r="W1900">
        <v>15726</v>
      </c>
      <c r="X1900" s="31">
        <v>44668</v>
      </c>
      <c r="Y1900">
        <v>0</v>
      </c>
      <c r="Z1900">
        <v>2580</v>
      </c>
      <c r="AA1900">
        <v>0</v>
      </c>
      <c r="AB1900" t="s">
        <v>161</v>
      </c>
      <c r="AC1900">
        <v>15</v>
      </c>
      <c r="AD1900">
        <v>27394.633000000002</v>
      </c>
      <c r="AE1900" t="s">
        <v>10382</v>
      </c>
      <c r="AF1900" t="s">
        <v>10383</v>
      </c>
      <c r="AG1900" t="s">
        <v>10213</v>
      </c>
      <c r="AH1900" t="s">
        <v>10267</v>
      </c>
      <c r="AI1900" t="s">
        <v>2211</v>
      </c>
      <c r="AJ1900" t="s">
        <v>10272</v>
      </c>
      <c r="AK1900" t="s">
        <v>1488</v>
      </c>
      <c r="AL1900" t="s">
        <v>202</v>
      </c>
      <c r="AQ1900" t="s">
        <v>510</v>
      </c>
      <c r="AR1900" t="s">
        <v>511</v>
      </c>
    </row>
    <row r="1901" spans="1:44" x14ac:dyDescent="0.2">
      <c r="A1901" t="s">
        <v>10384</v>
      </c>
      <c r="B1901" t="s">
        <v>976</v>
      </c>
      <c r="C1901" t="s">
        <v>10385</v>
      </c>
      <c r="D1901" t="s">
        <v>978</v>
      </c>
      <c r="E1901" t="s">
        <v>511</v>
      </c>
      <c r="F1901" t="s">
        <v>10208</v>
      </c>
      <c r="G1901" t="s">
        <v>1256</v>
      </c>
      <c r="H1901" t="s">
        <v>97</v>
      </c>
      <c r="I1901" t="s">
        <v>158</v>
      </c>
      <c r="L1901" t="s">
        <v>230</v>
      </c>
      <c r="M1901" t="s">
        <v>160</v>
      </c>
      <c r="N1901" t="s">
        <v>160</v>
      </c>
      <c r="O1901" s="31">
        <v>43434</v>
      </c>
      <c r="R1901" t="s">
        <v>161</v>
      </c>
      <c r="S1901" s="31">
        <v>45060</v>
      </c>
      <c r="T1901" t="s">
        <v>161</v>
      </c>
      <c r="V1901" t="s">
        <v>161</v>
      </c>
      <c r="W1901" t="s">
        <v>161</v>
      </c>
      <c r="X1901" s="31">
        <v>44695</v>
      </c>
      <c r="Y1901">
        <v>0</v>
      </c>
      <c r="AA1901">
        <v>0</v>
      </c>
      <c r="AB1901" t="s">
        <v>161</v>
      </c>
      <c r="AC1901">
        <v>15</v>
      </c>
      <c r="AD1901">
        <v>48030.633000000002</v>
      </c>
      <c r="AE1901" t="s">
        <v>10386</v>
      </c>
      <c r="AF1901" t="s">
        <v>10387</v>
      </c>
      <c r="AG1901" t="s">
        <v>10213</v>
      </c>
      <c r="AH1901" t="s">
        <v>1256</v>
      </c>
      <c r="AI1901" t="s">
        <v>161</v>
      </c>
      <c r="AJ1901" t="s">
        <v>161</v>
      </c>
      <c r="AK1901" t="s">
        <v>161</v>
      </c>
      <c r="AL1901" t="s">
        <v>202</v>
      </c>
      <c r="AO1901" t="s">
        <v>161</v>
      </c>
    </row>
    <row r="1902" spans="1:44" x14ac:dyDescent="0.2">
      <c r="A1902" t="s">
        <v>10388</v>
      </c>
      <c r="B1902">
        <v>3011</v>
      </c>
      <c r="C1902" t="s">
        <v>10389</v>
      </c>
      <c r="D1902" t="s">
        <v>1387</v>
      </c>
      <c r="E1902" t="s">
        <v>1388</v>
      </c>
      <c r="F1902" t="s">
        <v>10208</v>
      </c>
      <c r="G1902" t="s">
        <v>4772</v>
      </c>
      <c r="H1902" t="s">
        <v>4949</v>
      </c>
      <c r="I1902" t="s">
        <v>158</v>
      </c>
      <c r="J1902" t="s">
        <v>10390</v>
      </c>
      <c r="K1902" t="s">
        <v>10310</v>
      </c>
      <c r="L1902" t="s">
        <v>230</v>
      </c>
      <c r="M1902" t="s">
        <v>554</v>
      </c>
      <c r="N1902" t="s">
        <v>1493</v>
      </c>
      <c r="O1902" s="31">
        <v>28491</v>
      </c>
      <c r="P1902" s="31">
        <v>44181</v>
      </c>
      <c r="R1902" t="s">
        <v>161</v>
      </c>
      <c r="S1902" s="31">
        <v>45060</v>
      </c>
      <c r="T1902" t="s">
        <v>161</v>
      </c>
      <c r="V1902" t="s">
        <v>161</v>
      </c>
      <c r="W1902" t="s">
        <v>161</v>
      </c>
      <c r="X1902" s="31">
        <v>44695</v>
      </c>
      <c r="Y1902">
        <v>0</v>
      </c>
      <c r="Z1902">
        <v>1500</v>
      </c>
      <c r="AA1902">
        <v>0</v>
      </c>
      <c r="AB1902" t="s">
        <v>161</v>
      </c>
      <c r="AC1902">
        <v>15</v>
      </c>
      <c r="AD1902">
        <v>48030.633000000002</v>
      </c>
      <c r="AE1902" t="s">
        <v>10391</v>
      </c>
      <c r="AF1902" t="s">
        <v>10392</v>
      </c>
      <c r="AG1902" t="s">
        <v>10213</v>
      </c>
      <c r="AH1902" t="s">
        <v>161</v>
      </c>
      <c r="AI1902" t="s">
        <v>161</v>
      </c>
      <c r="AJ1902" t="s">
        <v>1394</v>
      </c>
      <c r="AK1902" t="s">
        <v>559</v>
      </c>
      <c r="AL1902" t="s">
        <v>202</v>
      </c>
      <c r="AM1902" t="s">
        <v>203</v>
      </c>
      <c r="AN1902">
        <v>3516</v>
      </c>
      <c r="AQ1902" t="s">
        <v>510</v>
      </c>
      <c r="AR1902" t="s">
        <v>511</v>
      </c>
    </row>
    <row r="1903" spans="1:44" x14ac:dyDescent="0.2">
      <c r="A1903" t="s">
        <v>10393</v>
      </c>
      <c r="B1903">
        <v>3011</v>
      </c>
      <c r="C1903" t="s">
        <v>10394</v>
      </c>
      <c r="D1903" t="s">
        <v>1387</v>
      </c>
      <c r="E1903" t="s">
        <v>1388</v>
      </c>
      <c r="F1903" t="s">
        <v>10208</v>
      </c>
      <c r="G1903" t="s">
        <v>10267</v>
      </c>
      <c r="H1903" t="s">
        <v>10224</v>
      </c>
      <c r="I1903" t="s">
        <v>10268</v>
      </c>
      <c r="J1903">
        <v>9197</v>
      </c>
      <c r="L1903" t="s">
        <v>230</v>
      </c>
      <c r="M1903" t="s">
        <v>194</v>
      </c>
      <c r="N1903" t="s">
        <v>195</v>
      </c>
      <c r="O1903" s="31">
        <v>40087</v>
      </c>
      <c r="Q1903">
        <v>199929</v>
      </c>
      <c r="R1903">
        <v>17499</v>
      </c>
      <c r="S1903" s="31">
        <v>43431</v>
      </c>
      <c r="T1903">
        <v>17499</v>
      </c>
      <c r="V1903" t="s">
        <v>161</v>
      </c>
      <c r="W1903">
        <v>17499</v>
      </c>
      <c r="X1903" s="31">
        <v>43431</v>
      </c>
      <c r="Y1903">
        <v>0</v>
      </c>
      <c r="Z1903">
        <v>500</v>
      </c>
      <c r="AA1903">
        <v>0</v>
      </c>
      <c r="AB1903" t="s">
        <v>161</v>
      </c>
      <c r="AC1903">
        <v>15</v>
      </c>
      <c r="AD1903" t="s">
        <v>161</v>
      </c>
      <c r="AE1903" t="s">
        <v>10395</v>
      </c>
      <c r="AF1903" t="s">
        <v>10396</v>
      </c>
      <c r="AG1903" t="s">
        <v>10213</v>
      </c>
      <c r="AH1903" t="s">
        <v>10267</v>
      </c>
      <c r="AI1903" t="s">
        <v>10283</v>
      </c>
      <c r="AJ1903" t="s">
        <v>10306</v>
      </c>
      <c r="AK1903" t="s">
        <v>201</v>
      </c>
      <c r="AL1903" t="s">
        <v>202</v>
      </c>
      <c r="AM1903" t="s">
        <v>203</v>
      </c>
      <c r="AN1903">
        <v>3516</v>
      </c>
      <c r="AO1903" t="s">
        <v>10397</v>
      </c>
      <c r="AQ1903" t="s">
        <v>510</v>
      </c>
      <c r="AR1903" t="s">
        <v>511</v>
      </c>
    </row>
    <row r="1904" spans="1:44" x14ac:dyDescent="0.2">
      <c r="A1904" t="s">
        <v>10398</v>
      </c>
      <c r="B1904">
        <v>3016</v>
      </c>
      <c r="C1904" t="s">
        <v>10399</v>
      </c>
      <c r="D1904" t="s">
        <v>497</v>
      </c>
      <c r="E1904" t="s">
        <v>498</v>
      </c>
      <c r="F1904" t="s">
        <v>10208</v>
      </c>
      <c r="G1904" t="s">
        <v>4772</v>
      </c>
      <c r="H1904" t="s">
        <v>97</v>
      </c>
      <c r="I1904" t="s">
        <v>158</v>
      </c>
      <c r="J1904" t="s">
        <v>10400</v>
      </c>
      <c r="L1904" t="s">
        <v>230</v>
      </c>
      <c r="M1904" t="s">
        <v>554</v>
      </c>
      <c r="N1904" t="s">
        <v>1493</v>
      </c>
      <c r="O1904" s="31">
        <v>39303</v>
      </c>
      <c r="P1904" s="31">
        <v>44473</v>
      </c>
      <c r="R1904" t="s">
        <v>161</v>
      </c>
      <c r="S1904" s="31">
        <v>45060</v>
      </c>
      <c r="T1904" t="s">
        <v>161</v>
      </c>
      <c r="V1904" t="s">
        <v>161</v>
      </c>
      <c r="W1904" t="s">
        <v>161</v>
      </c>
      <c r="X1904" s="31">
        <v>44695</v>
      </c>
      <c r="Y1904">
        <v>0</v>
      </c>
      <c r="Z1904">
        <v>1460</v>
      </c>
      <c r="AA1904">
        <v>0</v>
      </c>
      <c r="AB1904" t="s">
        <v>161</v>
      </c>
      <c r="AC1904">
        <v>15</v>
      </c>
      <c r="AD1904">
        <v>45382.633000000002</v>
      </c>
      <c r="AE1904" t="s">
        <v>10401</v>
      </c>
      <c r="AF1904" t="s">
        <v>10402</v>
      </c>
      <c r="AG1904" t="s">
        <v>10213</v>
      </c>
      <c r="AH1904" t="s">
        <v>4772</v>
      </c>
      <c r="AI1904" t="s">
        <v>161</v>
      </c>
      <c r="AJ1904" t="s">
        <v>1835</v>
      </c>
      <c r="AK1904" t="s">
        <v>559</v>
      </c>
      <c r="AL1904" t="s">
        <v>202</v>
      </c>
      <c r="AO1904" t="s">
        <v>161</v>
      </c>
      <c r="AQ1904" t="s">
        <v>510</v>
      </c>
      <c r="AR1904" t="s">
        <v>511</v>
      </c>
    </row>
    <row r="1905" spans="1:44" x14ac:dyDescent="0.2">
      <c r="A1905" t="s">
        <v>10403</v>
      </c>
      <c r="B1905">
        <v>3019</v>
      </c>
      <c r="C1905" t="s">
        <v>10404</v>
      </c>
      <c r="D1905" t="s">
        <v>1329</v>
      </c>
      <c r="E1905" t="s">
        <v>1330</v>
      </c>
      <c r="F1905" t="s">
        <v>10208</v>
      </c>
      <c r="G1905" t="s">
        <v>10405</v>
      </c>
      <c r="H1905" t="s">
        <v>4949</v>
      </c>
      <c r="I1905" t="s">
        <v>158</v>
      </c>
      <c r="J1905" t="s">
        <v>10406</v>
      </c>
      <c r="K1905" t="s">
        <v>10407</v>
      </c>
      <c r="L1905" t="s">
        <v>230</v>
      </c>
      <c r="M1905" t="s">
        <v>194</v>
      </c>
      <c r="N1905" t="s">
        <v>195</v>
      </c>
      <c r="O1905" s="31">
        <v>40141</v>
      </c>
      <c r="Q1905">
        <v>155145</v>
      </c>
      <c r="R1905">
        <v>7739</v>
      </c>
      <c r="S1905" s="31">
        <v>44943</v>
      </c>
      <c r="T1905">
        <v>7739</v>
      </c>
      <c r="U1905" s="31">
        <v>44784</v>
      </c>
      <c r="V1905" t="s">
        <v>161</v>
      </c>
      <c r="W1905">
        <v>7021</v>
      </c>
      <c r="X1905" s="31">
        <v>44665</v>
      </c>
      <c r="Y1905">
        <v>2.1</v>
      </c>
      <c r="Z1905">
        <v>700</v>
      </c>
      <c r="AA1905">
        <v>774</v>
      </c>
      <c r="AB1905">
        <v>0.23838063254100061</v>
      </c>
      <c r="AC1905">
        <v>15</v>
      </c>
      <c r="AD1905">
        <v>48887.633000000002</v>
      </c>
      <c r="AE1905" t="s">
        <v>10408</v>
      </c>
      <c r="AF1905" t="s">
        <v>10409</v>
      </c>
      <c r="AG1905" t="s">
        <v>10213</v>
      </c>
      <c r="AH1905" t="s">
        <v>10405</v>
      </c>
      <c r="AI1905" t="s">
        <v>2338</v>
      </c>
      <c r="AJ1905" t="s">
        <v>10410</v>
      </c>
      <c r="AK1905" t="s">
        <v>236</v>
      </c>
      <c r="AL1905" t="s">
        <v>1333</v>
      </c>
      <c r="AM1905" t="s">
        <v>203</v>
      </c>
      <c r="AN1905">
        <v>3512</v>
      </c>
      <c r="AQ1905" t="s">
        <v>510</v>
      </c>
      <c r="AR1905" t="s">
        <v>511</v>
      </c>
    </row>
    <row r="1906" spans="1:44" x14ac:dyDescent="0.2">
      <c r="A1906" t="s">
        <v>10411</v>
      </c>
      <c r="B1906">
        <v>3021</v>
      </c>
      <c r="C1906" t="s">
        <v>10412</v>
      </c>
      <c r="D1906" t="s">
        <v>54</v>
      </c>
      <c r="E1906" t="s">
        <v>770</v>
      </c>
      <c r="F1906" t="s">
        <v>10208</v>
      </c>
      <c r="G1906" t="s">
        <v>1067</v>
      </c>
      <c r="H1906" t="s">
        <v>4949</v>
      </c>
      <c r="I1906" t="s">
        <v>158</v>
      </c>
      <c r="J1906" t="s">
        <v>10413</v>
      </c>
      <c r="L1906" t="s">
        <v>230</v>
      </c>
      <c r="M1906" t="s">
        <v>194</v>
      </c>
      <c r="N1906" t="s">
        <v>195</v>
      </c>
      <c r="O1906" s="31">
        <v>40148</v>
      </c>
      <c r="Q1906">
        <v>199233</v>
      </c>
      <c r="R1906">
        <v>14873</v>
      </c>
      <c r="S1906" s="31">
        <v>45054</v>
      </c>
      <c r="T1906">
        <v>13312</v>
      </c>
      <c r="U1906" s="31">
        <v>44764</v>
      </c>
      <c r="V1906">
        <v>180.81081081081081</v>
      </c>
      <c r="W1906">
        <v>12855</v>
      </c>
      <c r="X1906" s="31">
        <v>44693</v>
      </c>
      <c r="Y1906">
        <v>4.3</v>
      </c>
      <c r="Z1906">
        <v>2000</v>
      </c>
      <c r="AA1906">
        <v>1574</v>
      </c>
      <c r="AB1906">
        <v>0.52932912279395239</v>
      </c>
      <c r="AC1906">
        <v>15</v>
      </c>
      <c r="AD1906">
        <v>47474.633000000002</v>
      </c>
      <c r="AE1906" t="s">
        <v>10414</v>
      </c>
      <c r="AF1906" t="s">
        <v>10415</v>
      </c>
      <c r="AG1906" t="s">
        <v>10213</v>
      </c>
      <c r="AH1906" t="s">
        <v>1067</v>
      </c>
      <c r="AI1906" t="s">
        <v>2081</v>
      </c>
      <c r="AJ1906" t="s">
        <v>10416</v>
      </c>
      <c r="AK1906" t="s">
        <v>236</v>
      </c>
      <c r="AL1906" t="s">
        <v>202</v>
      </c>
      <c r="AM1906" t="s">
        <v>203</v>
      </c>
      <c r="AN1906" t="s">
        <v>1073</v>
      </c>
      <c r="AO1906" t="s">
        <v>1074</v>
      </c>
      <c r="AQ1906" t="s">
        <v>1075</v>
      </c>
      <c r="AR1906" t="s">
        <v>10417</v>
      </c>
    </row>
    <row r="1907" spans="1:44" x14ac:dyDescent="0.2">
      <c r="A1907" t="s">
        <v>10418</v>
      </c>
      <c r="B1907">
        <v>3008</v>
      </c>
      <c r="C1907" t="s">
        <v>10419</v>
      </c>
      <c r="D1907" t="s">
        <v>1352</v>
      </c>
      <c r="E1907" t="s">
        <v>1353</v>
      </c>
      <c r="F1907" t="s">
        <v>10208</v>
      </c>
      <c r="G1907" t="s">
        <v>2286</v>
      </c>
      <c r="H1907" t="s">
        <v>97</v>
      </c>
      <c r="I1907" t="s">
        <v>158</v>
      </c>
      <c r="J1907" t="s">
        <v>511</v>
      </c>
      <c r="L1907" t="s">
        <v>230</v>
      </c>
      <c r="M1907" t="s">
        <v>554</v>
      </c>
      <c r="N1907" t="s">
        <v>1493</v>
      </c>
      <c r="O1907" s="31">
        <v>39303</v>
      </c>
      <c r="P1907" s="31">
        <v>44522</v>
      </c>
      <c r="R1907" t="s">
        <v>161</v>
      </c>
      <c r="S1907" s="31">
        <v>45060</v>
      </c>
      <c r="T1907" t="s">
        <v>161</v>
      </c>
      <c r="U1907" s="31">
        <v>44784</v>
      </c>
      <c r="V1907" t="s">
        <v>161</v>
      </c>
      <c r="W1907" t="s">
        <v>161</v>
      </c>
      <c r="X1907" s="31">
        <v>44695</v>
      </c>
      <c r="Y1907">
        <v>6.3</v>
      </c>
      <c r="AA1907">
        <v>2337</v>
      </c>
      <c r="AB1907">
        <v>0.30573320023443801</v>
      </c>
      <c r="AC1907">
        <v>15</v>
      </c>
      <c r="AD1907">
        <v>48699.633000000002</v>
      </c>
      <c r="AE1907" t="s">
        <v>10420</v>
      </c>
      <c r="AF1907" t="s">
        <v>10421</v>
      </c>
      <c r="AG1907" t="s">
        <v>10213</v>
      </c>
      <c r="AH1907" t="s">
        <v>2286</v>
      </c>
      <c r="AI1907" t="s">
        <v>161</v>
      </c>
      <c r="AJ1907" t="s">
        <v>1794</v>
      </c>
      <c r="AK1907" t="s">
        <v>559</v>
      </c>
      <c r="AL1907" t="s">
        <v>202</v>
      </c>
      <c r="AQ1907" t="s">
        <v>510</v>
      </c>
      <c r="AR1907" t="s">
        <v>511</v>
      </c>
    </row>
    <row r="1908" spans="1:44" x14ac:dyDescent="0.2">
      <c r="A1908" t="s">
        <v>10422</v>
      </c>
      <c r="B1908" t="s">
        <v>976</v>
      </c>
      <c r="C1908" t="s">
        <v>10423</v>
      </c>
      <c r="D1908" t="s">
        <v>978</v>
      </c>
      <c r="E1908" t="s">
        <v>511</v>
      </c>
      <c r="F1908" t="s">
        <v>10208</v>
      </c>
      <c r="G1908" t="s">
        <v>1256</v>
      </c>
      <c r="H1908" t="s">
        <v>97</v>
      </c>
      <c r="I1908" t="s">
        <v>158</v>
      </c>
      <c r="L1908" t="s">
        <v>230</v>
      </c>
      <c r="M1908" t="s">
        <v>160</v>
      </c>
      <c r="N1908" t="s">
        <v>160</v>
      </c>
      <c r="O1908" s="31">
        <v>40179</v>
      </c>
      <c r="R1908" t="s">
        <v>161</v>
      </c>
      <c r="S1908" s="31">
        <v>45060</v>
      </c>
      <c r="T1908" t="s">
        <v>161</v>
      </c>
      <c r="V1908" t="s">
        <v>161</v>
      </c>
      <c r="W1908" t="s">
        <v>161</v>
      </c>
      <c r="X1908" s="31">
        <v>44695</v>
      </c>
      <c r="Y1908">
        <v>0</v>
      </c>
      <c r="AA1908">
        <v>0</v>
      </c>
      <c r="AB1908" t="s">
        <v>161</v>
      </c>
      <c r="AC1908">
        <v>15</v>
      </c>
      <c r="AD1908">
        <v>52962.633000000002</v>
      </c>
      <c r="AE1908" t="s">
        <v>10424</v>
      </c>
      <c r="AF1908" t="s">
        <v>10425</v>
      </c>
      <c r="AG1908" t="s">
        <v>10213</v>
      </c>
      <c r="AH1908" t="s">
        <v>1256</v>
      </c>
      <c r="AI1908" t="s">
        <v>161</v>
      </c>
      <c r="AJ1908" t="s">
        <v>161</v>
      </c>
      <c r="AK1908" t="s">
        <v>161</v>
      </c>
      <c r="AL1908" t="s">
        <v>202</v>
      </c>
      <c r="AO1908" t="s">
        <v>161</v>
      </c>
    </row>
    <row r="1909" spans="1:44" x14ac:dyDescent="0.2">
      <c r="A1909" t="s">
        <v>10426</v>
      </c>
      <c r="B1909">
        <v>3001</v>
      </c>
      <c r="C1909" t="s">
        <v>10427</v>
      </c>
      <c r="D1909" t="s">
        <v>1282</v>
      </c>
      <c r="E1909" t="s">
        <v>1283</v>
      </c>
      <c r="F1909" t="s">
        <v>10208</v>
      </c>
      <c r="G1909" t="s">
        <v>10428</v>
      </c>
      <c r="H1909" t="s">
        <v>97</v>
      </c>
      <c r="I1909" t="s">
        <v>158</v>
      </c>
      <c r="J1909" t="s">
        <v>10429</v>
      </c>
      <c r="L1909" t="s">
        <v>230</v>
      </c>
      <c r="M1909" t="s">
        <v>490</v>
      </c>
      <c r="N1909" t="s">
        <v>491</v>
      </c>
      <c r="O1909" s="31">
        <v>21916</v>
      </c>
      <c r="Q1909">
        <v>427422</v>
      </c>
      <c r="R1909" t="s">
        <v>161</v>
      </c>
      <c r="S1909" s="31">
        <v>45060</v>
      </c>
      <c r="T1909" t="s">
        <v>161</v>
      </c>
      <c r="V1909" t="s">
        <v>161</v>
      </c>
      <c r="W1909" t="s">
        <v>161</v>
      </c>
      <c r="X1909" s="31">
        <v>44695</v>
      </c>
      <c r="Y1909">
        <v>0</v>
      </c>
      <c r="AA1909">
        <v>0</v>
      </c>
      <c r="AB1909" t="s">
        <v>161</v>
      </c>
      <c r="AC1909">
        <v>15</v>
      </c>
      <c r="AD1909">
        <v>52962.633000000002</v>
      </c>
      <c r="AE1909" t="s">
        <v>10430</v>
      </c>
      <c r="AF1909" t="s">
        <v>10431</v>
      </c>
      <c r="AG1909" t="s">
        <v>10213</v>
      </c>
      <c r="AH1909" t="s">
        <v>10428</v>
      </c>
      <c r="AI1909" t="s">
        <v>6735</v>
      </c>
      <c r="AJ1909" t="s">
        <v>2806</v>
      </c>
      <c r="AK1909" t="s">
        <v>236</v>
      </c>
      <c r="AL1909" t="s">
        <v>1275</v>
      </c>
      <c r="AO1909" t="s">
        <v>161</v>
      </c>
      <c r="AQ1909" t="s">
        <v>510</v>
      </c>
      <c r="AR1909" t="s">
        <v>511</v>
      </c>
    </row>
    <row r="1910" spans="1:44" x14ac:dyDescent="0.2">
      <c r="A1910" t="s">
        <v>10432</v>
      </c>
      <c r="B1910">
        <v>3001</v>
      </c>
      <c r="C1910" t="s">
        <v>10433</v>
      </c>
      <c r="D1910" t="s">
        <v>1282</v>
      </c>
      <c r="E1910" t="s">
        <v>1283</v>
      </c>
      <c r="F1910" t="s">
        <v>10208</v>
      </c>
      <c r="G1910" t="s">
        <v>10251</v>
      </c>
      <c r="H1910" t="s">
        <v>97</v>
      </c>
      <c r="I1910" t="s">
        <v>10434</v>
      </c>
      <c r="J1910">
        <v>994</v>
      </c>
      <c r="L1910" t="s">
        <v>230</v>
      </c>
      <c r="M1910" t="s">
        <v>490</v>
      </c>
      <c r="N1910" t="s">
        <v>491</v>
      </c>
      <c r="O1910" s="31">
        <v>21916</v>
      </c>
      <c r="Q1910">
        <v>427423</v>
      </c>
      <c r="R1910" t="s">
        <v>161</v>
      </c>
      <c r="S1910" s="31">
        <v>45060</v>
      </c>
      <c r="T1910" t="s">
        <v>161</v>
      </c>
      <c r="U1910" s="31">
        <v>44755</v>
      </c>
      <c r="V1910" t="s">
        <v>161</v>
      </c>
      <c r="W1910" t="s">
        <v>161</v>
      </c>
      <c r="X1910" s="31">
        <v>44695</v>
      </c>
      <c r="Y1910">
        <v>4.8</v>
      </c>
      <c r="Z1910">
        <v>3100</v>
      </c>
      <c r="AA1910">
        <v>1783</v>
      </c>
      <c r="AB1910">
        <v>0.30573320023443801</v>
      </c>
      <c r="AC1910" t="e">
        <v>#N/A</v>
      </c>
      <c r="AD1910">
        <v>48699.633000000002</v>
      </c>
      <c r="AE1910" t="s">
        <v>10435</v>
      </c>
      <c r="AF1910" t="s">
        <v>10436</v>
      </c>
      <c r="AG1910" t="s">
        <v>10213</v>
      </c>
      <c r="AH1910" t="s">
        <v>161</v>
      </c>
      <c r="AI1910" t="s">
        <v>6735</v>
      </c>
      <c r="AJ1910" t="s">
        <v>10437</v>
      </c>
      <c r="AK1910" t="s">
        <v>1488</v>
      </c>
      <c r="AL1910" t="s">
        <v>1275</v>
      </c>
      <c r="AO1910" t="s">
        <v>161</v>
      </c>
      <c r="AQ1910" t="s">
        <v>510</v>
      </c>
      <c r="AR1910" t="s">
        <v>511</v>
      </c>
    </row>
    <row r="1911" spans="1:44" x14ac:dyDescent="0.2">
      <c r="A1911" t="s">
        <v>10438</v>
      </c>
      <c r="B1911">
        <v>3016</v>
      </c>
      <c r="C1911" t="s">
        <v>10439</v>
      </c>
      <c r="D1911" t="s">
        <v>497</v>
      </c>
      <c r="E1911" t="s">
        <v>498</v>
      </c>
      <c r="F1911" t="s">
        <v>10208</v>
      </c>
      <c r="G1911" t="s">
        <v>10251</v>
      </c>
      <c r="H1911" t="s">
        <v>97</v>
      </c>
      <c r="I1911" t="s">
        <v>10225</v>
      </c>
      <c r="J1911" t="s">
        <v>10440</v>
      </c>
      <c r="L1911" t="s">
        <v>230</v>
      </c>
      <c r="M1911" t="s">
        <v>194</v>
      </c>
      <c r="N1911" t="s">
        <v>195</v>
      </c>
      <c r="O1911" s="31">
        <v>42552</v>
      </c>
      <c r="R1911" t="s">
        <v>161</v>
      </c>
      <c r="S1911" s="31">
        <v>45060</v>
      </c>
      <c r="T1911" t="s">
        <v>161</v>
      </c>
      <c r="V1911" t="s">
        <v>161</v>
      </c>
      <c r="W1911" t="s">
        <v>161</v>
      </c>
      <c r="X1911" s="31">
        <v>44695</v>
      </c>
      <c r="Y1911">
        <v>0</v>
      </c>
      <c r="AA1911">
        <v>0</v>
      </c>
      <c r="AB1911" t="s">
        <v>161</v>
      </c>
      <c r="AC1911" t="e">
        <v>#N/A</v>
      </c>
      <c r="AD1911">
        <v>50887.633000000002</v>
      </c>
      <c r="AE1911" t="s">
        <v>10441</v>
      </c>
      <c r="AF1911" t="s">
        <v>10442</v>
      </c>
      <c r="AG1911" t="s">
        <v>10213</v>
      </c>
      <c r="AH1911" t="s">
        <v>161</v>
      </c>
      <c r="AI1911" t="s">
        <v>10369</v>
      </c>
      <c r="AJ1911" t="s">
        <v>10443</v>
      </c>
      <c r="AK1911" t="s">
        <v>10444</v>
      </c>
      <c r="AL1911" t="s">
        <v>1275</v>
      </c>
      <c r="AO1911" t="s">
        <v>161</v>
      </c>
      <c r="AQ1911" t="s">
        <v>510</v>
      </c>
      <c r="AR1911" t="s">
        <v>511</v>
      </c>
    </row>
    <row r="1912" spans="1:44" x14ac:dyDescent="0.2">
      <c r="A1912" t="s">
        <v>10445</v>
      </c>
      <c r="B1912">
        <v>3016</v>
      </c>
      <c r="C1912" t="s">
        <v>10446</v>
      </c>
      <c r="D1912" t="s">
        <v>497</v>
      </c>
      <c r="E1912" t="s">
        <v>498</v>
      </c>
      <c r="F1912" t="s">
        <v>10208</v>
      </c>
      <c r="G1912" t="s">
        <v>10251</v>
      </c>
      <c r="H1912" t="s">
        <v>97</v>
      </c>
      <c r="I1912" t="s">
        <v>10225</v>
      </c>
      <c r="J1912" t="s">
        <v>10447</v>
      </c>
      <c r="L1912" t="s">
        <v>230</v>
      </c>
      <c r="M1912" t="s">
        <v>194</v>
      </c>
      <c r="N1912" t="s">
        <v>195</v>
      </c>
      <c r="O1912" s="31">
        <v>42552</v>
      </c>
      <c r="R1912" t="s">
        <v>161</v>
      </c>
      <c r="S1912" s="31">
        <v>45060</v>
      </c>
      <c r="T1912" t="s">
        <v>161</v>
      </c>
      <c r="V1912" t="s">
        <v>161</v>
      </c>
      <c r="W1912" t="s">
        <v>161</v>
      </c>
      <c r="X1912" s="31">
        <v>44695</v>
      </c>
      <c r="Y1912">
        <v>0</v>
      </c>
      <c r="AA1912">
        <v>0</v>
      </c>
      <c r="AB1912" t="s">
        <v>161</v>
      </c>
      <c r="AC1912" t="e">
        <v>#N/A</v>
      </c>
      <c r="AD1912">
        <v>50861.633000000002</v>
      </c>
      <c r="AE1912" t="s">
        <v>10448</v>
      </c>
      <c r="AF1912" t="s">
        <v>10449</v>
      </c>
      <c r="AG1912" t="s">
        <v>10213</v>
      </c>
      <c r="AH1912" t="s">
        <v>161</v>
      </c>
      <c r="AI1912" t="s">
        <v>10369</v>
      </c>
      <c r="AJ1912" t="s">
        <v>10443</v>
      </c>
      <c r="AK1912" t="s">
        <v>10444</v>
      </c>
      <c r="AL1912" t="s">
        <v>1275</v>
      </c>
      <c r="AO1912" t="s">
        <v>161</v>
      </c>
      <c r="AQ1912" t="s">
        <v>510</v>
      </c>
      <c r="AR1912" t="s">
        <v>511</v>
      </c>
    </row>
    <row r="1913" spans="1:44" x14ac:dyDescent="0.2">
      <c r="A1913" t="s">
        <v>10450</v>
      </c>
      <c r="B1913">
        <v>3022</v>
      </c>
      <c r="C1913" t="s">
        <v>10451</v>
      </c>
      <c r="D1913" t="s">
        <v>474</v>
      </c>
      <c r="E1913" t="s">
        <v>475</v>
      </c>
      <c r="F1913" t="s">
        <v>10208</v>
      </c>
      <c r="G1913" t="s">
        <v>10452</v>
      </c>
      <c r="H1913" t="s">
        <v>10224</v>
      </c>
      <c r="I1913" t="s">
        <v>10453</v>
      </c>
      <c r="J1913" t="s">
        <v>10454</v>
      </c>
      <c r="L1913" t="s">
        <v>230</v>
      </c>
      <c r="M1913" t="s">
        <v>194</v>
      </c>
      <c r="N1913" t="s">
        <v>195</v>
      </c>
      <c r="O1913" s="31">
        <v>40841</v>
      </c>
      <c r="Q1913">
        <v>238886</v>
      </c>
      <c r="R1913" t="s">
        <v>161</v>
      </c>
      <c r="S1913" s="31">
        <v>45060</v>
      </c>
      <c r="T1913" t="s">
        <v>161</v>
      </c>
      <c r="V1913" t="s">
        <v>161</v>
      </c>
      <c r="W1913" t="s">
        <v>161</v>
      </c>
      <c r="X1913" s="31">
        <v>44695</v>
      </c>
      <c r="Y1913">
        <v>0</v>
      </c>
      <c r="AA1913">
        <v>0</v>
      </c>
      <c r="AB1913" t="s">
        <v>161</v>
      </c>
      <c r="AC1913">
        <v>80000</v>
      </c>
      <c r="AD1913" t="s">
        <v>161</v>
      </c>
      <c r="AE1913" t="s">
        <v>10455</v>
      </c>
      <c r="AF1913" t="s">
        <v>10456</v>
      </c>
      <c r="AG1913" t="s">
        <v>10256</v>
      </c>
      <c r="AH1913" t="s">
        <v>10452</v>
      </c>
      <c r="AI1913" t="s">
        <v>10457</v>
      </c>
      <c r="AJ1913" t="s">
        <v>10458</v>
      </c>
      <c r="AK1913" t="s">
        <v>1434</v>
      </c>
      <c r="AL1913" t="s">
        <v>796</v>
      </c>
      <c r="AO1913" t="s">
        <v>161</v>
      </c>
      <c r="AQ1913" t="s">
        <v>510</v>
      </c>
      <c r="AR1913" t="s">
        <v>511</v>
      </c>
    </row>
    <row r="1914" spans="1:44" x14ac:dyDescent="0.2">
      <c r="A1914" t="s">
        <v>10459</v>
      </c>
      <c r="B1914">
        <v>3010</v>
      </c>
      <c r="C1914" t="s">
        <v>10460</v>
      </c>
      <c r="D1914" t="s">
        <v>818</v>
      </c>
      <c r="E1914" t="s">
        <v>819</v>
      </c>
      <c r="F1914" t="s">
        <v>10208</v>
      </c>
      <c r="G1914" t="s">
        <v>10251</v>
      </c>
      <c r="H1914" t="s">
        <v>97</v>
      </c>
      <c r="I1914" t="s">
        <v>10225</v>
      </c>
      <c r="J1914" t="s">
        <v>10461</v>
      </c>
      <c r="L1914" t="s">
        <v>230</v>
      </c>
      <c r="M1914" t="s">
        <v>194</v>
      </c>
      <c r="N1914" t="s">
        <v>195</v>
      </c>
      <c r="O1914" s="31">
        <v>39904</v>
      </c>
      <c r="R1914" t="s">
        <v>161</v>
      </c>
      <c r="S1914" s="31">
        <v>45060</v>
      </c>
      <c r="T1914" t="s">
        <v>161</v>
      </c>
      <c r="V1914" t="s">
        <v>161</v>
      </c>
      <c r="W1914" t="s">
        <v>161</v>
      </c>
      <c r="X1914" s="31">
        <v>44695</v>
      </c>
      <c r="Y1914">
        <v>0</v>
      </c>
      <c r="AA1914">
        <v>0</v>
      </c>
      <c r="AB1914" t="s">
        <v>161</v>
      </c>
      <c r="AC1914" t="e">
        <v>#N/A</v>
      </c>
      <c r="AD1914" t="s">
        <v>161</v>
      </c>
      <c r="AE1914" t="s">
        <v>10462</v>
      </c>
      <c r="AF1914" t="s">
        <v>10463</v>
      </c>
      <c r="AG1914" t="s">
        <v>10256</v>
      </c>
      <c r="AH1914" t="s">
        <v>161</v>
      </c>
      <c r="AI1914" t="s">
        <v>7802</v>
      </c>
      <c r="AJ1914" t="s">
        <v>10464</v>
      </c>
      <c r="AK1914" t="s">
        <v>3705</v>
      </c>
      <c r="AL1914" t="s">
        <v>796</v>
      </c>
      <c r="AO1914" t="s">
        <v>161</v>
      </c>
      <c r="AQ1914" t="s">
        <v>510</v>
      </c>
      <c r="AR1914" t="s">
        <v>511</v>
      </c>
    </row>
    <row r="1915" spans="1:44" x14ac:dyDescent="0.2">
      <c r="A1915" t="s">
        <v>10465</v>
      </c>
      <c r="B1915">
        <v>3018</v>
      </c>
      <c r="C1915" t="s">
        <v>10466</v>
      </c>
      <c r="D1915" t="s">
        <v>1444</v>
      </c>
      <c r="E1915" t="s">
        <v>1445</v>
      </c>
      <c r="F1915" t="s">
        <v>10208</v>
      </c>
      <c r="G1915" t="s">
        <v>10223</v>
      </c>
      <c r="H1915" t="s">
        <v>10224</v>
      </c>
      <c r="I1915" t="s">
        <v>10225</v>
      </c>
      <c r="J1915">
        <v>48343</v>
      </c>
      <c r="L1915" t="s">
        <v>230</v>
      </c>
      <c r="M1915" t="s">
        <v>194</v>
      </c>
      <c r="N1915" t="s">
        <v>195</v>
      </c>
      <c r="O1915" s="31">
        <v>43409</v>
      </c>
      <c r="Q1915">
        <v>352654</v>
      </c>
      <c r="R1915">
        <v>11609</v>
      </c>
      <c r="S1915" s="31">
        <v>44715</v>
      </c>
      <c r="T1915">
        <v>11609</v>
      </c>
      <c r="U1915" s="31">
        <v>44755</v>
      </c>
      <c r="V1915" t="s">
        <v>161</v>
      </c>
      <c r="W1915">
        <v>11155</v>
      </c>
      <c r="X1915" s="31">
        <v>44592</v>
      </c>
      <c r="Y1915">
        <v>9.6999999999999993</v>
      </c>
      <c r="Z1915">
        <v>1000</v>
      </c>
      <c r="AA1915">
        <v>3565.1</v>
      </c>
      <c r="AB1915">
        <v>5.7325000000000001E-2</v>
      </c>
      <c r="AC1915">
        <v>15</v>
      </c>
      <c r="AD1915">
        <v>49948.068231054545</v>
      </c>
      <c r="AE1915" t="s">
        <v>10467</v>
      </c>
      <c r="AF1915" t="s">
        <v>10468</v>
      </c>
      <c r="AG1915" t="s">
        <v>10213</v>
      </c>
      <c r="AH1915" t="s">
        <v>10223</v>
      </c>
      <c r="AI1915" t="s">
        <v>5058</v>
      </c>
      <c r="AJ1915" t="s">
        <v>10469</v>
      </c>
      <c r="AK1915" t="s">
        <v>1434</v>
      </c>
      <c r="AL1915" t="s">
        <v>796</v>
      </c>
      <c r="AO1915" t="s">
        <v>161</v>
      </c>
      <c r="AQ1915" t="s">
        <v>510</v>
      </c>
      <c r="AR1915" t="s">
        <v>511</v>
      </c>
    </row>
    <row r="1916" spans="1:44" x14ac:dyDescent="0.2">
      <c r="A1916" t="s">
        <v>10470</v>
      </c>
      <c r="B1916">
        <v>3018</v>
      </c>
      <c r="C1916" t="s">
        <v>10471</v>
      </c>
      <c r="D1916" t="s">
        <v>1444</v>
      </c>
      <c r="E1916" t="s">
        <v>1445</v>
      </c>
      <c r="F1916" t="s">
        <v>10208</v>
      </c>
      <c r="G1916" t="s">
        <v>1067</v>
      </c>
      <c r="H1916" t="s">
        <v>4949</v>
      </c>
      <c r="I1916" t="s">
        <v>158</v>
      </c>
      <c r="J1916" t="s">
        <v>10472</v>
      </c>
      <c r="L1916" t="s">
        <v>230</v>
      </c>
      <c r="M1916" t="s">
        <v>194</v>
      </c>
      <c r="N1916" t="s">
        <v>195</v>
      </c>
      <c r="O1916" s="31">
        <v>41996</v>
      </c>
      <c r="Q1916">
        <v>352905</v>
      </c>
      <c r="R1916">
        <v>12250</v>
      </c>
      <c r="S1916" s="31">
        <v>45011</v>
      </c>
      <c r="T1916">
        <v>12250</v>
      </c>
      <c r="U1916" s="31">
        <v>44784</v>
      </c>
      <c r="V1916" t="s">
        <v>161</v>
      </c>
      <c r="W1916">
        <v>11351</v>
      </c>
      <c r="X1916" s="31">
        <v>44675</v>
      </c>
      <c r="Y1916">
        <v>9.9</v>
      </c>
      <c r="Z1916">
        <v>1500</v>
      </c>
      <c r="AA1916">
        <v>3650.1</v>
      </c>
      <c r="AB1916">
        <v>5.3412500000000002E-2</v>
      </c>
      <c r="AC1916">
        <v>15</v>
      </c>
      <c r="AD1916">
        <v>49968.853832618181</v>
      </c>
      <c r="AE1916" t="s">
        <v>10473</v>
      </c>
      <c r="AF1916" t="s">
        <v>10474</v>
      </c>
      <c r="AG1916" t="s">
        <v>10213</v>
      </c>
      <c r="AH1916" t="s">
        <v>1067</v>
      </c>
      <c r="AI1916" t="s">
        <v>5058</v>
      </c>
      <c r="AJ1916" t="s">
        <v>10475</v>
      </c>
      <c r="AK1916" t="s">
        <v>1434</v>
      </c>
      <c r="AL1916" t="s">
        <v>796</v>
      </c>
      <c r="AM1916" t="s">
        <v>203</v>
      </c>
      <c r="AN1916" t="s">
        <v>1073</v>
      </c>
      <c r="AO1916" t="s">
        <v>10476</v>
      </c>
      <c r="AQ1916" t="s">
        <v>510</v>
      </c>
      <c r="AR1916" t="s">
        <v>511</v>
      </c>
    </row>
    <row r="1917" spans="1:44" x14ac:dyDescent="0.2">
      <c r="A1917" t="s">
        <v>10477</v>
      </c>
      <c r="B1917">
        <v>3018</v>
      </c>
      <c r="C1917" t="s">
        <v>10478</v>
      </c>
      <c r="D1917" t="s">
        <v>1444</v>
      </c>
      <c r="E1917" t="s">
        <v>1445</v>
      </c>
      <c r="F1917" t="s">
        <v>10208</v>
      </c>
      <c r="G1917" t="s">
        <v>10267</v>
      </c>
      <c r="H1917" t="s">
        <v>10224</v>
      </c>
      <c r="I1917" t="s">
        <v>10351</v>
      </c>
      <c r="J1917">
        <v>9364</v>
      </c>
      <c r="L1917" t="s">
        <v>230</v>
      </c>
      <c r="M1917" t="s">
        <v>194</v>
      </c>
      <c r="N1917" t="s">
        <v>195</v>
      </c>
      <c r="O1917" s="31">
        <v>43221</v>
      </c>
      <c r="Q1917">
        <v>417075</v>
      </c>
      <c r="R1917">
        <v>4207</v>
      </c>
      <c r="S1917" s="31">
        <v>45048</v>
      </c>
      <c r="T1917">
        <v>4207</v>
      </c>
      <c r="U1917" s="31">
        <v>44746</v>
      </c>
      <c r="V1917" t="s">
        <v>161</v>
      </c>
      <c r="W1917">
        <v>3731</v>
      </c>
      <c r="X1917" s="31">
        <v>44675</v>
      </c>
      <c r="Y1917">
        <v>11.4</v>
      </c>
      <c r="Z1917">
        <v>1200</v>
      </c>
      <c r="AA1917">
        <v>4180</v>
      </c>
      <c r="AB1917">
        <v>5.34875E-2</v>
      </c>
      <c r="AC1917">
        <v>15</v>
      </c>
      <c r="AD1917">
        <v>49968.455386581816</v>
      </c>
      <c r="AE1917" t="s">
        <v>10479</v>
      </c>
      <c r="AF1917" t="s">
        <v>10480</v>
      </c>
      <c r="AG1917" t="s">
        <v>10213</v>
      </c>
      <c r="AH1917" t="s">
        <v>10267</v>
      </c>
      <c r="AI1917" t="s">
        <v>5058</v>
      </c>
      <c r="AJ1917" t="s">
        <v>10481</v>
      </c>
      <c r="AK1917" t="s">
        <v>1434</v>
      </c>
      <c r="AL1917" t="s">
        <v>796</v>
      </c>
      <c r="AO1917" t="s">
        <v>161</v>
      </c>
      <c r="AQ1917" t="s">
        <v>510</v>
      </c>
      <c r="AR1917" t="s">
        <v>511</v>
      </c>
    </row>
    <row r="1918" spans="1:44" x14ac:dyDescent="0.2">
      <c r="A1918" t="s">
        <v>10482</v>
      </c>
      <c r="B1918">
        <v>3018</v>
      </c>
      <c r="C1918" t="s">
        <v>10483</v>
      </c>
      <c r="D1918" t="s">
        <v>1444</v>
      </c>
      <c r="E1918" t="s">
        <v>1445</v>
      </c>
      <c r="F1918" t="s">
        <v>10208</v>
      </c>
      <c r="G1918" t="s">
        <v>10232</v>
      </c>
      <c r="H1918" t="s">
        <v>97</v>
      </c>
      <c r="I1918" t="s">
        <v>10209</v>
      </c>
      <c r="L1918" t="s">
        <v>230</v>
      </c>
      <c r="M1918" t="s">
        <v>160</v>
      </c>
      <c r="N1918" t="s">
        <v>160</v>
      </c>
      <c r="O1918" s="31">
        <v>47484</v>
      </c>
      <c r="R1918" t="s">
        <v>161</v>
      </c>
      <c r="S1918" s="31">
        <v>45060</v>
      </c>
      <c r="T1918" t="s">
        <v>161</v>
      </c>
      <c r="U1918" s="31">
        <v>44784</v>
      </c>
      <c r="V1918" t="s">
        <v>161</v>
      </c>
      <c r="W1918" t="s">
        <v>161</v>
      </c>
      <c r="X1918" s="31">
        <v>44695</v>
      </c>
      <c r="Y1918">
        <v>6.2</v>
      </c>
      <c r="AA1918">
        <v>2272</v>
      </c>
      <c r="AB1918">
        <v>2.8400000000000002E-2</v>
      </c>
      <c r="AC1918">
        <v>15</v>
      </c>
      <c r="AD1918">
        <v>50101.735585745453</v>
      </c>
      <c r="AE1918" t="s">
        <v>10484</v>
      </c>
      <c r="AF1918" t="s">
        <v>10485</v>
      </c>
      <c r="AG1918" t="s">
        <v>10213</v>
      </c>
      <c r="AH1918" t="s">
        <v>10232</v>
      </c>
      <c r="AI1918" t="s">
        <v>161</v>
      </c>
      <c r="AJ1918" t="s">
        <v>161</v>
      </c>
      <c r="AK1918" t="s">
        <v>161</v>
      </c>
      <c r="AL1918" t="s">
        <v>796</v>
      </c>
      <c r="AO1918" t="s">
        <v>161</v>
      </c>
      <c r="AQ1918" t="s">
        <v>510</v>
      </c>
      <c r="AR1918" t="s">
        <v>511</v>
      </c>
    </row>
    <row r="1919" spans="1:44" x14ac:dyDescent="0.2">
      <c r="A1919" t="s">
        <v>10486</v>
      </c>
      <c r="B1919">
        <v>3010</v>
      </c>
      <c r="C1919" t="s">
        <v>10487</v>
      </c>
      <c r="D1919" t="s">
        <v>818</v>
      </c>
      <c r="E1919" t="s">
        <v>819</v>
      </c>
      <c r="F1919" t="s">
        <v>10208</v>
      </c>
      <c r="G1919" t="s">
        <v>10317</v>
      </c>
      <c r="H1919" t="s">
        <v>97</v>
      </c>
      <c r="I1919" t="s">
        <v>10209</v>
      </c>
      <c r="L1919" t="s">
        <v>230</v>
      </c>
      <c r="M1919" t="s">
        <v>160</v>
      </c>
      <c r="N1919" t="s">
        <v>160</v>
      </c>
      <c r="O1919" s="31">
        <v>47484</v>
      </c>
      <c r="R1919" t="s">
        <v>161</v>
      </c>
      <c r="S1919" s="31">
        <v>45060</v>
      </c>
      <c r="T1919" t="s">
        <v>161</v>
      </c>
      <c r="V1919" t="s">
        <v>161</v>
      </c>
      <c r="W1919" t="s">
        <v>161</v>
      </c>
      <c r="X1919" s="31">
        <v>44695</v>
      </c>
      <c r="Y1919">
        <v>0</v>
      </c>
      <c r="AA1919">
        <v>0</v>
      </c>
      <c r="AB1919" t="s">
        <v>161</v>
      </c>
      <c r="AC1919">
        <v>15</v>
      </c>
      <c r="AD1919" t="s">
        <v>161</v>
      </c>
      <c r="AE1919" t="s">
        <v>10488</v>
      </c>
      <c r="AF1919" t="s">
        <v>10489</v>
      </c>
      <c r="AG1919" t="s">
        <v>10213</v>
      </c>
      <c r="AH1919" t="s">
        <v>10317</v>
      </c>
      <c r="AI1919" t="s">
        <v>161</v>
      </c>
      <c r="AJ1919" t="s">
        <v>161</v>
      </c>
      <c r="AK1919" t="s">
        <v>161</v>
      </c>
      <c r="AL1919" t="s">
        <v>796</v>
      </c>
      <c r="AO1919" t="s">
        <v>161</v>
      </c>
      <c r="AQ1919" t="s">
        <v>510</v>
      </c>
      <c r="AR1919" t="s">
        <v>511</v>
      </c>
    </row>
    <row r="1920" spans="1:44" x14ac:dyDescent="0.2">
      <c r="A1920" t="s">
        <v>10490</v>
      </c>
      <c r="B1920">
        <v>3018</v>
      </c>
      <c r="C1920" t="s">
        <v>10491</v>
      </c>
      <c r="D1920" t="s">
        <v>1444</v>
      </c>
      <c r="E1920" t="s">
        <v>1445</v>
      </c>
      <c r="F1920" t="s">
        <v>10208</v>
      </c>
      <c r="G1920" t="s">
        <v>5947</v>
      </c>
      <c r="H1920" t="s">
        <v>4949</v>
      </c>
      <c r="I1920" t="s">
        <v>158</v>
      </c>
      <c r="J1920" t="s">
        <v>10492</v>
      </c>
      <c r="K1920" t="s">
        <v>5949</v>
      </c>
      <c r="L1920" t="s">
        <v>230</v>
      </c>
      <c r="M1920" t="s">
        <v>194</v>
      </c>
      <c r="N1920" t="s">
        <v>195</v>
      </c>
      <c r="O1920" s="31">
        <v>43221</v>
      </c>
      <c r="Q1920">
        <v>417110</v>
      </c>
      <c r="R1920">
        <v>6242</v>
      </c>
      <c r="S1920" s="31">
        <v>45048</v>
      </c>
      <c r="T1920">
        <v>5200</v>
      </c>
      <c r="V1920">
        <v>844.86486486486478</v>
      </c>
      <c r="W1920">
        <v>3591</v>
      </c>
      <c r="X1920" s="31">
        <v>44675</v>
      </c>
      <c r="Y1920">
        <v>0</v>
      </c>
      <c r="Z1920">
        <v>2400</v>
      </c>
      <c r="AA1920">
        <v>0</v>
      </c>
      <c r="AB1920" t="s">
        <v>161</v>
      </c>
      <c r="AC1920">
        <v>15</v>
      </c>
      <c r="AD1920" t="s">
        <v>161</v>
      </c>
      <c r="AE1920" t="s">
        <v>10493</v>
      </c>
      <c r="AF1920" t="s">
        <v>10494</v>
      </c>
      <c r="AG1920" t="s">
        <v>10213</v>
      </c>
      <c r="AH1920" t="s">
        <v>5947</v>
      </c>
      <c r="AI1920" t="s">
        <v>5058</v>
      </c>
      <c r="AJ1920" t="s">
        <v>10495</v>
      </c>
      <c r="AK1920" t="s">
        <v>1434</v>
      </c>
      <c r="AL1920" t="s">
        <v>796</v>
      </c>
      <c r="AM1920" t="s">
        <v>203</v>
      </c>
      <c r="AN1920">
        <v>3516</v>
      </c>
      <c r="AO1920" t="s">
        <v>10264</v>
      </c>
      <c r="AQ1920" t="s">
        <v>510</v>
      </c>
      <c r="AR1920" t="s">
        <v>10496</v>
      </c>
    </row>
    <row r="1921" spans="1:44" x14ac:dyDescent="0.2">
      <c r="A1921" t="s">
        <v>10497</v>
      </c>
      <c r="B1921">
        <v>3010</v>
      </c>
      <c r="C1921" t="s">
        <v>10498</v>
      </c>
      <c r="D1921" t="s">
        <v>818</v>
      </c>
      <c r="E1921" t="s">
        <v>819</v>
      </c>
      <c r="F1921" t="s">
        <v>10208</v>
      </c>
      <c r="G1921" t="s">
        <v>10223</v>
      </c>
      <c r="H1921" t="s">
        <v>97</v>
      </c>
      <c r="I1921" t="s">
        <v>10225</v>
      </c>
      <c r="L1921" t="s">
        <v>230</v>
      </c>
      <c r="M1921" t="s">
        <v>160</v>
      </c>
      <c r="N1921" t="s">
        <v>160</v>
      </c>
      <c r="O1921" s="31">
        <v>45409</v>
      </c>
      <c r="R1921" t="s">
        <v>161</v>
      </c>
      <c r="S1921" s="31">
        <v>45060</v>
      </c>
      <c r="T1921" t="s">
        <v>161</v>
      </c>
      <c r="U1921" s="31">
        <v>44662</v>
      </c>
      <c r="V1921" t="s">
        <v>161</v>
      </c>
      <c r="W1921" t="s">
        <v>161</v>
      </c>
      <c r="X1921" s="31">
        <v>44695</v>
      </c>
      <c r="Y1921">
        <v>2.5</v>
      </c>
      <c r="AA1921">
        <v>925</v>
      </c>
      <c r="AB1921">
        <v>0.73229946229287479</v>
      </c>
      <c r="AC1921">
        <v>15</v>
      </c>
      <c r="AD1921">
        <v>46367.633000000002</v>
      </c>
      <c r="AE1921" t="s">
        <v>10499</v>
      </c>
      <c r="AF1921" t="s">
        <v>10500</v>
      </c>
      <c r="AG1921" t="s">
        <v>10213</v>
      </c>
      <c r="AH1921" t="s">
        <v>10223</v>
      </c>
      <c r="AI1921" t="s">
        <v>161</v>
      </c>
      <c r="AJ1921" t="s">
        <v>161</v>
      </c>
      <c r="AK1921" t="s">
        <v>161</v>
      </c>
      <c r="AL1921" t="s">
        <v>796</v>
      </c>
      <c r="AO1921" t="s">
        <v>161</v>
      </c>
      <c r="AQ1921" t="s">
        <v>510</v>
      </c>
      <c r="AR1921" t="s">
        <v>511</v>
      </c>
    </row>
    <row r="1922" spans="1:44" x14ac:dyDescent="0.2">
      <c r="A1922" t="s">
        <v>10501</v>
      </c>
      <c r="B1922">
        <v>3020</v>
      </c>
      <c r="C1922" t="s">
        <v>10502</v>
      </c>
      <c r="D1922" t="s">
        <v>5671</v>
      </c>
      <c r="E1922" t="s">
        <v>511</v>
      </c>
      <c r="F1922" t="s">
        <v>10208</v>
      </c>
      <c r="G1922" t="s">
        <v>1256</v>
      </c>
      <c r="H1922" t="s">
        <v>97</v>
      </c>
      <c r="I1922" t="s">
        <v>158</v>
      </c>
      <c r="L1922" t="s">
        <v>230</v>
      </c>
      <c r="M1922" t="s">
        <v>160</v>
      </c>
      <c r="N1922" t="s">
        <v>160</v>
      </c>
      <c r="O1922" s="31">
        <v>45383</v>
      </c>
      <c r="R1922" t="s">
        <v>161</v>
      </c>
      <c r="S1922" s="31">
        <v>45060</v>
      </c>
      <c r="T1922" t="s">
        <v>161</v>
      </c>
      <c r="U1922" s="31">
        <v>44784</v>
      </c>
      <c r="V1922" t="s">
        <v>161</v>
      </c>
      <c r="W1922" t="s">
        <v>161</v>
      </c>
      <c r="X1922" s="31">
        <v>44695</v>
      </c>
      <c r="Y1922">
        <v>2.4</v>
      </c>
      <c r="AA1922">
        <v>902</v>
      </c>
      <c r="AB1922">
        <v>0.67370820421809596</v>
      </c>
      <c r="AC1922">
        <v>15</v>
      </c>
      <c r="AD1922">
        <v>46688.633000000002</v>
      </c>
      <c r="AE1922" t="s">
        <v>10503</v>
      </c>
      <c r="AF1922" t="s">
        <v>10504</v>
      </c>
      <c r="AG1922" t="s">
        <v>10213</v>
      </c>
      <c r="AH1922" t="s">
        <v>1256</v>
      </c>
      <c r="AI1922" t="s">
        <v>161</v>
      </c>
      <c r="AJ1922" t="s">
        <v>161</v>
      </c>
      <c r="AK1922" t="s">
        <v>161</v>
      </c>
      <c r="AL1922" t="s">
        <v>796</v>
      </c>
      <c r="AO1922" t="s">
        <v>161</v>
      </c>
      <c r="AQ1922" t="s">
        <v>510</v>
      </c>
      <c r="AR1922" t="s">
        <v>511</v>
      </c>
    </row>
    <row r="1923" spans="1:44" x14ac:dyDescent="0.2">
      <c r="A1923" t="s">
        <v>10505</v>
      </c>
      <c r="B1923">
        <v>3029</v>
      </c>
      <c r="C1923" t="s">
        <v>10506</v>
      </c>
      <c r="D1923" t="s">
        <v>153</v>
      </c>
      <c r="E1923" t="s">
        <v>154</v>
      </c>
      <c r="F1923" t="s">
        <v>10507</v>
      </c>
      <c r="G1923" t="s">
        <v>10508</v>
      </c>
      <c r="H1923" t="s">
        <v>90</v>
      </c>
      <c r="I1923" t="s">
        <v>158</v>
      </c>
      <c r="L1923" t="s">
        <v>159</v>
      </c>
      <c r="M1923" t="s">
        <v>160</v>
      </c>
      <c r="N1923" t="s">
        <v>160</v>
      </c>
      <c r="O1923" s="31">
        <v>44621</v>
      </c>
      <c r="R1923" t="s">
        <v>161</v>
      </c>
      <c r="S1923" s="31">
        <v>45060</v>
      </c>
      <c r="T1923" t="s">
        <v>161</v>
      </c>
      <c r="U1923" s="31">
        <v>44784</v>
      </c>
      <c r="V1923" t="s">
        <v>161</v>
      </c>
      <c r="W1923" t="s">
        <v>161</v>
      </c>
      <c r="X1923" s="31">
        <v>44695</v>
      </c>
      <c r="Y1923">
        <v>3.4</v>
      </c>
      <c r="AA1923">
        <v>1251</v>
      </c>
      <c r="AB1923">
        <v>0.51290166725896769</v>
      </c>
      <c r="AC1923">
        <v>80000</v>
      </c>
      <c r="AD1923">
        <v>47569.633000000002</v>
      </c>
      <c r="AE1923" t="s">
        <v>10509</v>
      </c>
      <c r="AF1923" t="s">
        <v>10510</v>
      </c>
      <c r="AG1923" t="s">
        <v>10511</v>
      </c>
      <c r="AH1923" t="s">
        <v>10508</v>
      </c>
      <c r="AI1923" t="s">
        <v>161</v>
      </c>
      <c r="AJ1923" t="s">
        <v>161</v>
      </c>
      <c r="AK1923" t="s">
        <v>161</v>
      </c>
      <c r="AL1923" t="s">
        <v>202</v>
      </c>
      <c r="AO1923" t="s">
        <v>161</v>
      </c>
    </row>
    <row r="1924" spans="1:44" x14ac:dyDescent="0.2">
      <c r="A1924" t="s">
        <v>10512</v>
      </c>
      <c r="B1924">
        <v>3029</v>
      </c>
      <c r="C1924" t="s">
        <v>10513</v>
      </c>
      <c r="D1924" t="s">
        <v>153</v>
      </c>
      <c r="E1924" t="s">
        <v>154</v>
      </c>
      <c r="F1924" t="s">
        <v>10507</v>
      </c>
      <c r="G1924" t="s">
        <v>10508</v>
      </c>
      <c r="H1924" t="s">
        <v>90</v>
      </c>
      <c r="I1924" t="s">
        <v>158</v>
      </c>
      <c r="L1924" t="s">
        <v>159</v>
      </c>
      <c r="M1924" t="s">
        <v>160</v>
      </c>
      <c r="N1924" t="s">
        <v>160</v>
      </c>
      <c r="O1924" s="31">
        <v>44621</v>
      </c>
      <c r="R1924" t="s">
        <v>161</v>
      </c>
      <c r="S1924" s="31">
        <v>45060</v>
      </c>
      <c r="T1924" t="s">
        <v>161</v>
      </c>
      <c r="U1924" s="31">
        <v>44784</v>
      </c>
      <c r="V1924" t="s">
        <v>161</v>
      </c>
      <c r="W1924" t="s">
        <v>161</v>
      </c>
      <c r="X1924" s="31">
        <v>44695</v>
      </c>
      <c r="Y1924">
        <v>3.6</v>
      </c>
      <c r="AA1924">
        <v>1318</v>
      </c>
      <c r="AB1924">
        <v>0.1188252617030562</v>
      </c>
      <c r="AC1924">
        <v>80000</v>
      </c>
      <c r="AD1924">
        <v>49734.633000000002</v>
      </c>
      <c r="AE1924" t="s">
        <v>10514</v>
      </c>
      <c r="AF1924" t="s">
        <v>10515</v>
      </c>
      <c r="AG1924" t="s">
        <v>10511</v>
      </c>
      <c r="AH1924" t="s">
        <v>10508</v>
      </c>
      <c r="AI1924" t="s">
        <v>161</v>
      </c>
      <c r="AJ1924" t="s">
        <v>161</v>
      </c>
      <c r="AK1924" t="s">
        <v>161</v>
      </c>
      <c r="AL1924" t="s">
        <v>202</v>
      </c>
      <c r="AO1924" t="s">
        <v>161</v>
      </c>
    </row>
    <row r="1925" spans="1:44" x14ac:dyDescent="0.2">
      <c r="A1925" t="s">
        <v>10516</v>
      </c>
      <c r="B1925">
        <v>3029</v>
      </c>
      <c r="C1925" t="s">
        <v>10517</v>
      </c>
      <c r="D1925" t="s">
        <v>153</v>
      </c>
      <c r="E1925" t="s">
        <v>154</v>
      </c>
      <c r="F1925" t="s">
        <v>10507</v>
      </c>
      <c r="G1925" t="s">
        <v>10518</v>
      </c>
      <c r="H1925" t="s">
        <v>90</v>
      </c>
      <c r="I1925" t="s">
        <v>158</v>
      </c>
      <c r="J1925" t="s">
        <v>10519</v>
      </c>
      <c r="K1925" t="s">
        <v>10520</v>
      </c>
      <c r="L1925" t="s">
        <v>159</v>
      </c>
      <c r="M1925" t="s">
        <v>194</v>
      </c>
      <c r="N1925" t="s">
        <v>195</v>
      </c>
      <c r="O1925" s="31">
        <v>44562</v>
      </c>
      <c r="Q1925">
        <v>573771</v>
      </c>
      <c r="R1925">
        <v>5817</v>
      </c>
      <c r="S1925" s="31">
        <v>45059</v>
      </c>
      <c r="T1925">
        <v>5427</v>
      </c>
      <c r="U1925" s="31">
        <v>44784</v>
      </c>
      <c r="V1925">
        <v>403.44827586206901</v>
      </c>
      <c r="W1925">
        <v>1931.6</v>
      </c>
      <c r="X1925" s="31">
        <v>44695</v>
      </c>
      <c r="Y1925">
        <v>3.9</v>
      </c>
      <c r="Z1925">
        <v>5000</v>
      </c>
      <c r="AA1925">
        <v>1453</v>
      </c>
      <c r="AB1925">
        <v>0.22323086799207026</v>
      </c>
      <c r="AC1925">
        <v>80000</v>
      </c>
      <c r="AD1925">
        <v>49156.633000000002</v>
      </c>
      <c r="AE1925" t="s">
        <v>10521</v>
      </c>
      <c r="AF1925" t="s">
        <v>10522</v>
      </c>
      <c r="AG1925" t="s">
        <v>10511</v>
      </c>
      <c r="AH1925" t="s">
        <v>10518</v>
      </c>
      <c r="AI1925" t="s">
        <v>10523</v>
      </c>
      <c r="AJ1925" t="s">
        <v>10524</v>
      </c>
      <c r="AK1925" t="s">
        <v>236</v>
      </c>
      <c r="AL1925" t="s">
        <v>202</v>
      </c>
      <c r="AM1925" t="s">
        <v>356</v>
      </c>
      <c r="AN1925" t="s">
        <v>6058</v>
      </c>
      <c r="AO1925" t="s">
        <v>10525</v>
      </c>
      <c r="AQ1925" t="s">
        <v>510</v>
      </c>
      <c r="AR1925" t="s">
        <v>511</v>
      </c>
    </row>
    <row r="1926" spans="1:44" x14ac:dyDescent="0.2">
      <c r="A1926" t="s">
        <v>10526</v>
      </c>
      <c r="B1926">
        <v>3029</v>
      </c>
      <c r="C1926" t="s">
        <v>10527</v>
      </c>
      <c r="D1926" t="s">
        <v>153</v>
      </c>
      <c r="E1926" t="s">
        <v>154</v>
      </c>
      <c r="F1926" t="s">
        <v>10507</v>
      </c>
      <c r="G1926" t="s">
        <v>10518</v>
      </c>
      <c r="H1926" t="s">
        <v>90</v>
      </c>
      <c r="I1926" t="s">
        <v>158</v>
      </c>
      <c r="J1926" t="s">
        <v>10528</v>
      </c>
      <c r="K1926" t="s">
        <v>10520</v>
      </c>
      <c r="L1926" t="s">
        <v>159</v>
      </c>
      <c r="M1926" t="s">
        <v>194</v>
      </c>
      <c r="N1926" t="s">
        <v>195</v>
      </c>
      <c r="O1926" s="31">
        <v>44470</v>
      </c>
      <c r="Q1926">
        <v>572465</v>
      </c>
      <c r="R1926">
        <v>5448</v>
      </c>
      <c r="S1926" s="31">
        <v>45059</v>
      </c>
      <c r="T1926">
        <v>5153</v>
      </c>
      <c r="V1926">
        <v>305.17241379310343</v>
      </c>
      <c r="W1926">
        <v>1323.3</v>
      </c>
      <c r="X1926" s="31">
        <v>44695</v>
      </c>
      <c r="Y1926">
        <v>0</v>
      </c>
      <c r="Z1926">
        <v>5000</v>
      </c>
      <c r="AA1926">
        <v>0</v>
      </c>
      <c r="AB1926" t="s">
        <v>161</v>
      </c>
      <c r="AC1926">
        <v>80000</v>
      </c>
      <c r="AD1926">
        <v>51744.633000000002</v>
      </c>
      <c r="AE1926" t="s">
        <v>10529</v>
      </c>
      <c r="AF1926" t="s">
        <v>10530</v>
      </c>
      <c r="AG1926" t="s">
        <v>10511</v>
      </c>
      <c r="AH1926" t="s">
        <v>10518</v>
      </c>
      <c r="AI1926" t="s">
        <v>10523</v>
      </c>
      <c r="AJ1926" t="s">
        <v>10524</v>
      </c>
      <c r="AK1926" t="s">
        <v>236</v>
      </c>
      <c r="AL1926" t="s">
        <v>202</v>
      </c>
      <c r="AM1926" t="s">
        <v>203</v>
      </c>
      <c r="AN1926" t="s">
        <v>6058</v>
      </c>
      <c r="AO1926" t="s">
        <v>10525</v>
      </c>
      <c r="AQ1926" t="s">
        <v>510</v>
      </c>
      <c r="AR1926" t="s">
        <v>511</v>
      </c>
    </row>
    <row r="1927" spans="1:44" x14ac:dyDescent="0.2">
      <c r="A1927" t="s">
        <v>10531</v>
      </c>
      <c r="B1927">
        <v>3029</v>
      </c>
      <c r="C1927" t="s">
        <v>10532</v>
      </c>
      <c r="D1927" t="s">
        <v>153</v>
      </c>
      <c r="E1927" t="s">
        <v>154</v>
      </c>
      <c r="F1927" t="s">
        <v>10507</v>
      </c>
      <c r="G1927" t="s">
        <v>10518</v>
      </c>
      <c r="H1927" t="s">
        <v>90</v>
      </c>
      <c r="I1927" t="s">
        <v>158</v>
      </c>
      <c r="J1927" t="s">
        <v>10533</v>
      </c>
      <c r="K1927" t="s">
        <v>10520</v>
      </c>
      <c r="L1927" t="s">
        <v>159</v>
      </c>
      <c r="M1927" t="s">
        <v>194</v>
      </c>
      <c r="N1927" t="s">
        <v>195</v>
      </c>
      <c r="O1927" s="31">
        <v>44256</v>
      </c>
      <c r="Q1927">
        <v>573941</v>
      </c>
      <c r="R1927">
        <v>5153</v>
      </c>
      <c r="S1927" s="31">
        <v>45059</v>
      </c>
      <c r="T1927">
        <v>4921</v>
      </c>
      <c r="U1927" s="31">
        <v>44784</v>
      </c>
      <c r="V1927">
        <v>240</v>
      </c>
      <c r="W1927">
        <v>1076.4000000000001</v>
      </c>
      <c r="X1927" s="31">
        <v>44695</v>
      </c>
      <c r="Y1927">
        <v>0.8</v>
      </c>
      <c r="Z1927">
        <v>5000</v>
      </c>
      <c r="AA1927">
        <v>319</v>
      </c>
      <c r="AB1927">
        <v>0.70765827899039768</v>
      </c>
      <c r="AC1927">
        <v>80000</v>
      </c>
      <c r="AD1927">
        <v>46527.633000000002</v>
      </c>
      <c r="AE1927" t="s">
        <v>10534</v>
      </c>
      <c r="AF1927" t="s">
        <v>10535</v>
      </c>
      <c r="AG1927" t="s">
        <v>10511</v>
      </c>
      <c r="AH1927" t="s">
        <v>10518</v>
      </c>
      <c r="AI1927" t="s">
        <v>10523</v>
      </c>
      <c r="AJ1927" t="s">
        <v>10524</v>
      </c>
      <c r="AK1927" t="s">
        <v>236</v>
      </c>
      <c r="AL1927" t="s">
        <v>202</v>
      </c>
      <c r="AM1927" t="s">
        <v>203</v>
      </c>
      <c r="AN1927" t="s">
        <v>6058</v>
      </c>
      <c r="AO1927" t="s">
        <v>10525</v>
      </c>
      <c r="AQ1927" t="s">
        <v>510</v>
      </c>
      <c r="AR1927" t="s">
        <v>511</v>
      </c>
    </row>
    <row r="1928" spans="1:44" x14ac:dyDescent="0.2">
      <c r="A1928" t="s">
        <v>10536</v>
      </c>
      <c r="B1928">
        <v>3029</v>
      </c>
      <c r="C1928" t="s">
        <v>10537</v>
      </c>
      <c r="D1928" t="s">
        <v>153</v>
      </c>
      <c r="E1928" t="s">
        <v>154</v>
      </c>
      <c r="F1928" t="s">
        <v>10507</v>
      </c>
      <c r="G1928" t="s">
        <v>10518</v>
      </c>
      <c r="H1928" t="s">
        <v>90</v>
      </c>
      <c r="I1928" t="s">
        <v>158</v>
      </c>
      <c r="J1928" t="s">
        <v>10538</v>
      </c>
      <c r="K1928" t="s">
        <v>10520</v>
      </c>
      <c r="L1928" t="s">
        <v>159</v>
      </c>
      <c r="M1928" t="s">
        <v>194</v>
      </c>
      <c r="N1928" t="s">
        <v>195</v>
      </c>
      <c r="O1928" s="31">
        <v>44197</v>
      </c>
      <c r="Q1928">
        <v>572415</v>
      </c>
      <c r="R1928">
        <v>3717</v>
      </c>
      <c r="S1928" s="31">
        <v>45059</v>
      </c>
      <c r="T1928">
        <v>3390</v>
      </c>
      <c r="U1928" s="31">
        <v>44784</v>
      </c>
      <c r="V1928">
        <v>338.27586206896552</v>
      </c>
      <c r="W1928">
        <v>0</v>
      </c>
      <c r="X1928" s="31">
        <v>44695</v>
      </c>
      <c r="Y1928">
        <v>7.2</v>
      </c>
      <c r="Z1928">
        <v>5000</v>
      </c>
      <c r="AA1928">
        <v>2631</v>
      </c>
      <c r="AB1928">
        <v>0.45606249999999998</v>
      </c>
      <c r="AC1928">
        <v>80000</v>
      </c>
      <c r="AD1928">
        <v>51270.405733200001</v>
      </c>
      <c r="AE1928" t="s">
        <v>10539</v>
      </c>
      <c r="AF1928" t="s">
        <v>10540</v>
      </c>
      <c r="AG1928" t="s">
        <v>10511</v>
      </c>
      <c r="AH1928" t="s">
        <v>10518</v>
      </c>
      <c r="AI1928" t="s">
        <v>10523</v>
      </c>
      <c r="AJ1928" t="s">
        <v>10524</v>
      </c>
      <c r="AK1928" t="s">
        <v>236</v>
      </c>
      <c r="AL1928" t="s">
        <v>202</v>
      </c>
      <c r="AM1928" t="s">
        <v>203</v>
      </c>
      <c r="AN1928" t="s">
        <v>6058</v>
      </c>
      <c r="AO1928" t="s">
        <v>10525</v>
      </c>
      <c r="AQ1928" t="s">
        <v>510</v>
      </c>
      <c r="AR1928" t="s">
        <v>511</v>
      </c>
    </row>
    <row r="1929" spans="1:44" x14ac:dyDescent="0.2">
      <c r="A1929" t="s">
        <v>10541</v>
      </c>
      <c r="B1929">
        <v>3029</v>
      </c>
      <c r="C1929" t="s">
        <v>10542</v>
      </c>
      <c r="D1929" t="s">
        <v>153</v>
      </c>
      <c r="E1929" t="s">
        <v>154</v>
      </c>
      <c r="F1929" t="s">
        <v>10507</v>
      </c>
      <c r="G1929" t="s">
        <v>10508</v>
      </c>
      <c r="H1929" t="s">
        <v>90</v>
      </c>
      <c r="I1929" t="s">
        <v>158</v>
      </c>
      <c r="L1929" t="s">
        <v>159</v>
      </c>
      <c r="M1929" t="s">
        <v>160</v>
      </c>
      <c r="N1929" t="s">
        <v>160</v>
      </c>
      <c r="O1929" s="31">
        <v>44927</v>
      </c>
      <c r="R1929" t="s">
        <v>161</v>
      </c>
      <c r="S1929" s="31">
        <v>45060</v>
      </c>
      <c r="T1929" t="s">
        <v>161</v>
      </c>
      <c r="U1929" s="31">
        <v>44784</v>
      </c>
      <c r="V1929" t="s">
        <v>161</v>
      </c>
      <c r="W1929" t="s">
        <v>161</v>
      </c>
      <c r="X1929" s="31">
        <v>44695</v>
      </c>
      <c r="Y1929">
        <v>10.199999999999999</v>
      </c>
      <c r="AA1929">
        <v>3729</v>
      </c>
      <c r="AB1929">
        <v>0.47731249999999997</v>
      </c>
      <c r="AC1929">
        <v>80000</v>
      </c>
      <c r="AD1929">
        <v>50030.867530999996</v>
      </c>
      <c r="AE1929" t="s">
        <v>10543</v>
      </c>
      <c r="AF1929" t="s">
        <v>10544</v>
      </c>
      <c r="AG1929" t="s">
        <v>10511</v>
      </c>
      <c r="AH1929" t="s">
        <v>10508</v>
      </c>
      <c r="AI1929" t="s">
        <v>161</v>
      </c>
      <c r="AJ1929" t="s">
        <v>161</v>
      </c>
      <c r="AK1929" t="s">
        <v>161</v>
      </c>
      <c r="AL1929" t="s">
        <v>202</v>
      </c>
      <c r="AO1929" t="s">
        <v>161</v>
      </c>
    </row>
    <row r="1930" spans="1:44" x14ac:dyDescent="0.2">
      <c r="A1930" t="s">
        <v>10545</v>
      </c>
      <c r="B1930">
        <v>3029</v>
      </c>
      <c r="C1930" t="s">
        <v>10546</v>
      </c>
      <c r="D1930" t="s">
        <v>153</v>
      </c>
      <c r="E1930" t="s">
        <v>154</v>
      </c>
      <c r="F1930" t="s">
        <v>10507</v>
      </c>
      <c r="G1930" t="s">
        <v>10508</v>
      </c>
      <c r="H1930" t="s">
        <v>90</v>
      </c>
      <c r="I1930" t="s">
        <v>158</v>
      </c>
      <c r="L1930" t="s">
        <v>159</v>
      </c>
      <c r="M1930" t="s">
        <v>160</v>
      </c>
      <c r="N1930" t="s">
        <v>160</v>
      </c>
      <c r="O1930" s="31">
        <v>45658</v>
      </c>
      <c r="R1930" t="s">
        <v>161</v>
      </c>
      <c r="S1930" s="31">
        <v>45060</v>
      </c>
      <c r="T1930" t="s">
        <v>161</v>
      </c>
      <c r="U1930" s="31">
        <v>44784</v>
      </c>
      <c r="V1930" t="s">
        <v>161</v>
      </c>
      <c r="W1930" t="s">
        <v>161</v>
      </c>
      <c r="X1930" s="31">
        <v>44695</v>
      </c>
      <c r="Y1930">
        <v>3.1</v>
      </c>
      <c r="AA1930">
        <v>1167</v>
      </c>
      <c r="AB1930">
        <v>0.36228749999999998</v>
      </c>
      <c r="AC1930">
        <v>80000</v>
      </c>
      <c r="AD1930">
        <v>52243.42452696</v>
      </c>
      <c r="AE1930" t="s">
        <v>10547</v>
      </c>
      <c r="AF1930" t="s">
        <v>10548</v>
      </c>
      <c r="AG1930" t="s">
        <v>10511</v>
      </c>
      <c r="AH1930" t="s">
        <v>10508</v>
      </c>
      <c r="AI1930" t="s">
        <v>161</v>
      </c>
      <c r="AJ1930" t="s">
        <v>161</v>
      </c>
      <c r="AK1930" t="s">
        <v>161</v>
      </c>
      <c r="AO1930" t="s">
        <v>161</v>
      </c>
    </row>
    <row r="1931" spans="1:44" x14ac:dyDescent="0.2">
      <c r="A1931" t="s">
        <v>10549</v>
      </c>
      <c r="B1931">
        <v>3029</v>
      </c>
      <c r="C1931" t="s">
        <v>10550</v>
      </c>
      <c r="D1931" t="s">
        <v>153</v>
      </c>
      <c r="E1931" t="s">
        <v>154</v>
      </c>
      <c r="F1931" t="s">
        <v>10507</v>
      </c>
      <c r="G1931" t="s">
        <v>10551</v>
      </c>
      <c r="H1931" t="s">
        <v>90</v>
      </c>
      <c r="I1931" t="s">
        <v>158</v>
      </c>
      <c r="L1931" t="s">
        <v>159</v>
      </c>
      <c r="M1931" t="s">
        <v>160</v>
      </c>
      <c r="N1931" t="s">
        <v>160</v>
      </c>
      <c r="O1931" s="31">
        <v>45383</v>
      </c>
      <c r="R1931" t="s">
        <v>161</v>
      </c>
      <c r="S1931" s="31">
        <v>45060</v>
      </c>
      <c r="T1931" t="s">
        <v>161</v>
      </c>
      <c r="U1931" s="31">
        <v>44784</v>
      </c>
      <c r="V1931" t="s">
        <v>161</v>
      </c>
      <c r="W1931" t="s">
        <v>161</v>
      </c>
      <c r="X1931" s="31">
        <v>44695</v>
      </c>
      <c r="Y1931">
        <v>9.5</v>
      </c>
      <c r="AA1931">
        <v>3482</v>
      </c>
      <c r="AB1931">
        <v>0.4709875</v>
      </c>
      <c r="AC1931">
        <v>80000</v>
      </c>
      <c r="AD1931">
        <v>50092.471715400003</v>
      </c>
      <c r="AE1931" t="s">
        <v>10552</v>
      </c>
      <c r="AF1931" t="s">
        <v>10553</v>
      </c>
      <c r="AH1931" t="s">
        <v>10551</v>
      </c>
      <c r="AI1931" t="s">
        <v>161</v>
      </c>
      <c r="AJ1931" t="s">
        <v>161</v>
      </c>
      <c r="AK1931" t="s">
        <v>161</v>
      </c>
    </row>
    <row r="1932" spans="1:44" x14ac:dyDescent="0.2">
      <c r="A1932" t="s">
        <v>10554</v>
      </c>
      <c r="B1932">
        <v>3029</v>
      </c>
      <c r="C1932" t="s">
        <v>10555</v>
      </c>
      <c r="D1932" t="s">
        <v>153</v>
      </c>
      <c r="E1932" t="s">
        <v>154</v>
      </c>
      <c r="F1932" t="s">
        <v>10507</v>
      </c>
      <c r="G1932" t="s">
        <v>10551</v>
      </c>
      <c r="H1932" t="s">
        <v>90</v>
      </c>
      <c r="I1932" t="s">
        <v>158</v>
      </c>
      <c r="J1932" t="s">
        <v>10556</v>
      </c>
      <c r="L1932" t="s">
        <v>159</v>
      </c>
      <c r="M1932" t="s">
        <v>194</v>
      </c>
      <c r="N1932" t="s">
        <v>195</v>
      </c>
      <c r="O1932" s="31">
        <v>44927</v>
      </c>
      <c r="Q1932">
        <v>619945</v>
      </c>
      <c r="R1932">
        <v>46903</v>
      </c>
      <c r="S1932" s="31">
        <v>44967</v>
      </c>
      <c r="T1932">
        <v>46903</v>
      </c>
      <c r="U1932" s="31">
        <v>44784</v>
      </c>
      <c r="V1932" t="s">
        <v>161</v>
      </c>
      <c r="W1932" t="s">
        <v>161</v>
      </c>
      <c r="X1932" s="31">
        <v>44695</v>
      </c>
      <c r="Y1932">
        <v>7.3</v>
      </c>
      <c r="Z1932">
        <v>5500</v>
      </c>
      <c r="AA1932">
        <v>2669</v>
      </c>
      <c r="AB1932">
        <v>0.34849999999999998</v>
      </c>
      <c r="AC1932">
        <v>80000</v>
      </c>
      <c r="AD1932">
        <v>53400.632650666666</v>
      </c>
      <c r="AE1932" t="s">
        <v>10557</v>
      </c>
      <c r="AF1932" t="s">
        <v>10558</v>
      </c>
      <c r="AH1932" t="s">
        <v>10559</v>
      </c>
      <c r="AI1932" t="s">
        <v>10523</v>
      </c>
      <c r="AJ1932" t="s">
        <v>10560</v>
      </c>
      <c r="AK1932" t="s">
        <v>236</v>
      </c>
      <c r="AL1932" t="s">
        <v>1275</v>
      </c>
    </row>
    <row r="1933" spans="1:44" x14ac:dyDescent="0.2">
      <c r="A1933" t="s">
        <v>10561</v>
      </c>
      <c r="B1933">
        <v>3016</v>
      </c>
      <c r="C1933" t="s">
        <v>10562</v>
      </c>
      <c r="D1933" t="s">
        <v>497</v>
      </c>
      <c r="E1933" t="s">
        <v>498</v>
      </c>
      <c r="F1933" t="s">
        <v>10507</v>
      </c>
      <c r="G1933" t="s">
        <v>10563</v>
      </c>
      <c r="H1933" t="s">
        <v>90</v>
      </c>
      <c r="I1933" t="s">
        <v>158</v>
      </c>
      <c r="J1933" t="s">
        <v>10564</v>
      </c>
      <c r="K1933" t="s">
        <v>10565</v>
      </c>
      <c r="L1933" t="s">
        <v>230</v>
      </c>
      <c r="M1933" t="s">
        <v>194</v>
      </c>
      <c r="N1933" t="s">
        <v>195</v>
      </c>
      <c r="O1933" s="31">
        <v>40889</v>
      </c>
      <c r="Q1933">
        <v>251627</v>
      </c>
      <c r="R1933">
        <v>16202</v>
      </c>
      <c r="S1933" s="31">
        <v>45055</v>
      </c>
      <c r="T1933">
        <v>16202</v>
      </c>
      <c r="U1933" s="31">
        <v>44784</v>
      </c>
      <c r="V1933" t="s">
        <v>161</v>
      </c>
      <c r="W1933">
        <v>15500</v>
      </c>
      <c r="X1933" s="31">
        <v>44683</v>
      </c>
      <c r="Y1933">
        <v>0.2</v>
      </c>
      <c r="Z1933">
        <v>1500</v>
      </c>
      <c r="AA1933">
        <v>89</v>
      </c>
      <c r="AB1933">
        <v>0.54841249999999997</v>
      </c>
      <c r="AC1933">
        <v>15</v>
      </c>
      <c r="AD1933">
        <v>50801.491093066667</v>
      </c>
      <c r="AE1933" t="s">
        <v>10566</v>
      </c>
      <c r="AF1933" t="s">
        <v>10567</v>
      </c>
      <c r="AG1933" t="s">
        <v>10511</v>
      </c>
      <c r="AH1933" t="s">
        <v>10563</v>
      </c>
      <c r="AI1933" t="s">
        <v>6129</v>
      </c>
      <c r="AJ1933" t="s">
        <v>10568</v>
      </c>
      <c r="AK1933" t="s">
        <v>6131</v>
      </c>
      <c r="AL1933" t="s">
        <v>6132</v>
      </c>
      <c r="AM1933" t="s">
        <v>203</v>
      </c>
      <c r="AN1933" t="s">
        <v>10569</v>
      </c>
      <c r="AO1933" t="s">
        <v>161</v>
      </c>
      <c r="AQ1933" t="s">
        <v>510</v>
      </c>
      <c r="AR1933" t="s">
        <v>511</v>
      </c>
    </row>
    <row r="1934" spans="1:44" x14ac:dyDescent="0.2">
      <c r="A1934" t="s">
        <v>10570</v>
      </c>
      <c r="B1934">
        <v>3016</v>
      </c>
      <c r="C1934" t="s">
        <v>10571</v>
      </c>
      <c r="D1934" t="s">
        <v>497</v>
      </c>
      <c r="E1934" t="s">
        <v>498</v>
      </c>
      <c r="F1934" t="s">
        <v>10507</v>
      </c>
      <c r="G1934" t="s">
        <v>10563</v>
      </c>
      <c r="H1934" t="s">
        <v>90</v>
      </c>
      <c r="I1934" t="s">
        <v>158</v>
      </c>
      <c r="J1934" t="s">
        <v>10572</v>
      </c>
      <c r="K1934" t="s">
        <v>10565</v>
      </c>
      <c r="L1934" t="s">
        <v>230</v>
      </c>
      <c r="M1934" t="s">
        <v>194</v>
      </c>
      <c r="N1934" t="s">
        <v>195</v>
      </c>
      <c r="O1934" s="31">
        <v>41210</v>
      </c>
      <c r="Q1934">
        <v>287401</v>
      </c>
      <c r="R1934">
        <v>16443</v>
      </c>
      <c r="S1934" s="31">
        <v>45038</v>
      </c>
      <c r="T1934">
        <v>16400</v>
      </c>
      <c r="U1934" s="31">
        <v>44754</v>
      </c>
      <c r="V1934">
        <v>111.08333333333334</v>
      </c>
      <c r="W1934">
        <v>15785</v>
      </c>
      <c r="X1934" s="31">
        <v>44688</v>
      </c>
      <c r="Y1934">
        <v>13.9</v>
      </c>
      <c r="Z1934">
        <v>1500</v>
      </c>
      <c r="AA1934">
        <v>5113</v>
      </c>
      <c r="AB1934">
        <v>0.59476249999999997</v>
      </c>
      <c r="AC1934">
        <v>15</v>
      </c>
      <c r="AD1934">
        <v>48883.928960600002</v>
      </c>
      <c r="AE1934" t="s">
        <v>10573</v>
      </c>
      <c r="AF1934" t="s">
        <v>10574</v>
      </c>
      <c r="AG1934" t="s">
        <v>10511</v>
      </c>
      <c r="AH1934" t="s">
        <v>10563</v>
      </c>
      <c r="AI1934" t="s">
        <v>6129</v>
      </c>
      <c r="AJ1934" t="s">
        <v>10568</v>
      </c>
      <c r="AK1934" t="s">
        <v>6131</v>
      </c>
      <c r="AL1934" t="s">
        <v>6132</v>
      </c>
      <c r="AM1934" t="s">
        <v>203</v>
      </c>
      <c r="AN1934" t="s">
        <v>10569</v>
      </c>
      <c r="AO1934" t="s">
        <v>161</v>
      </c>
      <c r="AQ1934" t="s">
        <v>510</v>
      </c>
      <c r="AR1934" t="s">
        <v>511</v>
      </c>
    </row>
    <row r="1935" spans="1:44" x14ac:dyDescent="0.2">
      <c r="A1935" t="s">
        <v>10575</v>
      </c>
      <c r="B1935">
        <v>3016</v>
      </c>
      <c r="C1935" t="s">
        <v>10576</v>
      </c>
      <c r="D1935" t="s">
        <v>497</v>
      </c>
      <c r="E1935" t="s">
        <v>498</v>
      </c>
      <c r="F1935" t="s">
        <v>10507</v>
      </c>
      <c r="G1935" t="s">
        <v>10563</v>
      </c>
      <c r="H1935" t="s">
        <v>90</v>
      </c>
      <c r="I1935" t="s">
        <v>158</v>
      </c>
      <c r="J1935" t="s">
        <v>10577</v>
      </c>
      <c r="K1935" t="s">
        <v>10565</v>
      </c>
      <c r="L1935" t="s">
        <v>230</v>
      </c>
      <c r="M1935" t="s">
        <v>194</v>
      </c>
      <c r="N1935" t="s">
        <v>195</v>
      </c>
      <c r="O1935" s="31">
        <v>42091</v>
      </c>
      <c r="Q1935">
        <v>365270</v>
      </c>
      <c r="R1935">
        <v>11534</v>
      </c>
      <c r="S1935" s="31">
        <v>45055</v>
      </c>
      <c r="T1935">
        <v>11505</v>
      </c>
      <c r="U1935" s="31">
        <v>44784</v>
      </c>
      <c r="V1935">
        <v>30</v>
      </c>
      <c r="W1935">
        <v>10307</v>
      </c>
      <c r="X1935" s="31">
        <v>44683</v>
      </c>
      <c r="Y1935">
        <v>10.8</v>
      </c>
      <c r="Z1935">
        <v>1500</v>
      </c>
      <c r="AA1935">
        <v>3947</v>
      </c>
      <c r="AB1935">
        <v>0.52281250000000001</v>
      </c>
      <c r="AC1935">
        <v>15</v>
      </c>
      <c r="AD1935">
        <v>48655.165595999999</v>
      </c>
      <c r="AE1935" t="s">
        <v>10578</v>
      </c>
      <c r="AF1935" t="s">
        <v>10579</v>
      </c>
      <c r="AG1935" t="s">
        <v>10511</v>
      </c>
      <c r="AH1935" t="s">
        <v>10563</v>
      </c>
      <c r="AI1935" t="s">
        <v>6129</v>
      </c>
      <c r="AJ1935" t="s">
        <v>10568</v>
      </c>
      <c r="AK1935" t="s">
        <v>6131</v>
      </c>
      <c r="AL1935" t="s">
        <v>6132</v>
      </c>
      <c r="AM1935" t="s">
        <v>203</v>
      </c>
      <c r="AN1935" t="s">
        <v>10569</v>
      </c>
      <c r="AO1935" t="s">
        <v>161</v>
      </c>
      <c r="AQ1935" t="s">
        <v>510</v>
      </c>
      <c r="AR1935" t="s">
        <v>511</v>
      </c>
    </row>
    <row r="1936" spans="1:44" x14ac:dyDescent="0.2">
      <c r="A1936" t="s">
        <v>10580</v>
      </c>
      <c r="B1936">
        <v>3016</v>
      </c>
      <c r="C1936" t="s">
        <v>10581</v>
      </c>
      <c r="D1936" t="s">
        <v>497</v>
      </c>
      <c r="E1936" t="s">
        <v>498</v>
      </c>
      <c r="F1936" t="s">
        <v>10507</v>
      </c>
      <c r="G1936" t="s">
        <v>10582</v>
      </c>
      <c r="H1936" t="s">
        <v>90</v>
      </c>
      <c r="I1936" t="s">
        <v>158</v>
      </c>
      <c r="J1936" t="s">
        <v>10583</v>
      </c>
      <c r="K1936" t="s">
        <v>10584</v>
      </c>
      <c r="L1936" t="s">
        <v>230</v>
      </c>
      <c r="M1936" t="s">
        <v>194</v>
      </c>
      <c r="N1936" t="s">
        <v>195</v>
      </c>
      <c r="O1936" s="31">
        <v>44256</v>
      </c>
      <c r="Q1936">
        <v>579441</v>
      </c>
      <c r="R1936">
        <v>2499</v>
      </c>
      <c r="S1936" s="31">
        <v>45054</v>
      </c>
      <c r="T1936">
        <v>2464</v>
      </c>
      <c r="U1936" s="31">
        <v>44752</v>
      </c>
      <c r="V1936">
        <v>37.5</v>
      </c>
      <c r="W1936">
        <v>1254</v>
      </c>
      <c r="X1936" s="31">
        <v>44688</v>
      </c>
      <c r="Y1936">
        <v>3.8</v>
      </c>
      <c r="Z1936">
        <v>1750</v>
      </c>
      <c r="AA1936">
        <v>1414</v>
      </c>
      <c r="AB1936">
        <v>0.61913254638520221</v>
      </c>
      <c r="AC1936">
        <v>15</v>
      </c>
      <c r="AD1936">
        <v>47026.633000000002</v>
      </c>
      <c r="AE1936" t="s">
        <v>10585</v>
      </c>
      <c r="AF1936" t="s">
        <v>10586</v>
      </c>
      <c r="AG1936" t="s">
        <v>10511</v>
      </c>
      <c r="AH1936" t="s">
        <v>10582</v>
      </c>
      <c r="AI1936" t="s">
        <v>6129</v>
      </c>
      <c r="AJ1936" t="s">
        <v>10587</v>
      </c>
      <c r="AK1936" t="s">
        <v>6131</v>
      </c>
      <c r="AL1936" t="s">
        <v>6132</v>
      </c>
      <c r="AM1936" t="s">
        <v>203</v>
      </c>
      <c r="AN1936" t="s">
        <v>10588</v>
      </c>
      <c r="AO1936" t="s">
        <v>161</v>
      </c>
      <c r="AQ1936" t="s">
        <v>510</v>
      </c>
    </row>
    <row r="1937" spans="1:44" x14ac:dyDescent="0.2">
      <c r="A1937" t="s">
        <v>10589</v>
      </c>
      <c r="B1937">
        <v>3016</v>
      </c>
      <c r="C1937" t="s">
        <v>10590</v>
      </c>
      <c r="D1937" t="s">
        <v>497</v>
      </c>
      <c r="E1937" t="s">
        <v>498</v>
      </c>
      <c r="F1937" t="s">
        <v>10507</v>
      </c>
      <c r="G1937" t="s">
        <v>10563</v>
      </c>
      <c r="H1937" t="s">
        <v>90</v>
      </c>
      <c r="I1937" t="s">
        <v>158</v>
      </c>
      <c r="J1937" t="s">
        <v>10591</v>
      </c>
      <c r="K1937" t="s">
        <v>10592</v>
      </c>
      <c r="L1937" t="s">
        <v>230</v>
      </c>
      <c r="M1937" t="s">
        <v>194</v>
      </c>
      <c r="N1937" t="s">
        <v>195</v>
      </c>
      <c r="O1937" s="31">
        <v>43678</v>
      </c>
      <c r="Q1937">
        <v>437820</v>
      </c>
      <c r="R1937">
        <v>5181</v>
      </c>
      <c r="S1937" s="31">
        <v>45047</v>
      </c>
      <c r="T1937">
        <v>5125</v>
      </c>
      <c r="V1937">
        <v>80</v>
      </c>
      <c r="W1937">
        <v>4214</v>
      </c>
      <c r="X1937" s="31">
        <v>44683</v>
      </c>
      <c r="Y1937">
        <v>0</v>
      </c>
      <c r="Z1937">
        <v>1750</v>
      </c>
      <c r="AA1937">
        <v>0</v>
      </c>
      <c r="AB1937" t="s">
        <v>161</v>
      </c>
      <c r="AC1937">
        <v>15</v>
      </c>
      <c r="AD1937" t="s">
        <v>161</v>
      </c>
      <c r="AE1937" t="s">
        <v>10593</v>
      </c>
      <c r="AF1937" t="s">
        <v>10594</v>
      </c>
      <c r="AG1937" t="s">
        <v>10511</v>
      </c>
      <c r="AH1937" t="s">
        <v>10563</v>
      </c>
      <c r="AI1937" t="s">
        <v>6129</v>
      </c>
      <c r="AJ1937" t="s">
        <v>10568</v>
      </c>
      <c r="AK1937" t="s">
        <v>6131</v>
      </c>
      <c r="AL1937" t="s">
        <v>6132</v>
      </c>
      <c r="AM1937" t="s">
        <v>203</v>
      </c>
      <c r="AN1937" t="s">
        <v>10588</v>
      </c>
      <c r="AO1937" t="s">
        <v>161</v>
      </c>
      <c r="AQ1937" t="s">
        <v>510</v>
      </c>
      <c r="AR1937" t="s">
        <v>511</v>
      </c>
    </row>
    <row r="1938" spans="1:44" x14ac:dyDescent="0.2">
      <c r="A1938" t="s">
        <v>10595</v>
      </c>
      <c r="B1938">
        <v>3016</v>
      </c>
      <c r="C1938" t="s">
        <v>10596</v>
      </c>
      <c r="D1938" t="s">
        <v>497</v>
      </c>
      <c r="E1938" t="s">
        <v>498</v>
      </c>
      <c r="F1938" t="s">
        <v>10507</v>
      </c>
      <c r="G1938" t="s">
        <v>10582</v>
      </c>
      <c r="H1938" t="s">
        <v>90</v>
      </c>
      <c r="I1938" t="s">
        <v>158</v>
      </c>
      <c r="L1938" t="s">
        <v>230</v>
      </c>
      <c r="M1938" t="s">
        <v>160</v>
      </c>
      <c r="N1938" t="s">
        <v>160</v>
      </c>
      <c r="O1938" s="31">
        <v>46266</v>
      </c>
      <c r="R1938" t="s">
        <v>161</v>
      </c>
      <c r="S1938" s="31">
        <v>45060</v>
      </c>
      <c r="T1938" t="s">
        <v>161</v>
      </c>
      <c r="V1938" t="s">
        <v>161</v>
      </c>
      <c r="W1938" t="s">
        <v>161</v>
      </c>
      <c r="X1938" s="31">
        <v>44695</v>
      </c>
      <c r="Y1938">
        <v>0</v>
      </c>
      <c r="AA1938">
        <v>0</v>
      </c>
      <c r="AB1938" t="s">
        <v>161</v>
      </c>
      <c r="AC1938">
        <v>15</v>
      </c>
      <c r="AD1938" t="s">
        <v>161</v>
      </c>
      <c r="AE1938" t="s">
        <v>10597</v>
      </c>
      <c r="AF1938" t="s">
        <v>10598</v>
      </c>
      <c r="AG1938" t="s">
        <v>10511</v>
      </c>
      <c r="AH1938" t="s">
        <v>10582</v>
      </c>
      <c r="AI1938" t="s">
        <v>161</v>
      </c>
      <c r="AJ1938" t="s">
        <v>161</v>
      </c>
      <c r="AK1938" t="s">
        <v>161</v>
      </c>
      <c r="AO1938" t="s">
        <v>161</v>
      </c>
    </row>
    <row r="1939" spans="1:44" x14ac:dyDescent="0.2">
      <c r="A1939" t="s">
        <v>10599</v>
      </c>
      <c r="B1939">
        <v>3017</v>
      </c>
      <c r="C1939" t="s">
        <v>10600</v>
      </c>
      <c r="D1939" t="s">
        <v>83</v>
      </c>
      <c r="E1939" t="s">
        <v>524</v>
      </c>
      <c r="F1939" t="s">
        <v>10507</v>
      </c>
      <c r="G1939" t="s">
        <v>10601</v>
      </c>
      <c r="H1939" t="s">
        <v>10602</v>
      </c>
      <c r="I1939" t="s">
        <v>158</v>
      </c>
      <c r="J1939" t="s">
        <v>10603</v>
      </c>
      <c r="K1939" t="s">
        <v>10604</v>
      </c>
      <c r="L1939" t="s">
        <v>230</v>
      </c>
      <c r="M1939" t="s">
        <v>194</v>
      </c>
      <c r="N1939" t="s">
        <v>195</v>
      </c>
      <c r="O1939" s="31">
        <v>41049</v>
      </c>
      <c r="Q1939">
        <v>242052</v>
      </c>
      <c r="R1939">
        <v>4705</v>
      </c>
      <c r="S1939" s="31">
        <v>45060</v>
      </c>
      <c r="T1939">
        <v>4705</v>
      </c>
      <c r="V1939" t="s">
        <v>161</v>
      </c>
      <c r="W1939">
        <v>4474</v>
      </c>
      <c r="X1939" s="31">
        <v>44690</v>
      </c>
      <c r="Y1939">
        <v>0</v>
      </c>
      <c r="Z1939">
        <v>300</v>
      </c>
      <c r="AA1939">
        <v>0</v>
      </c>
      <c r="AB1939" t="s">
        <v>161</v>
      </c>
      <c r="AC1939">
        <v>15</v>
      </c>
      <c r="AD1939" t="s">
        <v>161</v>
      </c>
      <c r="AE1939" t="s">
        <v>10605</v>
      </c>
      <c r="AF1939" t="s">
        <v>10606</v>
      </c>
      <c r="AG1939" t="s">
        <v>10607</v>
      </c>
      <c r="AH1939" t="s">
        <v>10601</v>
      </c>
      <c r="AI1939" t="s">
        <v>1071</v>
      </c>
      <c r="AJ1939" t="s">
        <v>10608</v>
      </c>
      <c r="AK1939" t="s">
        <v>201</v>
      </c>
      <c r="AL1939" t="s">
        <v>507</v>
      </c>
      <c r="AM1939" t="s">
        <v>203</v>
      </c>
      <c r="AN1939" t="s">
        <v>6165</v>
      </c>
      <c r="AO1939" t="s">
        <v>10609</v>
      </c>
      <c r="AQ1939" t="s">
        <v>1075</v>
      </c>
    </row>
    <row r="1940" spans="1:44" x14ac:dyDescent="0.2">
      <c r="A1940" t="s">
        <v>10610</v>
      </c>
      <c r="B1940">
        <v>3019</v>
      </c>
      <c r="C1940" t="s">
        <v>10611</v>
      </c>
      <c r="D1940" t="s">
        <v>1329</v>
      </c>
      <c r="E1940" t="s">
        <v>1330</v>
      </c>
      <c r="F1940" t="s">
        <v>10507</v>
      </c>
      <c r="G1940" t="s">
        <v>10612</v>
      </c>
      <c r="H1940" t="s">
        <v>90</v>
      </c>
      <c r="I1940" t="s">
        <v>158</v>
      </c>
      <c r="J1940" t="s">
        <v>10613</v>
      </c>
      <c r="K1940" t="s">
        <v>10614</v>
      </c>
      <c r="L1940" t="s">
        <v>159</v>
      </c>
      <c r="M1940" t="s">
        <v>194</v>
      </c>
      <c r="N1940" t="s">
        <v>195</v>
      </c>
      <c r="O1940" s="31">
        <v>40989</v>
      </c>
      <c r="Q1940">
        <v>236720</v>
      </c>
      <c r="R1940">
        <v>37479</v>
      </c>
      <c r="S1940" s="31">
        <v>45052</v>
      </c>
      <c r="T1940">
        <v>37319</v>
      </c>
      <c r="V1940">
        <v>177.77777777777777</v>
      </c>
      <c r="W1940">
        <v>34506</v>
      </c>
      <c r="X1940" s="31">
        <v>44670</v>
      </c>
      <c r="Y1940">
        <v>0</v>
      </c>
      <c r="Z1940">
        <v>2500</v>
      </c>
      <c r="AA1940">
        <v>0</v>
      </c>
      <c r="AB1940" t="s">
        <v>161</v>
      </c>
      <c r="AC1940">
        <v>80000</v>
      </c>
      <c r="AD1940" t="s">
        <v>161</v>
      </c>
      <c r="AE1940" t="s">
        <v>10615</v>
      </c>
      <c r="AF1940" t="s">
        <v>10616</v>
      </c>
      <c r="AG1940" t="s">
        <v>10511</v>
      </c>
      <c r="AH1940" t="s">
        <v>10612</v>
      </c>
      <c r="AI1940" t="s">
        <v>10617</v>
      </c>
      <c r="AJ1940" t="s">
        <v>10618</v>
      </c>
      <c r="AK1940" t="s">
        <v>236</v>
      </c>
      <c r="AL1940" t="s">
        <v>507</v>
      </c>
      <c r="AM1940" t="s">
        <v>203</v>
      </c>
      <c r="AN1940" t="s">
        <v>6058</v>
      </c>
      <c r="AO1940" t="s">
        <v>10619</v>
      </c>
      <c r="AQ1940" t="s">
        <v>1075</v>
      </c>
      <c r="AR1940" t="s">
        <v>10620</v>
      </c>
    </row>
    <row r="1941" spans="1:44" x14ac:dyDescent="0.2">
      <c r="A1941" t="s">
        <v>10621</v>
      </c>
      <c r="B1941">
        <v>3017</v>
      </c>
      <c r="C1941" t="s">
        <v>10622</v>
      </c>
      <c r="D1941" t="s">
        <v>83</v>
      </c>
      <c r="E1941" t="s">
        <v>524</v>
      </c>
      <c r="F1941" t="s">
        <v>10507</v>
      </c>
      <c r="G1941" t="s">
        <v>10612</v>
      </c>
      <c r="H1941" t="s">
        <v>90</v>
      </c>
      <c r="I1941" t="s">
        <v>158</v>
      </c>
      <c r="J1941" t="s">
        <v>10623</v>
      </c>
      <c r="K1941" t="s">
        <v>10614</v>
      </c>
      <c r="L1941" t="s">
        <v>159</v>
      </c>
      <c r="M1941" t="s">
        <v>194</v>
      </c>
      <c r="N1941" t="s">
        <v>195</v>
      </c>
      <c r="O1941" s="31">
        <v>41067</v>
      </c>
      <c r="Q1941">
        <v>236722</v>
      </c>
      <c r="R1941">
        <v>39146</v>
      </c>
      <c r="S1941" s="31">
        <v>45060</v>
      </c>
      <c r="T1941">
        <v>38869</v>
      </c>
      <c r="U1941" s="31">
        <v>44784</v>
      </c>
      <c r="V1941">
        <v>268.06451612903226</v>
      </c>
      <c r="W1941">
        <v>35237</v>
      </c>
      <c r="X1941" s="31">
        <v>44690</v>
      </c>
      <c r="Y1941">
        <v>7.1</v>
      </c>
      <c r="Z1941">
        <v>3500</v>
      </c>
      <c r="AA1941">
        <v>2607</v>
      </c>
      <c r="AB1941">
        <v>0.76752722805123097</v>
      </c>
      <c r="AC1941">
        <v>80000</v>
      </c>
      <c r="AD1941">
        <v>46210.633000000002</v>
      </c>
      <c r="AE1941" t="s">
        <v>10624</v>
      </c>
      <c r="AF1941" t="s">
        <v>10625</v>
      </c>
      <c r="AG1941" t="s">
        <v>10511</v>
      </c>
      <c r="AH1941" t="s">
        <v>10612</v>
      </c>
      <c r="AI1941" t="s">
        <v>10626</v>
      </c>
      <c r="AJ1941" t="s">
        <v>10627</v>
      </c>
      <c r="AK1941" t="s">
        <v>201</v>
      </c>
      <c r="AL1941" t="s">
        <v>507</v>
      </c>
      <c r="AM1941" t="s">
        <v>203</v>
      </c>
      <c r="AN1941" t="s">
        <v>6058</v>
      </c>
      <c r="AO1941" t="s">
        <v>10619</v>
      </c>
      <c r="AQ1941" t="s">
        <v>1075</v>
      </c>
      <c r="AR1941" t="s">
        <v>10628</v>
      </c>
    </row>
    <row r="1942" spans="1:44" x14ac:dyDescent="0.2">
      <c r="A1942" t="s">
        <v>10629</v>
      </c>
      <c r="B1942">
        <v>3011</v>
      </c>
      <c r="C1942" t="s">
        <v>10630</v>
      </c>
      <c r="D1942" t="s">
        <v>1387</v>
      </c>
      <c r="E1942" t="s">
        <v>1388</v>
      </c>
      <c r="F1942" t="s">
        <v>10507</v>
      </c>
      <c r="G1942" t="s">
        <v>10631</v>
      </c>
      <c r="H1942" t="s">
        <v>90</v>
      </c>
      <c r="I1942" t="s">
        <v>158</v>
      </c>
      <c r="J1942" t="s">
        <v>10632</v>
      </c>
      <c r="K1942" t="s">
        <v>10633</v>
      </c>
      <c r="L1942" t="s">
        <v>159</v>
      </c>
      <c r="M1942" t="s">
        <v>194</v>
      </c>
      <c r="N1942" t="s">
        <v>195</v>
      </c>
      <c r="O1942" s="31">
        <v>39195</v>
      </c>
      <c r="Q1942">
        <v>151978</v>
      </c>
      <c r="R1942">
        <v>30782</v>
      </c>
      <c r="S1942" s="31">
        <v>45014</v>
      </c>
      <c r="T1942">
        <v>30782</v>
      </c>
      <c r="V1942" t="s">
        <v>161</v>
      </c>
      <c r="W1942">
        <v>28796</v>
      </c>
      <c r="X1942" s="31">
        <v>44676</v>
      </c>
      <c r="Y1942">
        <v>0</v>
      </c>
      <c r="Z1942">
        <v>2500</v>
      </c>
      <c r="AA1942">
        <v>0</v>
      </c>
      <c r="AB1942" t="s">
        <v>161</v>
      </c>
      <c r="AC1942">
        <v>80000</v>
      </c>
      <c r="AD1942" t="s">
        <v>161</v>
      </c>
      <c r="AE1942" t="s">
        <v>10634</v>
      </c>
      <c r="AF1942" t="s">
        <v>10635</v>
      </c>
      <c r="AG1942" t="s">
        <v>10511</v>
      </c>
      <c r="AH1942" t="s">
        <v>10631</v>
      </c>
      <c r="AI1942" t="s">
        <v>10636</v>
      </c>
      <c r="AJ1942" t="s">
        <v>10637</v>
      </c>
      <c r="AK1942" t="s">
        <v>201</v>
      </c>
      <c r="AL1942" t="s">
        <v>202</v>
      </c>
      <c r="AM1942" t="s">
        <v>203</v>
      </c>
      <c r="AN1942">
        <v>3196</v>
      </c>
      <c r="AO1942" t="s">
        <v>10638</v>
      </c>
      <c r="AQ1942" t="s">
        <v>510</v>
      </c>
      <c r="AR1942" t="s">
        <v>511</v>
      </c>
    </row>
    <row r="1943" spans="1:44" x14ac:dyDescent="0.2">
      <c r="A1943" t="s">
        <v>10639</v>
      </c>
      <c r="B1943">
        <v>3017</v>
      </c>
      <c r="C1943" t="s">
        <v>10640</v>
      </c>
      <c r="D1943" t="s">
        <v>83</v>
      </c>
      <c r="E1943" t="s">
        <v>524</v>
      </c>
      <c r="F1943" t="s">
        <v>10507</v>
      </c>
      <c r="G1943" t="s">
        <v>10612</v>
      </c>
      <c r="H1943" t="s">
        <v>90</v>
      </c>
      <c r="I1943" t="s">
        <v>158</v>
      </c>
      <c r="J1943" t="s">
        <v>10641</v>
      </c>
      <c r="K1943" t="s">
        <v>10614</v>
      </c>
      <c r="L1943" t="s">
        <v>159</v>
      </c>
      <c r="M1943" t="s">
        <v>194</v>
      </c>
      <c r="N1943" t="s">
        <v>195</v>
      </c>
      <c r="O1943" s="31">
        <v>40989</v>
      </c>
      <c r="Q1943">
        <v>234379</v>
      </c>
      <c r="R1943">
        <v>38901</v>
      </c>
      <c r="S1943" s="31">
        <v>45060</v>
      </c>
      <c r="T1943">
        <v>38584</v>
      </c>
      <c r="V1943">
        <v>306.77419354838713</v>
      </c>
      <c r="W1943">
        <v>35008</v>
      </c>
      <c r="X1943" s="31">
        <v>44690</v>
      </c>
      <c r="Y1943">
        <v>0</v>
      </c>
      <c r="Z1943">
        <v>3500</v>
      </c>
      <c r="AA1943">
        <v>0</v>
      </c>
      <c r="AB1943" t="s">
        <v>161</v>
      </c>
      <c r="AC1943">
        <v>80000</v>
      </c>
      <c r="AD1943" t="s">
        <v>161</v>
      </c>
      <c r="AE1943" t="s">
        <v>10642</v>
      </c>
      <c r="AF1943" t="s">
        <v>10643</v>
      </c>
      <c r="AG1943" t="s">
        <v>10511</v>
      </c>
      <c r="AH1943" t="s">
        <v>10612</v>
      </c>
      <c r="AI1943" t="s">
        <v>10626</v>
      </c>
      <c r="AJ1943" t="s">
        <v>10627</v>
      </c>
      <c r="AK1943" t="s">
        <v>201</v>
      </c>
      <c r="AL1943" t="s">
        <v>507</v>
      </c>
      <c r="AM1943" t="s">
        <v>203</v>
      </c>
      <c r="AN1943" t="s">
        <v>6058</v>
      </c>
      <c r="AO1943" t="s">
        <v>10619</v>
      </c>
      <c r="AQ1943" t="s">
        <v>1075</v>
      </c>
      <c r="AR1943" t="s">
        <v>10644</v>
      </c>
    </row>
    <row r="1944" spans="1:44" x14ac:dyDescent="0.2">
      <c r="A1944" t="s">
        <v>10645</v>
      </c>
      <c r="B1944">
        <v>3017</v>
      </c>
      <c r="C1944" t="s">
        <v>10646</v>
      </c>
      <c r="D1944" t="s">
        <v>83</v>
      </c>
      <c r="E1944" t="s">
        <v>524</v>
      </c>
      <c r="F1944" t="s">
        <v>10507</v>
      </c>
      <c r="G1944" t="s">
        <v>10612</v>
      </c>
      <c r="H1944" t="s">
        <v>90</v>
      </c>
      <c r="I1944" t="s">
        <v>158</v>
      </c>
      <c r="J1944" t="s">
        <v>10647</v>
      </c>
      <c r="K1944" t="s">
        <v>10614</v>
      </c>
      <c r="L1944" t="s">
        <v>159</v>
      </c>
      <c r="M1944" t="s">
        <v>194</v>
      </c>
      <c r="N1944" t="s">
        <v>195</v>
      </c>
      <c r="O1944" s="31">
        <v>41067</v>
      </c>
      <c r="Q1944">
        <v>236724</v>
      </c>
      <c r="R1944">
        <v>28783</v>
      </c>
      <c r="S1944" s="31">
        <v>45060</v>
      </c>
      <c r="T1944">
        <v>28573</v>
      </c>
      <c r="V1944">
        <v>203.2258064516129</v>
      </c>
      <c r="W1944">
        <v>25963</v>
      </c>
      <c r="X1944" s="31">
        <v>44690</v>
      </c>
      <c r="Y1944">
        <v>0</v>
      </c>
      <c r="Z1944">
        <v>3500</v>
      </c>
      <c r="AA1944">
        <v>0</v>
      </c>
      <c r="AB1944" t="s">
        <v>161</v>
      </c>
      <c r="AC1944">
        <v>80000</v>
      </c>
      <c r="AD1944" t="s">
        <v>161</v>
      </c>
      <c r="AE1944" t="s">
        <v>10648</v>
      </c>
      <c r="AF1944" t="s">
        <v>10649</v>
      </c>
      <c r="AG1944" t="s">
        <v>10511</v>
      </c>
      <c r="AH1944" t="s">
        <v>10612</v>
      </c>
      <c r="AI1944" t="s">
        <v>10626</v>
      </c>
      <c r="AJ1944" t="s">
        <v>10627</v>
      </c>
      <c r="AK1944" t="s">
        <v>201</v>
      </c>
      <c r="AL1944" t="s">
        <v>507</v>
      </c>
      <c r="AM1944" t="s">
        <v>203</v>
      </c>
      <c r="AN1944" t="s">
        <v>6058</v>
      </c>
      <c r="AO1944" t="s">
        <v>10619</v>
      </c>
      <c r="AQ1944" t="s">
        <v>510</v>
      </c>
      <c r="AR1944" t="s">
        <v>10650</v>
      </c>
    </row>
    <row r="1945" spans="1:44" x14ac:dyDescent="0.2">
      <c r="A1945" t="s">
        <v>10651</v>
      </c>
      <c r="B1945">
        <v>3007</v>
      </c>
      <c r="C1945" t="s">
        <v>10652</v>
      </c>
      <c r="D1945" t="s">
        <v>531</v>
      </c>
      <c r="E1945" t="s">
        <v>532</v>
      </c>
      <c r="F1945" t="s">
        <v>10507</v>
      </c>
      <c r="G1945" t="s">
        <v>10631</v>
      </c>
      <c r="H1945" t="s">
        <v>90</v>
      </c>
      <c r="I1945" t="s">
        <v>158</v>
      </c>
      <c r="J1945" t="s">
        <v>10653</v>
      </c>
      <c r="K1945" t="s">
        <v>10633</v>
      </c>
      <c r="L1945" t="s">
        <v>159</v>
      </c>
      <c r="M1945" t="s">
        <v>194</v>
      </c>
      <c r="N1945" t="s">
        <v>491</v>
      </c>
      <c r="O1945" s="31">
        <v>39196</v>
      </c>
      <c r="Q1945">
        <v>152760</v>
      </c>
      <c r="R1945">
        <v>43873</v>
      </c>
      <c r="S1945" s="31">
        <v>45054</v>
      </c>
      <c r="T1945">
        <v>43873</v>
      </c>
      <c r="U1945" s="31">
        <v>44784</v>
      </c>
      <c r="V1945" t="s">
        <v>161</v>
      </c>
      <c r="W1945">
        <v>43873</v>
      </c>
      <c r="X1945" s="31">
        <v>44692</v>
      </c>
      <c r="Y1945">
        <v>12.7</v>
      </c>
      <c r="Z1945">
        <v>2250</v>
      </c>
      <c r="AA1945">
        <v>4659</v>
      </c>
      <c r="AB1945">
        <v>0.111125</v>
      </c>
      <c r="AC1945">
        <v>80000</v>
      </c>
      <c r="AD1945">
        <v>50131.474568400001</v>
      </c>
      <c r="AE1945" t="s">
        <v>10654</v>
      </c>
      <c r="AF1945" t="s">
        <v>10655</v>
      </c>
      <c r="AG1945" t="s">
        <v>10511</v>
      </c>
      <c r="AH1945" t="s">
        <v>10631</v>
      </c>
      <c r="AI1945" t="s">
        <v>10656</v>
      </c>
      <c r="AJ1945" t="s">
        <v>10657</v>
      </c>
      <c r="AK1945" t="s">
        <v>236</v>
      </c>
      <c r="AL1945" t="s">
        <v>507</v>
      </c>
      <c r="AM1945" t="s">
        <v>203</v>
      </c>
      <c r="AN1945">
        <v>3196</v>
      </c>
      <c r="AO1945" t="s">
        <v>10638</v>
      </c>
      <c r="AQ1945" t="s">
        <v>510</v>
      </c>
      <c r="AR1945" t="s">
        <v>511</v>
      </c>
    </row>
    <row r="1946" spans="1:44" x14ac:dyDescent="0.2">
      <c r="A1946" t="s">
        <v>10658</v>
      </c>
      <c r="B1946">
        <v>3007</v>
      </c>
      <c r="C1946" t="s">
        <v>10659</v>
      </c>
      <c r="D1946" t="s">
        <v>531</v>
      </c>
      <c r="E1946" t="s">
        <v>532</v>
      </c>
      <c r="F1946" t="s">
        <v>10507</v>
      </c>
      <c r="G1946" t="s">
        <v>10612</v>
      </c>
      <c r="H1946" t="s">
        <v>90</v>
      </c>
      <c r="I1946" t="s">
        <v>158</v>
      </c>
      <c r="J1946" t="s">
        <v>10660</v>
      </c>
      <c r="K1946" t="s">
        <v>10661</v>
      </c>
      <c r="L1946" t="s">
        <v>159</v>
      </c>
      <c r="M1946" t="s">
        <v>194</v>
      </c>
      <c r="N1946" t="s">
        <v>195</v>
      </c>
      <c r="O1946" s="31">
        <v>39721</v>
      </c>
      <c r="Q1946">
        <v>154585</v>
      </c>
      <c r="R1946">
        <v>48462</v>
      </c>
      <c r="S1946" s="31">
        <v>45054</v>
      </c>
      <c r="T1946">
        <v>48223</v>
      </c>
      <c r="U1946" s="31">
        <v>44784</v>
      </c>
      <c r="V1946">
        <v>204.85714285714286</v>
      </c>
      <c r="W1946">
        <v>44855</v>
      </c>
      <c r="X1946" s="31">
        <v>44692</v>
      </c>
      <c r="Y1946">
        <v>11.6</v>
      </c>
      <c r="Z1946">
        <v>3500</v>
      </c>
      <c r="AA1946">
        <v>4260</v>
      </c>
      <c r="AB1946">
        <v>8.4787500000000002E-2</v>
      </c>
      <c r="AC1946">
        <v>80000</v>
      </c>
      <c r="AD1946">
        <v>50879.65292386667</v>
      </c>
      <c r="AE1946" t="s">
        <v>10662</v>
      </c>
      <c r="AF1946" t="s">
        <v>10663</v>
      </c>
      <c r="AG1946" t="s">
        <v>10511</v>
      </c>
      <c r="AH1946" t="s">
        <v>10612</v>
      </c>
      <c r="AI1946" t="s">
        <v>10656</v>
      </c>
      <c r="AJ1946" t="s">
        <v>10664</v>
      </c>
      <c r="AK1946" t="s">
        <v>236</v>
      </c>
      <c r="AL1946" t="s">
        <v>507</v>
      </c>
      <c r="AM1946" t="s">
        <v>203</v>
      </c>
      <c r="AN1946" t="s">
        <v>6058</v>
      </c>
      <c r="AO1946" t="s">
        <v>10665</v>
      </c>
      <c r="AQ1946" t="s">
        <v>510</v>
      </c>
      <c r="AR1946" t="s">
        <v>511</v>
      </c>
    </row>
    <row r="1947" spans="1:44" x14ac:dyDescent="0.2">
      <c r="A1947" t="s">
        <v>10666</v>
      </c>
      <c r="B1947">
        <v>3007</v>
      </c>
      <c r="C1947" t="s">
        <v>10667</v>
      </c>
      <c r="D1947" t="s">
        <v>531</v>
      </c>
      <c r="E1947" t="s">
        <v>532</v>
      </c>
      <c r="F1947" t="s">
        <v>10507</v>
      </c>
      <c r="G1947" t="s">
        <v>10612</v>
      </c>
      <c r="H1947" t="s">
        <v>90</v>
      </c>
      <c r="I1947" t="s">
        <v>158</v>
      </c>
      <c r="J1947" t="s">
        <v>10668</v>
      </c>
      <c r="K1947" t="s">
        <v>10614</v>
      </c>
      <c r="L1947" t="s">
        <v>159</v>
      </c>
      <c r="M1947" t="s">
        <v>194</v>
      </c>
      <c r="N1947" t="s">
        <v>195</v>
      </c>
      <c r="O1947" s="31">
        <v>40876</v>
      </c>
      <c r="Q1947">
        <v>245028</v>
      </c>
      <c r="R1947">
        <v>42841</v>
      </c>
      <c r="S1947" s="31">
        <v>45054</v>
      </c>
      <c r="T1947">
        <v>42618</v>
      </c>
      <c r="V1947">
        <v>191.14285714285714</v>
      </c>
      <c r="W1947">
        <v>39230</v>
      </c>
      <c r="X1947" s="31">
        <v>44692</v>
      </c>
      <c r="Y1947">
        <v>0</v>
      </c>
      <c r="Z1947">
        <v>4000</v>
      </c>
      <c r="AA1947">
        <v>0</v>
      </c>
      <c r="AB1947" t="s">
        <v>161</v>
      </c>
      <c r="AC1947">
        <v>80000</v>
      </c>
      <c r="AD1947">
        <v>51682.633000000002</v>
      </c>
      <c r="AE1947" t="s">
        <v>10669</v>
      </c>
      <c r="AF1947" t="s">
        <v>10670</v>
      </c>
      <c r="AG1947" t="s">
        <v>10511</v>
      </c>
      <c r="AH1947" t="s">
        <v>10612</v>
      </c>
      <c r="AI1947" t="s">
        <v>10656</v>
      </c>
      <c r="AJ1947" t="s">
        <v>10664</v>
      </c>
      <c r="AK1947" t="s">
        <v>236</v>
      </c>
      <c r="AL1947" t="s">
        <v>507</v>
      </c>
      <c r="AM1947" t="s">
        <v>203</v>
      </c>
      <c r="AN1947" t="s">
        <v>6058</v>
      </c>
      <c r="AO1947" t="s">
        <v>10619</v>
      </c>
      <c r="AQ1947" t="s">
        <v>510</v>
      </c>
      <c r="AR1947" t="s">
        <v>511</v>
      </c>
    </row>
    <row r="1948" spans="1:44" x14ac:dyDescent="0.2">
      <c r="A1948" t="s">
        <v>10671</v>
      </c>
      <c r="B1948">
        <v>3017</v>
      </c>
      <c r="C1948" t="s">
        <v>10672</v>
      </c>
      <c r="D1948" t="s">
        <v>83</v>
      </c>
      <c r="E1948" t="s">
        <v>524</v>
      </c>
      <c r="F1948" t="s">
        <v>10507</v>
      </c>
      <c r="G1948" t="s">
        <v>10673</v>
      </c>
      <c r="H1948" t="s">
        <v>90</v>
      </c>
      <c r="I1948" t="s">
        <v>158</v>
      </c>
      <c r="J1948" t="s">
        <v>10674</v>
      </c>
      <c r="K1948" t="s">
        <v>10675</v>
      </c>
      <c r="L1948" t="s">
        <v>230</v>
      </c>
      <c r="M1948" t="s">
        <v>194</v>
      </c>
      <c r="N1948" t="s">
        <v>195</v>
      </c>
      <c r="O1948" s="31">
        <v>41548</v>
      </c>
      <c r="Q1948">
        <v>330429</v>
      </c>
      <c r="R1948">
        <v>22514</v>
      </c>
      <c r="S1948" s="31">
        <v>45060</v>
      </c>
      <c r="T1948">
        <v>22432</v>
      </c>
      <c r="U1948" s="31">
        <v>44784</v>
      </c>
      <c r="V1948">
        <v>79.354838709677409</v>
      </c>
      <c r="W1948">
        <v>21048</v>
      </c>
      <c r="X1948" s="31">
        <v>44690</v>
      </c>
      <c r="Y1948">
        <v>9.1999999999999993</v>
      </c>
      <c r="Z1948">
        <v>1500</v>
      </c>
      <c r="AA1948">
        <v>3390</v>
      </c>
      <c r="AB1948">
        <v>4.2375000000000003E-2</v>
      </c>
      <c r="AC1948">
        <v>15</v>
      </c>
      <c r="AD1948">
        <v>51155.045542666667</v>
      </c>
      <c r="AE1948" t="s">
        <v>10676</v>
      </c>
      <c r="AF1948" t="s">
        <v>10677</v>
      </c>
      <c r="AG1948" t="s">
        <v>10511</v>
      </c>
      <c r="AH1948" t="s">
        <v>10673</v>
      </c>
      <c r="AI1948" t="s">
        <v>10626</v>
      </c>
      <c r="AJ1948" t="s">
        <v>10678</v>
      </c>
      <c r="AK1948" t="s">
        <v>201</v>
      </c>
      <c r="AL1948" t="s">
        <v>507</v>
      </c>
      <c r="AO1948" t="s">
        <v>10679</v>
      </c>
      <c r="AQ1948" t="s">
        <v>510</v>
      </c>
      <c r="AR1948" t="s">
        <v>511</v>
      </c>
    </row>
    <row r="1949" spans="1:44" x14ac:dyDescent="0.2">
      <c r="A1949" t="s">
        <v>10680</v>
      </c>
      <c r="B1949">
        <v>3007</v>
      </c>
      <c r="C1949" t="s">
        <v>10681</v>
      </c>
      <c r="D1949" t="s">
        <v>531</v>
      </c>
      <c r="E1949" t="s">
        <v>532</v>
      </c>
      <c r="F1949" t="s">
        <v>10507</v>
      </c>
      <c r="G1949" t="s">
        <v>10612</v>
      </c>
      <c r="H1949" t="s">
        <v>90</v>
      </c>
      <c r="I1949" t="s">
        <v>158</v>
      </c>
      <c r="L1949" t="s">
        <v>159</v>
      </c>
      <c r="M1949" t="s">
        <v>160</v>
      </c>
      <c r="N1949" t="s">
        <v>160</v>
      </c>
      <c r="O1949" s="31">
        <v>47685.396249999998</v>
      </c>
      <c r="R1949" t="s">
        <v>161</v>
      </c>
      <c r="S1949" s="31">
        <v>45060</v>
      </c>
      <c r="T1949" t="s">
        <v>161</v>
      </c>
      <c r="U1949" s="31">
        <v>44784</v>
      </c>
      <c r="V1949" t="s">
        <v>161</v>
      </c>
      <c r="W1949" t="s">
        <v>161</v>
      </c>
      <c r="X1949" s="31">
        <v>44695</v>
      </c>
      <c r="Y1949">
        <v>4.3</v>
      </c>
      <c r="AA1949">
        <v>1574</v>
      </c>
      <c r="AB1949">
        <v>1.9675000000000002E-2</v>
      </c>
      <c r="AC1949">
        <v>80000</v>
      </c>
      <c r="AD1949">
        <v>51302.441061600002</v>
      </c>
      <c r="AE1949" t="s">
        <v>10682</v>
      </c>
      <c r="AF1949" t="s">
        <v>10683</v>
      </c>
      <c r="AG1949" t="s">
        <v>10511</v>
      </c>
      <c r="AH1949" t="s">
        <v>10612</v>
      </c>
      <c r="AI1949" t="s">
        <v>161</v>
      </c>
      <c r="AJ1949" t="s">
        <v>161</v>
      </c>
      <c r="AK1949" t="s">
        <v>161</v>
      </c>
      <c r="AL1949" t="s">
        <v>507</v>
      </c>
      <c r="AO1949" t="s">
        <v>161</v>
      </c>
      <c r="AQ1949" t="s">
        <v>510</v>
      </c>
      <c r="AR1949" t="s">
        <v>511</v>
      </c>
    </row>
    <row r="1950" spans="1:44" x14ac:dyDescent="0.2">
      <c r="A1950" t="s">
        <v>10684</v>
      </c>
      <c r="B1950">
        <v>3007</v>
      </c>
      <c r="C1950" t="s">
        <v>10685</v>
      </c>
      <c r="D1950" t="s">
        <v>531</v>
      </c>
      <c r="E1950" t="s">
        <v>532</v>
      </c>
      <c r="F1950" t="s">
        <v>10507</v>
      </c>
      <c r="G1950" t="s">
        <v>10612</v>
      </c>
      <c r="H1950" t="s">
        <v>90</v>
      </c>
      <c r="I1950" t="s">
        <v>158</v>
      </c>
      <c r="L1950" t="s">
        <v>159</v>
      </c>
      <c r="M1950" t="s">
        <v>160</v>
      </c>
      <c r="N1950" t="s">
        <v>160</v>
      </c>
      <c r="O1950" s="31">
        <v>47921.46</v>
      </c>
      <c r="R1950" t="s">
        <v>161</v>
      </c>
      <c r="S1950" s="31">
        <v>45060</v>
      </c>
      <c r="T1950" t="s">
        <v>161</v>
      </c>
      <c r="V1950" t="s">
        <v>161</v>
      </c>
      <c r="W1950" t="s">
        <v>161</v>
      </c>
      <c r="X1950" s="31">
        <v>44695</v>
      </c>
      <c r="Y1950">
        <v>0</v>
      </c>
      <c r="AA1950">
        <v>0</v>
      </c>
      <c r="AB1950" t="s">
        <v>161</v>
      </c>
      <c r="AC1950">
        <v>80000</v>
      </c>
      <c r="AD1950" t="s">
        <v>161</v>
      </c>
      <c r="AE1950" t="s">
        <v>10686</v>
      </c>
      <c r="AF1950" t="s">
        <v>10687</v>
      </c>
      <c r="AG1950" t="s">
        <v>10511</v>
      </c>
      <c r="AH1950" t="s">
        <v>10612</v>
      </c>
      <c r="AI1950" t="s">
        <v>161</v>
      </c>
      <c r="AJ1950" t="s">
        <v>161</v>
      </c>
      <c r="AK1950" t="s">
        <v>161</v>
      </c>
      <c r="AL1950" t="s">
        <v>507</v>
      </c>
      <c r="AO1950" t="s">
        <v>161</v>
      </c>
      <c r="AQ1950" t="s">
        <v>510</v>
      </c>
      <c r="AR1950" t="s">
        <v>511</v>
      </c>
    </row>
    <row r="1951" spans="1:44" x14ac:dyDescent="0.2">
      <c r="A1951" t="s">
        <v>10688</v>
      </c>
      <c r="B1951">
        <v>3007</v>
      </c>
      <c r="C1951" t="s">
        <v>10689</v>
      </c>
      <c r="D1951" t="s">
        <v>531</v>
      </c>
      <c r="E1951" t="s">
        <v>532</v>
      </c>
      <c r="F1951" t="s">
        <v>10507</v>
      </c>
      <c r="G1951" t="s">
        <v>10612</v>
      </c>
      <c r="H1951" t="s">
        <v>90</v>
      </c>
      <c r="I1951" t="s">
        <v>158</v>
      </c>
      <c r="L1951" t="s">
        <v>159</v>
      </c>
      <c r="M1951" t="s">
        <v>160</v>
      </c>
      <c r="N1951" t="s">
        <v>160</v>
      </c>
      <c r="O1951" s="31">
        <v>48470.237500000003</v>
      </c>
      <c r="R1951" t="s">
        <v>161</v>
      </c>
      <c r="S1951" s="31">
        <v>45060</v>
      </c>
      <c r="T1951" t="s">
        <v>161</v>
      </c>
      <c r="V1951" t="s">
        <v>161</v>
      </c>
      <c r="W1951" t="s">
        <v>161</v>
      </c>
      <c r="X1951" s="31">
        <v>44695</v>
      </c>
      <c r="Y1951">
        <v>0</v>
      </c>
      <c r="AA1951">
        <v>0</v>
      </c>
      <c r="AB1951" t="s">
        <v>161</v>
      </c>
      <c r="AC1951">
        <v>80000</v>
      </c>
      <c r="AD1951" t="s">
        <v>161</v>
      </c>
      <c r="AE1951" t="s">
        <v>10690</v>
      </c>
      <c r="AF1951" t="s">
        <v>10691</v>
      </c>
      <c r="AG1951" t="s">
        <v>10511</v>
      </c>
      <c r="AH1951" t="s">
        <v>10612</v>
      </c>
      <c r="AI1951" t="s">
        <v>161</v>
      </c>
      <c r="AJ1951" t="s">
        <v>161</v>
      </c>
      <c r="AK1951" t="s">
        <v>161</v>
      </c>
      <c r="AL1951" t="s">
        <v>507</v>
      </c>
      <c r="AO1951" t="s">
        <v>161</v>
      </c>
      <c r="AQ1951" t="s">
        <v>510</v>
      </c>
      <c r="AR1951" t="s">
        <v>511</v>
      </c>
    </row>
    <row r="1952" spans="1:44" x14ac:dyDescent="0.2">
      <c r="A1952" t="s">
        <v>10692</v>
      </c>
      <c r="B1952">
        <v>3007</v>
      </c>
      <c r="C1952" t="s">
        <v>10693</v>
      </c>
      <c r="D1952" t="s">
        <v>531</v>
      </c>
      <c r="E1952" t="s">
        <v>532</v>
      </c>
      <c r="F1952" t="s">
        <v>10507</v>
      </c>
      <c r="G1952" t="s">
        <v>10612</v>
      </c>
      <c r="H1952" t="s">
        <v>90</v>
      </c>
      <c r="I1952" t="s">
        <v>158</v>
      </c>
      <c r="L1952" t="s">
        <v>159</v>
      </c>
      <c r="M1952" t="s">
        <v>160</v>
      </c>
      <c r="N1952" t="s">
        <v>160</v>
      </c>
      <c r="O1952" s="31">
        <v>48139.821250000001</v>
      </c>
      <c r="R1952" t="s">
        <v>161</v>
      </c>
      <c r="S1952" s="31">
        <v>45060</v>
      </c>
      <c r="T1952" t="s">
        <v>161</v>
      </c>
      <c r="V1952" t="s">
        <v>161</v>
      </c>
      <c r="W1952" t="s">
        <v>161</v>
      </c>
      <c r="X1952" s="31">
        <v>44695</v>
      </c>
      <c r="Y1952">
        <v>0</v>
      </c>
      <c r="AA1952">
        <v>0</v>
      </c>
      <c r="AB1952" t="s">
        <v>161</v>
      </c>
      <c r="AC1952">
        <v>80000</v>
      </c>
      <c r="AD1952" t="s">
        <v>161</v>
      </c>
      <c r="AE1952" t="s">
        <v>10694</v>
      </c>
      <c r="AF1952" t="s">
        <v>10695</v>
      </c>
      <c r="AG1952" t="s">
        <v>10511</v>
      </c>
      <c r="AH1952" t="s">
        <v>10612</v>
      </c>
      <c r="AI1952" t="s">
        <v>161</v>
      </c>
      <c r="AJ1952" t="s">
        <v>161</v>
      </c>
      <c r="AK1952" t="s">
        <v>161</v>
      </c>
      <c r="AL1952" t="s">
        <v>507</v>
      </c>
      <c r="AO1952" t="s">
        <v>161</v>
      </c>
      <c r="AQ1952" t="s">
        <v>510</v>
      </c>
      <c r="AR1952" t="s">
        <v>511</v>
      </c>
    </row>
    <row r="1953" spans="1:44" x14ac:dyDescent="0.2">
      <c r="A1953" t="s">
        <v>10696</v>
      </c>
      <c r="B1953">
        <v>3007</v>
      </c>
      <c r="C1953" t="s">
        <v>10697</v>
      </c>
      <c r="D1953" t="s">
        <v>531</v>
      </c>
      <c r="E1953" t="s">
        <v>532</v>
      </c>
      <c r="F1953" t="s">
        <v>10507</v>
      </c>
      <c r="G1953" t="s">
        <v>10563</v>
      </c>
      <c r="H1953" t="s">
        <v>90</v>
      </c>
      <c r="I1953" t="s">
        <v>158</v>
      </c>
      <c r="J1953" t="s">
        <v>10698</v>
      </c>
      <c r="K1953" t="s">
        <v>10565</v>
      </c>
      <c r="L1953" t="s">
        <v>230</v>
      </c>
      <c r="M1953" t="s">
        <v>194</v>
      </c>
      <c r="N1953" t="s">
        <v>195</v>
      </c>
      <c r="O1953" s="31">
        <v>40732</v>
      </c>
      <c r="Q1953">
        <v>239621</v>
      </c>
      <c r="R1953">
        <v>21541</v>
      </c>
      <c r="S1953" s="31">
        <v>45054</v>
      </c>
      <c r="T1953">
        <v>21403</v>
      </c>
      <c r="U1953" s="31">
        <v>44784</v>
      </c>
      <c r="V1953">
        <v>118.28571428571429</v>
      </c>
      <c r="W1953">
        <v>19017</v>
      </c>
      <c r="X1953" s="31">
        <v>44692</v>
      </c>
      <c r="Y1953">
        <v>0</v>
      </c>
      <c r="Z1953">
        <v>2500</v>
      </c>
      <c r="AA1953">
        <v>0</v>
      </c>
      <c r="AB1953">
        <v>0.61621210984564934</v>
      </c>
      <c r="AC1953">
        <v>15</v>
      </c>
      <c r="AD1953">
        <v>46033.633000000002</v>
      </c>
      <c r="AE1953" t="s">
        <v>10699</v>
      </c>
      <c r="AF1953" t="s">
        <v>10700</v>
      </c>
      <c r="AG1953" t="s">
        <v>10511</v>
      </c>
      <c r="AH1953" t="s">
        <v>10563</v>
      </c>
      <c r="AI1953" t="s">
        <v>10656</v>
      </c>
      <c r="AJ1953" t="s">
        <v>10701</v>
      </c>
      <c r="AK1953" t="s">
        <v>236</v>
      </c>
      <c r="AL1953" t="s">
        <v>507</v>
      </c>
      <c r="AM1953" t="s">
        <v>203</v>
      </c>
      <c r="AN1953" t="s">
        <v>10569</v>
      </c>
      <c r="AO1953" t="s">
        <v>10702</v>
      </c>
      <c r="AQ1953" t="s">
        <v>510</v>
      </c>
      <c r="AR1953" t="s">
        <v>511</v>
      </c>
    </row>
    <row r="1954" spans="1:44" x14ac:dyDescent="0.2">
      <c r="A1954" t="s">
        <v>10703</v>
      </c>
      <c r="B1954">
        <v>3017</v>
      </c>
      <c r="C1954" t="s">
        <v>10704</v>
      </c>
      <c r="D1954" t="s">
        <v>83</v>
      </c>
      <c r="E1954" t="s">
        <v>524</v>
      </c>
      <c r="F1954" t="s">
        <v>10507</v>
      </c>
      <c r="G1954" t="s">
        <v>10612</v>
      </c>
      <c r="H1954" t="s">
        <v>90</v>
      </c>
      <c r="I1954" t="s">
        <v>158</v>
      </c>
      <c r="L1954" t="s">
        <v>159</v>
      </c>
      <c r="M1954" t="s">
        <v>160</v>
      </c>
      <c r="N1954" t="s">
        <v>160</v>
      </c>
      <c r="O1954" s="31">
        <v>49211.848571428571</v>
      </c>
      <c r="R1954" t="s">
        <v>161</v>
      </c>
      <c r="S1954" s="31">
        <v>45060</v>
      </c>
      <c r="T1954" t="s">
        <v>161</v>
      </c>
      <c r="V1954" t="s">
        <v>161</v>
      </c>
      <c r="W1954" t="s">
        <v>161</v>
      </c>
      <c r="X1954" s="31">
        <v>44695</v>
      </c>
      <c r="Y1954">
        <v>0</v>
      </c>
      <c r="AA1954">
        <v>0</v>
      </c>
      <c r="AB1954" t="s">
        <v>161</v>
      </c>
      <c r="AC1954">
        <v>80000</v>
      </c>
      <c r="AD1954">
        <v>41865.633000000002</v>
      </c>
      <c r="AE1954" t="s">
        <v>10705</v>
      </c>
      <c r="AF1954" t="s">
        <v>10706</v>
      </c>
      <c r="AG1954" t="s">
        <v>10511</v>
      </c>
      <c r="AH1954" t="s">
        <v>10612</v>
      </c>
      <c r="AI1954" t="s">
        <v>161</v>
      </c>
      <c r="AJ1954" t="s">
        <v>161</v>
      </c>
      <c r="AK1954" t="s">
        <v>161</v>
      </c>
      <c r="AL1954" t="s">
        <v>507</v>
      </c>
      <c r="AO1954" t="s">
        <v>161</v>
      </c>
      <c r="AQ1954" t="s">
        <v>510</v>
      </c>
      <c r="AR1954" t="s">
        <v>511</v>
      </c>
    </row>
    <row r="1955" spans="1:44" x14ac:dyDescent="0.2">
      <c r="A1955" t="s">
        <v>10707</v>
      </c>
      <c r="B1955">
        <v>3017</v>
      </c>
      <c r="C1955" t="s">
        <v>10708</v>
      </c>
      <c r="D1955" t="s">
        <v>83</v>
      </c>
      <c r="E1955" t="s">
        <v>524</v>
      </c>
      <c r="F1955" t="s">
        <v>10507</v>
      </c>
      <c r="G1955" t="s">
        <v>10612</v>
      </c>
      <c r="H1955" t="s">
        <v>90</v>
      </c>
      <c r="I1955" t="s">
        <v>158</v>
      </c>
      <c r="L1955" t="s">
        <v>159</v>
      </c>
      <c r="M1955" t="s">
        <v>160</v>
      </c>
      <c r="N1955" t="s">
        <v>160</v>
      </c>
      <c r="O1955" s="31">
        <v>49252.415714285715</v>
      </c>
      <c r="R1955" t="s">
        <v>161</v>
      </c>
      <c r="S1955" s="31">
        <v>45060</v>
      </c>
      <c r="T1955" t="s">
        <v>161</v>
      </c>
      <c r="V1955" t="s">
        <v>161</v>
      </c>
      <c r="W1955" t="s">
        <v>161</v>
      </c>
      <c r="X1955" s="31">
        <v>44695</v>
      </c>
      <c r="Y1955">
        <v>0</v>
      </c>
      <c r="AA1955">
        <v>0</v>
      </c>
      <c r="AB1955" t="s">
        <v>161</v>
      </c>
      <c r="AC1955">
        <v>80000</v>
      </c>
      <c r="AD1955" t="s">
        <v>161</v>
      </c>
      <c r="AE1955" t="s">
        <v>10709</v>
      </c>
      <c r="AF1955" t="s">
        <v>10710</v>
      </c>
      <c r="AG1955" t="s">
        <v>10511</v>
      </c>
      <c r="AH1955" t="s">
        <v>10612</v>
      </c>
      <c r="AI1955" t="s">
        <v>161</v>
      </c>
      <c r="AJ1955" t="s">
        <v>161</v>
      </c>
      <c r="AK1955" t="s">
        <v>161</v>
      </c>
      <c r="AL1955" t="s">
        <v>507</v>
      </c>
      <c r="AO1955" t="s">
        <v>161</v>
      </c>
      <c r="AQ1955" t="s">
        <v>510</v>
      </c>
      <c r="AR1955" t="s">
        <v>511</v>
      </c>
    </row>
    <row r="1956" spans="1:44" x14ac:dyDescent="0.2">
      <c r="A1956" t="s">
        <v>10711</v>
      </c>
      <c r="B1956">
        <v>3017</v>
      </c>
      <c r="C1956" t="s">
        <v>10712</v>
      </c>
      <c r="D1956" t="s">
        <v>83</v>
      </c>
      <c r="E1956" t="s">
        <v>524</v>
      </c>
      <c r="F1956" t="s">
        <v>10507</v>
      </c>
      <c r="G1956" t="s">
        <v>10612</v>
      </c>
      <c r="H1956" t="s">
        <v>90</v>
      </c>
      <c r="I1956" t="s">
        <v>158</v>
      </c>
      <c r="L1956" t="s">
        <v>159</v>
      </c>
      <c r="M1956" t="s">
        <v>160</v>
      </c>
      <c r="N1956" t="s">
        <v>160</v>
      </c>
      <c r="O1956" s="31">
        <v>49271.187142857147</v>
      </c>
      <c r="R1956" t="s">
        <v>161</v>
      </c>
      <c r="S1956" s="31">
        <v>45060</v>
      </c>
      <c r="T1956" t="s">
        <v>161</v>
      </c>
      <c r="U1956" s="31">
        <v>44784</v>
      </c>
      <c r="V1956" t="s">
        <v>161</v>
      </c>
      <c r="W1956" t="s">
        <v>161</v>
      </c>
      <c r="X1956" s="31">
        <v>44695</v>
      </c>
      <c r="Y1956">
        <v>7.7</v>
      </c>
      <c r="AA1956">
        <v>2829</v>
      </c>
      <c r="AB1956">
        <v>0.56832499999999997</v>
      </c>
      <c r="AC1956">
        <v>80000</v>
      </c>
      <c r="AD1956">
        <v>48732.204283272731</v>
      </c>
      <c r="AE1956" t="s">
        <v>10713</v>
      </c>
      <c r="AF1956" t="s">
        <v>10714</v>
      </c>
      <c r="AG1956" t="s">
        <v>10511</v>
      </c>
      <c r="AH1956" t="s">
        <v>10612</v>
      </c>
      <c r="AI1956" t="s">
        <v>161</v>
      </c>
      <c r="AJ1956" t="s">
        <v>161</v>
      </c>
      <c r="AK1956" t="s">
        <v>161</v>
      </c>
      <c r="AL1956" t="s">
        <v>507</v>
      </c>
      <c r="AO1956" t="s">
        <v>161</v>
      </c>
      <c r="AQ1956" t="s">
        <v>510</v>
      </c>
      <c r="AR1956" t="s">
        <v>511</v>
      </c>
    </row>
    <row r="1957" spans="1:44" x14ac:dyDescent="0.2">
      <c r="A1957" t="s">
        <v>10715</v>
      </c>
      <c r="B1957">
        <v>3007</v>
      </c>
      <c r="C1957" t="s">
        <v>10716</v>
      </c>
      <c r="D1957" t="s">
        <v>531</v>
      </c>
      <c r="E1957" t="s">
        <v>532</v>
      </c>
      <c r="F1957" t="s">
        <v>10507</v>
      </c>
      <c r="G1957" t="s">
        <v>10551</v>
      </c>
      <c r="H1957" t="s">
        <v>90</v>
      </c>
      <c r="I1957" t="s">
        <v>158</v>
      </c>
      <c r="J1957" t="s">
        <v>10717</v>
      </c>
      <c r="K1957" t="s">
        <v>10718</v>
      </c>
      <c r="L1957" t="s">
        <v>159</v>
      </c>
      <c r="M1957" t="s">
        <v>194</v>
      </c>
      <c r="N1957" t="s">
        <v>195</v>
      </c>
      <c r="O1957" s="31">
        <v>44317</v>
      </c>
      <c r="Q1957">
        <v>581898</v>
      </c>
      <c r="R1957">
        <v>10269</v>
      </c>
      <c r="S1957" s="31">
        <v>45054</v>
      </c>
      <c r="T1957">
        <v>9750</v>
      </c>
      <c r="V1957">
        <v>444.85714285714289</v>
      </c>
      <c r="W1957">
        <v>5587</v>
      </c>
      <c r="X1957" s="31">
        <v>44692</v>
      </c>
      <c r="Y1957">
        <v>0</v>
      </c>
      <c r="Z1957">
        <v>5000</v>
      </c>
      <c r="AA1957">
        <v>0</v>
      </c>
      <c r="AB1957" t="s">
        <v>161</v>
      </c>
      <c r="AC1957">
        <v>80000</v>
      </c>
      <c r="AD1957">
        <v>42744.633000000002</v>
      </c>
      <c r="AE1957" t="s">
        <v>10719</v>
      </c>
      <c r="AF1957" t="s">
        <v>10720</v>
      </c>
      <c r="AG1957" t="s">
        <v>10511</v>
      </c>
      <c r="AH1957" t="s">
        <v>10551</v>
      </c>
      <c r="AI1957" t="s">
        <v>10656</v>
      </c>
      <c r="AJ1957" t="s">
        <v>10721</v>
      </c>
      <c r="AK1957" t="s">
        <v>236</v>
      </c>
      <c r="AL1957" t="s">
        <v>507</v>
      </c>
      <c r="AM1957" t="s">
        <v>203</v>
      </c>
      <c r="AN1957" t="s">
        <v>1073</v>
      </c>
      <c r="AO1957" t="s">
        <v>10722</v>
      </c>
      <c r="AQ1957" t="s">
        <v>510</v>
      </c>
      <c r="AR1957" t="s">
        <v>511</v>
      </c>
    </row>
    <row r="1958" spans="1:44" x14ac:dyDescent="0.2">
      <c r="A1958" t="s">
        <v>10723</v>
      </c>
      <c r="B1958">
        <v>3017</v>
      </c>
      <c r="C1958" t="s">
        <v>10724</v>
      </c>
      <c r="D1958" t="s">
        <v>83</v>
      </c>
      <c r="E1958" t="s">
        <v>524</v>
      </c>
      <c r="F1958" t="s">
        <v>10507</v>
      </c>
      <c r="G1958" t="s">
        <v>10551</v>
      </c>
      <c r="H1958" t="s">
        <v>90</v>
      </c>
      <c r="I1958" t="s">
        <v>158</v>
      </c>
      <c r="J1958" t="s">
        <v>10725</v>
      </c>
      <c r="K1958" t="s">
        <v>10718</v>
      </c>
      <c r="L1958" t="s">
        <v>159</v>
      </c>
      <c r="M1958" t="s">
        <v>194</v>
      </c>
      <c r="N1958" t="s">
        <v>195</v>
      </c>
      <c r="O1958" s="31">
        <v>44317</v>
      </c>
      <c r="Q1958">
        <v>582655</v>
      </c>
      <c r="R1958">
        <v>8247</v>
      </c>
      <c r="S1958" s="31">
        <v>45060</v>
      </c>
      <c r="T1958">
        <v>7930</v>
      </c>
      <c r="U1958" s="31">
        <v>44340</v>
      </c>
      <c r="V1958">
        <v>306.77419354838713</v>
      </c>
      <c r="W1958">
        <v>3627</v>
      </c>
      <c r="X1958" s="31">
        <v>44690</v>
      </c>
      <c r="Y1958">
        <v>0</v>
      </c>
      <c r="Z1958">
        <v>4500</v>
      </c>
      <c r="AA1958">
        <v>0</v>
      </c>
      <c r="AB1958">
        <v>1.0776410830949983</v>
      </c>
      <c r="AC1958">
        <v>80000</v>
      </c>
      <c r="AD1958">
        <v>44022.633000000002</v>
      </c>
      <c r="AE1958" t="s">
        <v>10726</v>
      </c>
      <c r="AF1958" t="s">
        <v>10727</v>
      </c>
      <c r="AG1958" t="s">
        <v>10511</v>
      </c>
      <c r="AH1958" t="s">
        <v>10551</v>
      </c>
      <c r="AI1958" t="s">
        <v>10626</v>
      </c>
      <c r="AJ1958" t="s">
        <v>10728</v>
      </c>
      <c r="AK1958" t="s">
        <v>201</v>
      </c>
      <c r="AL1958" t="s">
        <v>507</v>
      </c>
      <c r="AM1958" t="s">
        <v>203</v>
      </c>
      <c r="AN1958" t="s">
        <v>1073</v>
      </c>
      <c r="AO1958" t="s">
        <v>10722</v>
      </c>
      <c r="AQ1958" t="s">
        <v>510</v>
      </c>
      <c r="AR1958" t="s">
        <v>511</v>
      </c>
    </row>
    <row r="1959" spans="1:44" x14ac:dyDescent="0.2">
      <c r="A1959" t="s">
        <v>10729</v>
      </c>
      <c r="B1959">
        <v>3007</v>
      </c>
      <c r="C1959" t="s">
        <v>10730</v>
      </c>
      <c r="D1959" t="s">
        <v>531</v>
      </c>
      <c r="E1959" t="s">
        <v>532</v>
      </c>
      <c r="F1959" t="s">
        <v>10507</v>
      </c>
      <c r="G1959" t="s">
        <v>10582</v>
      </c>
      <c r="H1959" t="s">
        <v>90</v>
      </c>
      <c r="I1959" t="s">
        <v>158</v>
      </c>
      <c r="L1959" t="s">
        <v>230</v>
      </c>
      <c r="M1959" t="s">
        <v>160</v>
      </c>
      <c r="N1959" t="s">
        <v>160</v>
      </c>
      <c r="O1959" s="31">
        <v>46204</v>
      </c>
      <c r="R1959" t="s">
        <v>161</v>
      </c>
      <c r="S1959" s="31">
        <v>45060</v>
      </c>
      <c r="T1959" t="s">
        <v>161</v>
      </c>
      <c r="U1959" s="31">
        <v>44784</v>
      </c>
      <c r="V1959" t="s">
        <v>161</v>
      </c>
      <c r="W1959" t="s">
        <v>161</v>
      </c>
      <c r="X1959" s="31">
        <v>44695</v>
      </c>
      <c r="Y1959">
        <v>0</v>
      </c>
      <c r="AA1959">
        <v>0</v>
      </c>
      <c r="AB1959">
        <v>0.99185325974563354</v>
      </c>
      <c r="AC1959">
        <v>15</v>
      </c>
      <c r="AD1959">
        <v>44376.633000000002</v>
      </c>
      <c r="AE1959" t="s">
        <v>10731</v>
      </c>
      <c r="AF1959" t="s">
        <v>10732</v>
      </c>
      <c r="AG1959" t="s">
        <v>10511</v>
      </c>
      <c r="AH1959" t="s">
        <v>10582</v>
      </c>
      <c r="AI1959" t="s">
        <v>161</v>
      </c>
      <c r="AJ1959" t="s">
        <v>161</v>
      </c>
      <c r="AK1959" t="s">
        <v>161</v>
      </c>
      <c r="AO1959" t="s">
        <v>161</v>
      </c>
    </row>
    <row r="1960" spans="1:44" x14ac:dyDescent="0.2">
      <c r="A1960" t="s">
        <v>10733</v>
      </c>
      <c r="B1960">
        <v>3007</v>
      </c>
      <c r="C1960" t="s">
        <v>10734</v>
      </c>
      <c r="D1960" t="s">
        <v>531</v>
      </c>
      <c r="E1960" t="s">
        <v>532</v>
      </c>
      <c r="F1960" t="s">
        <v>10507</v>
      </c>
      <c r="G1960" t="s">
        <v>10551</v>
      </c>
      <c r="H1960" t="s">
        <v>90</v>
      </c>
      <c r="I1960" t="s">
        <v>158</v>
      </c>
      <c r="J1960" t="s">
        <v>10735</v>
      </c>
      <c r="K1960" t="s">
        <v>10718</v>
      </c>
      <c r="L1960" t="s">
        <v>159</v>
      </c>
      <c r="M1960" t="s">
        <v>194</v>
      </c>
      <c r="N1960" t="s">
        <v>195</v>
      </c>
      <c r="O1960" s="31">
        <v>44440</v>
      </c>
      <c r="Q1960">
        <v>598573</v>
      </c>
      <c r="R1960">
        <v>4942</v>
      </c>
      <c r="S1960" s="31">
        <v>45054</v>
      </c>
      <c r="T1960">
        <v>4554</v>
      </c>
      <c r="V1960">
        <v>332.57142857142856</v>
      </c>
      <c r="W1960" t="s">
        <v>161</v>
      </c>
      <c r="X1960" s="31">
        <v>44695</v>
      </c>
      <c r="Y1960">
        <v>0</v>
      </c>
      <c r="Z1960">
        <v>4500</v>
      </c>
      <c r="AA1960">
        <v>0</v>
      </c>
      <c r="AB1960" t="s">
        <v>161</v>
      </c>
      <c r="AC1960">
        <v>80000</v>
      </c>
      <c r="AD1960">
        <v>43739.633000000002</v>
      </c>
      <c r="AE1960" t="s">
        <v>10736</v>
      </c>
      <c r="AF1960" t="s">
        <v>10737</v>
      </c>
      <c r="AG1960" t="s">
        <v>10511</v>
      </c>
      <c r="AH1960" t="s">
        <v>10551</v>
      </c>
      <c r="AI1960" t="s">
        <v>10656</v>
      </c>
      <c r="AJ1960" t="s">
        <v>10721</v>
      </c>
      <c r="AK1960" t="s">
        <v>236</v>
      </c>
      <c r="AL1960" t="s">
        <v>507</v>
      </c>
      <c r="AM1960" t="s">
        <v>203</v>
      </c>
      <c r="AN1960" t="s">
        <v>1073</v>
      </c>
      <c r="AO1960" t="s">
        <v>10722</v>
      </c>
    </row>
    <row r="1961" spans="1:44" x14ac:dyDescent="0.2">
      <c r="A1961" t="s">
        <v>10738</v>
      </c>
      <c r="B1961">
        <v>3007</v>
      </c>
      <c r="C1961" t="s">
        <v>10739</v>
      </c>
      <c r="D1961" t="s">
        <v>531</v>
      </c>
      <c r="E1961" t="s">
        <v>532</v>
      </c>
      <c r="F1961" t="s">
        <v>10507</v>
      </c>
      <c r="G1961" t="s">
        <v>10551</v>
      </c>
      <c r="H1961" t="s">
        <v>90</v>
      </c>
      <c r="I1961" t="s">
        <v>158</v>
      </c>
      <c r="J1961" t="s">
        <v>10740</v>
      </c>
      <c r="K1961" t="s">
        <v>10718</v>
      </c>
      <c r="L1961" t="s">
        <v>159</v>
      </c>
      <c r="M1961" t="s">
        <v>194</v>
      </c>
      <c r="N1961" t="s">
        <v>195</v>
      </c>
      <c r="O1961" s="31">
        <v>44440</v>
      </c>
      <c r="Q1961">
        <v>598671</v>
      </c>
      <c r="R1961">
        <v>3280</v>
      </c>
      <c r="S1961" s="31">
        <v>45054</v>
      </c>
      <c r="T1961">
        <v>2846</v>
      </c>
      <c r="V1961">
        <v>372</v>
      </c>
      <c r="W1961" t="s">
        <v>161</v>
      </c>
      <c r="X1961" s="31">
        <v>44695</v>
      </c>
      <c r="Y1961">
        <v>0</v>
      </c>
      <c r="Z1961">
        <v>4500</v>
      </c>
      <c r="AA1961">
        <v>0</v>
      </c>
      <c r="AB1961" t="s">
        <v>161</v>
      </c>
      <c r="AC1961">
        <v>80000</v>
      </c>
      <c r="AD1961" t="s">
        <v>161</v>
      </c>
      <c r="AE1961" t="s">
        <v>10741</v>
      </c>
      <c r="AF1961" t="s">
        <v>10742</v>
      </c>
      <c r="AG1961" t="s">
        <v>10511</v>
      </c>
      <c r="AH1961" t="s">
        <v>10551</v>
      </c>
      <c r="AI1961" t="s">
        <v>10656</v>
      </c>
      <c r="AJ1961" t="s">
        <v>10721</v>
      </c>
      <c r="AK1961" t="s">
        <v>236</v>
      </c>
      <c r="AL1961" t="s">
        <v>507</v>
      </c>
      <c r="AM1961" t="s">
        <v>203</v>
      </c>
      <c r="AN1961" t="s">
        <v>1073</v>
      </c>
      <c r="AO1961" t="s">
        <v>10722</v>
      </c>
    </row>
    <row r="1962" spans="1:44" x14ac:dyDescent="0.2">
      <c r="A1962" t="s">
        <v>10743</v>
      </c>
      <c r="B1962">
        <v>3007</v>
      </c>
      <c r="C1962" t="s">
        <v>10744</v>
      </c>
      <c r="D1962" t="s">
        <v>531</v>
      </c>
      <c r="E1962" t="s">
        <v>532</v>
      </c>
      <c r="F1962" t="s">
        <v>10507</v>
      </c>
      <c r="G1962" t="s">
        <v>10559</v>
      </c>
      <c r="H1962" t="s">
        <v>90</v>
      </c>
      <c r="I1962" t="s">
        <v>158</v>
      </c>
      <c r="L1962" t="s">
        <v>159</v>
      </c>
      <c r="M1962" t="s">
        <v>160</v>
      </c>
      <c r="N1962" t="s">
        <v>160</v>
      </c>
      <c r="O1962" s="31">
        <v>44440</v>
      </c>
      <c r="R1962" t="s">
        <v>161</v>
      </c>
      <c r="S1962" s="31">
        <v>45060</v>
      </c>
      <c r="T1962" t="s">
        <v>161</v>
      </c>
      <c r="U1962" s="31">
        <v>44784</v>
      </c>
      <c r="V1962" t="s">
        <v>161</v>
      </c>
      <c r="W1962" t="s">
        <v>161</v>
      </c>
      <c r="X1962" s="31">
        <v>44695</v>
      </c>
      <c r="Y1962">
        <v>5.5</v>
      </c>
      <c r="AA1962">
        <v>2032.6000000000058</v>
      </c>
      <c r="AB1962">
        <v>0.76128499999999999</v>
      </c>
      <c r="AC1962">
        <v>80000</v>
      </c>
      <c r="AD1962">
        <v>47265.034447279999</v>
      </c>
      <c r="AE1962" t="s">
        <v>10745</v>
      </c>
      <c r="AF1962" t="s">
        <v>10746</v>
      </c>
      <c r="AG1962" t="s">
        <v>10511</v>
      </c>
      <c r="AH1962" t="s">
        <v>10559</v>
      </c>
      <c r="AI1962" t="s">
        <v>161</v>
      </c>
      <c r="AJ1962" t="s">
        <v>161</v>
      </c>
      <c r="AK1962" t="s">
        <v>161</v>
      </c>
      <c r="AL1962" t="s">
        <v>507</v>
      </c>
      <c r="AM1962" t="s">
        <v>203</v>
      </c>
      <c r="AN1962" t="s">
        <v>1073</v>
      </c>
      <c r="AO1962" t="s">
        <v>161</v>
      </c>
    </row>
    <row r="1963" spans="1:44" x14ac:dyDescent="0.2">
      <c r="A1963" t="s">
        <v>10747</v>
      </c>
      <c r="B1963">
        <v>3007</v>
      </c>
      <c r="C1963" t="s">
        <v>10748</v>
      </c>
      <c r="D1963" t="s">
        <v>531</v>
      </c>
      <c r="E1963" t="s">
        <v>532</v>
      </c>
      <c r="F1963" t="s">
        <v>10507</v>
      </c>
      <c r="G1963" t="s">
        <v>10559</v>
      </c>
      <c r="H1963" t="s">
        <v>90</v>
      </c>
      <c r="I1963" t="s">
        <v>158</v>
      </c>
      <c r="L1963" t="s">
        <v>159</v>
      </c>
      <c r="M1963" t="s">
        <v>160</v>
      </c>
      <c r="N1963" t="s">
        <v>160</v>
      </c>
      <c r="O1963" s="31">
        <v>45292</v>
      </c>
      <c r="R1963" t="s">
        <v>161</v>
      </c>
      <c r="S1963" s="31">
        <v>45060</v>
      </c>
      <c r="T1963" t="s">
        <v>161</v>
      </c>
      <c r="U1963" s="31">
        <v>44694</v>
      </c>
      <c r="V1963" t="s">
        <v>161</v>
      </c>
      <c r="W1963" t="s">
        <v>161</v>
      </c>
      <c r="X1963" s="31">
        <v>44695</v>
      </c>
      <c r="Y1963">
        <v>8.1999999999999993</v>
      </c>
      <c r="AA1963">
        <v>3024.0999999999985</v>
      </c>
      <c r="AB1963">
        <v>0.77727999999999997</v>
      </c>
      <c r="AC1963">
        <v>80000</v>
      </c>
      <c r="AD1963">
        <v>46566.934855680003</v>
      </c>
      <c r="AE1963" t="s">
        <v>10749</v>
      </c>
      <c r="AF1963" t="s">
        <v>10750</v>
      </c>
      <c r="AG1963" t="s">
        <v>10511</v>
      </c>
      <c r="AH1963" t="s">
        <v>10559</v>
      </c>
      <c r="AI1963" t="s">
        <v>161</v>
      </c>
      <c r="AJ1963" t="s">
        <v>161</v>
      </c>
      <c r="AK1963" t="s">
        <v>161</v>
      </c>
      <c r="AL1963" t="s">
        <v>507</v>
      </c>
      <c r="AO1963" t="s">
        <v>161</v>
      </c>
    </row>
    <row r="1964" spans="1:44" x14ac:dyDescent="0.2">
      <c r="A1964" t="s">
        <v>10751</v>
      </c>
      <c r="B1964">
        <v>3007</v>
      </c>
      <c r="C1964" t="s">
        <v>10752</v>
      </c>
      <c r="D1964" t="s">
        <v>531</v>
      </c>
      <c r="E1964" t="s">
        <v>532</v>
      </c>
      <c r="F1964" t="s">
        <v>10507</v>
      </c>
      <c r="G1964" t="s">
        <v>10559</v>
      </c>
      <c r="H1964" t="s">
        <v>90</v>
      </c>
      <c r="I1964" t="s">
        <v>158</v>
      </c>
      <c r="L1964" t="s">
        <v>159</v>
      </c>
      <c r="M1964" t="s">
        <v>160</v>
      </c>
      <c r="N1964" t="s">
        <v>160</v>
      </c>
      <c r="O1964" s="31">
        <v>45658</v>
      </c>
      <c r="R1964" t="s">
        <v>161</v>
      </c>
      <c r="S1964" s="31">
        <v>45060</v>
      </c>
      <c r="T1964" t="s">
        <v>161</v>
      </c>
      <c r="U1964" s="31">
        <v>44669</v>
      </c>
      <c r="V1964" t="s">
        <v>161</v>
      </c>
      <c r="W1964" t="s">
        <v>161</v>
      </c>
      <c r="X1964" s="31">
        <v>44695</v>
      </c>
      <c r="Y1964">
        <v>4.4000000000000004</v>
      </c>
      <c r="AA1964">
        <v>1628</v>
      </c>
      <c r="AB1964">
        <v>0.545825</v>
      </c>
      <c r="AC1964">
        <v>80000</v>
      </c>
      <c r="AD1964">
        <v>50688.093375466669</v>
      </c>
      <c r="AE1964" t="s">
        <v>10753</v>
      </c>
      <c r="AF1964" t="s">
        <v>10754</v>
      </c>
      <c r="AG1964" t="s">
        <v>10511</v>
      </c>
      <c r="AH1964" t="s">
        <v>10559</v>
      </c>
      <c r="AI1964" t="s">
        <v>161</v>
      </c>
      <c r="AJ1964" t="s">
        <v>161</v>
      </c>
      <c r="AK1964" t="s">
        <v>161</v>
      </c>
      <c r="AL1964" t="s">
        <v>507</v>
      </c>
      <c r="AO1964" t="s">
        <v>161</v>
      </c>
    </row>
    <row r="1965" spans="1:44" x14ac:dyDescent="0.2">
      <c r="A1965" t="s">
        <v>10755</v>
      </c>
      <c r="B1965">
        <v>3007</v>
      </c>
      <c r="C1965" t="s">
        <v>10756</v>
      </c>
      <c r="D1965" t="s">
        <v>531</v>
      </c>
      <c r="E1965" t="s">
        <v>532</v>
      </c>
      <c r="F1965" t="s">
        <v>10507</v>
      </c>
      <c r="G1965" t="s">
        <v>10757</v>
      </c>
      <c r="H1965" t="s">
        <v>10602</v>
      </c>
      <c r="I1965" t="s">
        <v>10758</v>
      </c>
      <c r="J1965">
        <v>703</v>
      </c>
      <c r="L1965" t="s">
        <v>230</v>
      </c>
      <c r="M1965" t="s">
        <v>194</v>
      </c>
      <c r="N1965" t="s">
        <v>491</v>
      </c>
      <c r="O1965" s="31">
        <v>40555</v>
      </c>
      <c r="Q1965">
        <v>249866</v>
      </c>
      <c r="R1965">
        <v>2276</v>
      </c>
      <c r="S1965" s="31">
        <v>43931</v>
      </c>
      <c r="T1965">
        <v>2276</v>
      </c>
      <c r="U1965" s="31">
        <v>44761</v>
      </c>
      <c r="V1965" t="s">
        <v>161</v>
      </c>
      <c r="W1965">
        <v>2276</v>
      </c>
      <c r="X1965" s="31">
        <v>43931</v>
      </c>
      <c r="Y1965">
        <v>4.2</v>
      </c>
      <c r="Z1965">
        <v>500</v>
      </c>
      <c r="AA1965">
        <v>1549</v>
      </c>
      <c r="AB1965">
        <v>0.57933749999999995</v>
      </c>
      <c r="AC1965">
        <v>15</v>
      </c>
      <c r="AD1965">
        <v>50935.747878299997</v>
      </c>
      <c r="AE1965" t="s">
        <v>10759</v>
      </c>
      <c r="AF1965" t="s">
        <v>10760</v>
      </c>
      <c r="AG1965" t="s">
        <v>10607</v>
      </c>
      <c r="AH1965" t="s">
        <v>10757</v>
      </c>
      <c r="AI1965" t="s">
        <v>10656</v>
      </c>
      <c r="AJ1965" t="s">
        <v>10761</v>
      </c>
      <c r="AK1965" t="s">
        <v>236</v>
      </c>
      <c r="AL1965" t="s">
        <v>507</v>
      </c>
      <c r="AO1965" t="s">
        <v>10762</v>
      </c>
      <c r="AQ1965" t="s">
        <v>510</v>
      </c>
      <c r="AR1965" t="s">
        <v>511</v>
      </c>
    </row>
    <row r="1966" spans="1:44" x14ac:dyDescent="0.2">
      <c r="A1966" t="s">
        <v>10763</v>
      </c>
      <c r="B1966">
        <v>3011</v>
      </c>
      <c r="C1966" t="s">
        <v>10764</v>
      </c>
      <c r="D1966" t="s">
        <v>1387</v>
      </c>
      <c r="E1966" t="s">
        <v>1388</v>
      </c>
      <c r="F1966" t="s">
        <v>10507</v>
      </c>
      <c r="G1966" t="s">
        <v>10551</v>
      </c>
      <c r="H1966" t="s">
        <v>90</v>
      </c>
      <c r="I1966" t="s">
        <v>158</v>
      </c>
      <c r="J1966" t="s">
        <v>10765</v>
      </c>
      <c r="L1966" t="s">
        <v>159</v>
      </c>
      <c r="M1966" t="s">
        <v>194</v>
      </c>
      <c r="N1966" t="s">
        <v>195</v>
      </c>
      <c r="O1966" s="31">
        <v>44713</v>
      </c>
      <c r="Q1966">
        <v>619842</v>
      </c>
      <c r="R1966">
        <v>1</v>
      </c>
      <c r="S1966" s="31">
        <v>45046</v>
      </c>
      <c r="T1966" t="s">
        <v>161</v>
      </c>
      <c r="V1966">
        <v>1</v>
      </c>
      <c r="W1966" t="s">
        <v>161</v>
      </c>
      <c r="X1966" s="31">
        <v>44695</v>
      </c>
      <c r="Y1966">
        <v>0</v>
      </c>
      <c r="Z1966">
        <v>4500</v>
      </c>
      <c r="AA1966">
        <v>0</v>
      </c>
      <c r="AB1966" t="s">
        <v>161</v>
      </c>
      <c r="AC1966">
        <v>80000</v>
      </c>
      <c r="AD1966" t="s">
        <v>161</v>
      </c>
      <c r="AE1966" t="s">
        <v>10766</v>
      </c>
      <c r="AF1966" t="s">
        <v>10767</v>
      </c>
      <c r="AG1966" t="s">
        <v>10511</v>
      </c>
      <c r="AH1966" t="s">
        <v>10551</v>
      </c>
      <c r="AI1966" t="s">
        <v>10636</v>
      </c>
      <c r="AJ1966" t="s">
        <v>10768</v>
      </c>
      <c r="AK1966" t="s">
        <v>201</v>
      </c>
    </row>
    <row r="1967" spans="1:44" x14ac:dyDescent="0.2">
      <c r="A1967" t="s">
        <v>10769</v>
      </c>
      <c r="B1967">
        <v>3012</v>
      </c>
      <c r="C1967" t="s">
        <v>10770</v>
      </c>
      <c r="D1967" t="s">
        <v>6515</v>
      </c>
      <c r="E1967" t="s">
        <v>511</v>
      </c>
      <c r="F1967" t="s">
        <v>10507</v>
      </c>
      <c r="G1967" t="s">
        <v>10771</v>
      </c>
      <c r="H1967" t="s">
        <v>90</v>
      </c>
      <c r="I1967" t="s">
        <v>158</v>
      </c>
      <c r="J1967" t="s">
        <v>10772</v>
      </c>
      <c r="L1967" t="s">
        <v>230</v>
      </c>
      <c r="M1967" t="s">
        <v>554</v>
      </c>
      <c r="N1967" t="s">
        <v>2335</v>
      </c>
      <c r="O1967" s="31">
        <v>36387</v>
      </c>
      <c r="P1967" s="31">
        <v>40762</v>
      </c>
      <c r="R1967" t="s">
        <v>161</v>
      </c>
      <c r="S1967" s="31">
        <v>45060</v>
      </c>
      <c r="T1967" t="s">
        <v>161</v>
      </c>
      <c r="U1967" s="31">
        <v>44761</v>
      </c>
      <c r="V1967" t="s">
        <v>161</v>
      </c>
      <c r="W1967" t="s">
        <v>161</v>
      </c>
      <c r="X1967" s="31">
        <v>44695</v>
      </c>
      <c r="Y1967">
        <v>0</v>
      </c>
      <c r="AA1967">
        <v>0</v>
      </c>
      <c r="AB1967">
        <v>0.35683749999999997</v>
      </c>
      <c r="AC1967">
        <v>15</v>
      </c>
      <c r="AD1967">
        <v>45622.561383319997</v>
      </c>
      <c r="AE1967" t="s">
        <v>10773</v>
      </c>
      <c r="AF1967" t="s">
        <v>10774</v>
      </c>
      <c r="AG1967" t="s">
        <v>10511</v>
      </c>
      <c r="AH1967" t="s">
        <v>10771</v>
      </c>
      <c r="AI1967" t="s">
        <v>161</v>
      </c>
      <c r="AJ1967" t="s">
        <v>10775</v>
      </c>
      <c r="AK1967" t="s">
        <v>3705</v>
      </c>
      <c r="AL1967" t="s">
        <v>202</v>
      </c>
      <c r="AQ1967" t="s">
        <v>510</v>
      </c>
      <c r="AR1967" t="s">
        <v>511</v>
      </c>
    </row>
    <row r="1968" spans="1:44" x14ac:dyDescent="0.2">
      <c r="A1968" t="s">
        <v>10776</v>
      </c>
      <c r="B1968">
        <v>3008</v>
      </c>
      <c r="C1968" t="s">
        <v>10777</v>
      </c>
      <c r="D1968" t="s">
        <v>1352</v>
      </c>
      <c r="E1968" t="s">
        <v>1353</v>
      </c>
      <c r="F1968" t="s">
        <v>10507</v>
      </c>
      <c r="G1968" t="s">
        <v>10631</v>
      </c>
      <c r="H1968" t="s">
        <v>90</v>
      </c>
      <c r="I1968" t="s">
        <v>158</v>
      </c>
      <c r="J1968" t="s">
        <v>10778</v>
      </c>
      <c r="L1968" t="s">
        <v>159</v>
      </c>
      <c r="M1968" t="s">
        <v>554</v>
      </c>
      <c r="N1968" t="s">
        <v>555</v>
      </c>
      <c r="O1968" s="31">
        <v>35192</v>
      </c>
      <c r="P1968" s="31">
        <v>43641</v>
      </c>
      <c r="R1968" t="s">
        <v>161</v>
      </c>
      <c r="S1968" s="31">
        <v>45060</v>
      </c>
      <c r="T1968" t="s">
        <v>161</v>
      </c>
      <c r="U1968" s="31">
        <v>44761</v>
      </c>
      <c r="V1968" t="s">
        <v>161</v>
      </c>
      <c r="W1968" t="s">
        <v>161</v>
      </c>
      <c r="X1968" s="31">
        <v>44695</v>
      </c>
      <c r="Y1968">
        <v>9.6</v>
      </c>
      <c r="AA1968">
        <v>3528</v>
      </c>
      <c r="AB1968">
        <v>0.57966249999999997</v>
      </c>
      <c r="AC1968">
        <v>80000</v>
      </c>
      <c r="AD1968">
        <v>48640.818017999998</v>
      </c>
      <c r="AE1968" t="s">
        <v>10779</v>
      </c>
      <c r="AF1968" t="s">
        <v>10780</v>
      </c>
      <c r="AG1968" t="s">
        <v>10511</v>
      </c>
      <c r="AH1968" t="s">
        <v>10631</v>
      </c>
      <c r="AI1968" t="s">
        <v>161</v>
      </c>
      <c r="AJ1968" t="s">
        <v>1794</v>
      </c>
      <c r="AK1968" t="s">
        <v>559</v>
      </c>
      <c r="AL1968" t="s">
        <v>511</v>
      </c>
      <c r="AQ1968" t="s">
        <v>510</v>
      </c>
      <c r="AR1968" t="s">
        <v>511</v>
      </c>
    </row>
    <row r="1969" spans="1:44" x14ac:dyDescent="0.2">
      <c r="A1969" t="s">
        <v>10781</v>
      </c>
      <c r="B1969">
        <v>3001</v>
      </c>
      <c r="C1969" t="s">
        <v>10782</v>
      </c>
      <c r="D1969" t="s">
        <v>1282</v>
      </c>
      <c r="E1969" t="s">
        <v>1283</v>
      </c>
      <c r="F1969" t="s">
        <v>10507</v>
      </c>
      <c r="G1969" t="s">
        <v>10612</v>
      </c>
      <c r="H1969" t="s">
        <v>90</v>
      </c>
      <c r="I1969" t="s">
        <v>158</v>
      </c>
      <c r="J1969" t="s">
        <v>10783</v>
      </c>
      <c r="K1969" t="s">
        <v>10661</v>
      </c>
      <c r="L1969" t="s">
        <v>159</v>
      </c>
      <c r="M1969" t="s">
        <v>194</v>
      </c>
      <c r="N1969" t="s">
        <v>195</v>
      </c>
      <c r="O1969" s="31">
        <v>40337</v>
      </c>
      <c r="Q1969">
        <v>209615</v>
      </c>
      <c r="R1969">
        <v>46852</v>
      </c>
      <c r="S1969" s="31">
        <v>45037</v>
      </c>
      <c r="T1969">
        <v>46458</v>
      </c>
      <c r="U1969" s="31">
        <v>44761</v>
      </c>
      <c r="V1969">
        <v>290.8095238095238</v>
      </c>
      <c r="W1969">
        <v>43826</v>
      </c>
      <c r="X1969" s="31">
        <v>44694</v>
      </c>
      <c r="Y1969">
        <v>7.7</v>
      </c>
      <c r="Z1969">
        <v>3300</v>
      </c>
      <c r="AA1969">
        <v>2816.8000000000029</v>
      </c>
      <c r="AB1969">
        <v>0.52614125</v>
      </c>
      <c r="AC1969">
        <v>80000</v>
      </c>
      <c r="AD1969">
        <v>48401.464246784999</v>
      </c>
      <c r="AE1969" t="s">
        <v>10784</v>
      </c>
      <c r="AF1969" t="s">
        <v>10785</v>
      </c>
      <c r="AG1969" t="s">
        <v>10511</v>
      </c>
      <c r="AH1969" t="s">
        <v>10612</v>
      </c>
      <c r="AI1969" t="s">
        <v>10786</v>
      </c>
      <c r="AJ1969" t="s">
        <v>10787</v>
      </c>
      <c r="AK1969" t="s">
        <v>201</v>
      </c>
      <c r="AL1969" t="s">
        <v>202</v>
      </c>
      <c r="AM1969" t="s">
        <v>203</v>
      </c>
      <c r="AN1969" t="s">
        <v>6058</v>
      </c>
      <c r="AO1969" t="s">
        <v>10665</v>
      </c>
      <c r="AQ1969" t="s">
        <v>510</v>
      </c>
      <c r="AR1969" t="s">
        <v>511</v>
      </c>
    </row>
    <row r="1970" spans="1:44" x14ac:dyDescent="0.2">
      <c r="A1970" t="s">
        <v>10788</v>
      </c>
      <c r="B1970">
        <v>3072</v>
      </c>
      <c r="C1970" t="s">
        <v>10789</v>
      </c>
      <c r="D1970" t="s">
        <v>5461</v>
      </c>
      <c r="E1970" t="s">
        <v>5462</v>
      </c>
      <c r="F1970" t="s">
        <v>10507</v>
      </c>
      <c r="G1970" t="s">
        <v>10790</v>
      </c>
      <c r="H1970" t="s">
        <v>10602</v>
      </c>
      <c r="I1970" t="s">
        <v>10758</v>
      </c>
      <c r="J1970">
        <v>72320461</v>
      </c>
      <c r="L1970" t="s">
        <v>230</v>
      </c>
      <c r="M1970" t="s">
        <v>554</v>
      </c>
      <c r="N1970" t="s">
        <v>555</v>
      </c>
      <c r="O1970" s="31">
        <v>37266</v>
      </c>
      <c r="P1970" s="31">
        <v>43319</v>
      </c>
      <c r="R1970" t="s">
        <v>161</v>
      </c>
      <c r="S1970" s="31">
        <v>45060</v>
      </c>
      <c r="T1970" t="s">
        <v>161</v>
      </c>
      <c r="U1970" s="31">
        <v>44761</v>
      </c>
      <c r="V1970" t="s">
        <v>161</v>
      </c>
      <c r="W1970" t="s">
        <v>161</v>
      </c>
      <c r="X1970" s="31">
        <v>44695</v>
      </c>
      <c r="Y1970">
        <v>5</v>
      </c>
      <c r="AA1970">
        <v>1846</v>
      </c>
      <c r="AB1970">
        <v>0.57557499999999995</v>
      </c>
      <c r="AC1970">
        <v>15</v>
      </c>
      <c r="AD1970">
        <v>49844.573463519999</v>
      </c>
      <c r="AE1970" t="s">
        <v>10791</v>
      </c>
      <c r="AF1970" t="s">
        <v>10792</v>
      </c>
      <c r="AG1970" t="s">
        <v>10607</v>
      </c>
      <c r="AH1970" t="s">
        <v>10790</v>
      </c>
      <c r="AI1970" t="s">
        <v>5468</v>
      </c>
      <c r="AJ1970" t="s">
        <v>5469</v>
      </c>
      <c r="AK1970" t="s">
        <v>3705</v>
      </c>
      <c r="AL1970" t="s">
        <v>202</v>
      </c>
      <c r="AQ1970" t="s">
        <v>510</v>
      </c>
      <c r="AR1970" t="s">
        <v>511</v>
      </c>
    </row>
    <row r="1971" spans="1:44" x14ac:dyDescent="0.2">
      <c r="A1971" t="s">
        <v>10793</v>
      </c>
      <c r="B1971">
        <v>3011</v>
      </c>
      <c r="C1971" t="s">
        <v>10794</v>
      </c>
      <c r="D1971" t="s">
        <v>1387</v>
      </c>
      <c r="E1971" t="s">
        <v>1388</v>
      </c>
      <c r="F1971" t="s">
        <v>10507</v>
      </c>
      <c r="G1971" t="s">
        <v>10771</v>
      </c>
      <c r="H1971" t="s">
        <v>90</v>
      </c>
      <c r="I1971" t="s">
        <v>158</v>
      </c>
      <c r="J1971" t="s">
        <v>10795</v>
      </c>
      <c r="K1971">
        <v>126</v>
      </c>
      <c r="L1971" t="s">
        <v>230</v>
      </c>
      <c r="M1971" t="s">
        <v>194</v>
      </c>
      <c r="N1971" t="s">
        <v>195</v>
      </c>
      <c r="O1971" s="31">
        <v>38544</v>
      </c>
      <c r="Q1971">
        <v>139425</v>
      </c>
      <c r="R1971">
        <v>9770</v>
      </c>
      <c r="S1971" s="31">
        <v>44448</v>
      </c>
      <c r="T1971">
        <v>9770</v>
      </c>
      <c r="U1971" s="31">
        <v>44761</v>
      </c>
      <c r="V1971" t="s">
        <v>161</v>
      </c>
      <c r="W1971">
        <v>9770</v>
      </c>
      <c r="X1971" s="31">
        <v>44448</v>
      </c>
      <c r="Y1971">
        <v>6.9</v>
      </c>
      <c r="Z1971">
        <v>800</v>
      </c>
      <c r="AA1971">
        <v>2525</v>
      </c>
      <c r="AB1971">
        <v>0.65623750000000003</v>
      </c>
      <c r="AC1971">
        <v>15</v>
      </c>
      <c r="AD1971">
        <v>48929.810296880001</v>
      </c>
      <c r="AE1971" t="s">
        <v>10796</v>
      </c>
      <c r="AF1971" t="s">
        <v>10797</v>
      </c>
      <c r="AG1971" t="s">
        <v>10511</v>
      </c>
      <c r="AH1971" t="s">
        <v>10771</v>
      </c>
      <c r="AI1971" t="s">
        <v>10636</v>
      </c>
      <c r="AJ1971" t="s">
        <v>10798</v>
      </c>
      <c r="AK1971" t="s">
        <v>201</v>
      </c>
      <c r="AL1971" t="s">
        <v>202</v>
      </c>
      <c r="AM1971" t="s">
        <v>203</v>
      </c>
      <c r="AN1971">
        <v>3306</v>
      </c>
      <c r="AO1971" t="s">
        <v>10799</v>
      </c>
      <c r="AQ1971" t="s">
        <v>510</v>
      </c>
      <c r="AR1971" t="s">
        <v>511</v>
      </c>
    </row>
    <row r="1972" spans="1:44" x14ac:dyDescent="0.2">
      <c r="A1972" t="s">
        <v>10800</v>
      </c>
      <c r="B1972">
        <v>3016</v>
      </c>
      <c r="C1972" t="s">
        <v>10801</v>
      </c>
      <c r="D1972" t="s">
        <v>497</v>
      </c>
      <c r="E1972" t="s">
        <v>498</v>
      </c>
      <c r="F1972" t="s">
        <v>10507</v>
      </c>
      <c r="G1972" t="s">
        <v>10771</v>
      </c>
      <c r="H1972" t="s">
        <v>90</v>
      </c>
      <c r="I1972" t="s">
        <v>158</v>
      </c>
      <c r="J1972" t="s">
        <v>10802</v>
      </c>
      <c r="K1972">
        <v>126</v>
      </c>
      <c r="L1972" t="s">
        <v>230</v>
      </c>
      <c r="M1972" t="s">
        <v>554</v>
      </c>
      <c r="N1972" t="s">
        <v>1493</v>
      </c>
      <c r="O1972" s="31">
        <v>38898</v>
      </c>
      <c r="P1972" s="31">
        <v>44325</v>
      </c>
      <c r="Q1972">
        <v>140855</v>
      </c>
      <c r="R1972">
        <v>19361</v>
      </c>
      <c r="S1972" s="31">
        <v>44332</v>
      </c>
      <c r="T1972">
        <v>19361</v>
      </c>
      <c r="U1972" s="31">
        <v>44784</v>
      </c>
      <c r="V1972" t="s">
        <v>161</v>
      </c>
      <c r="W1972">
        <v>19361</v>
      </c>
      <c r="X1972" s="31">
        <v>44332</v>
      </c>
      <c r="Y1972">
        <v>0</v>
      </c>
      <c r="Z1972">
        <v>1500</v>
      </c>
      <c r="AA1972">
        <v>0</v>
      </c>
      <c r="AB1972">
        <v>0.81169883071196769</v>
      </c>
      <c r="AC1972">
        <v>15</v>
      </c>
      <c r="AD1972">
        <v>45228.633000000002</v>
      </c>
      <c r="AE1972" t="s">
        <v>10803</v>
      </c>
      <c r="AF1972" t="s">
        <v>10804</v>
      </c>
      <c r="AG1972" t="s">
        <v>10511</v>
      </c>
      <c r="AH1972" t="s">
        <v>161</v>
      </c>
      <c r="AI1972" t="s">
        <v>6129</v>
      </c>
      <c r="AJ1972" t="s">
        <v>10805</v>
      </c>
      <c r="AK1972" t="s">
        <v>6131</v>
      </c>
      <c r="AL1972" t="s">
        <v>202</v>
      </c>
      <c r="AM1972" t="s">
        <v>203</v>
      </c>
      <c r="AN1972">
        <v>3306</v>
      </c>
      <c r="AQ1972" t="s">
        <v>510</v>
      </c>
      <c r="AR1972" t="s">
        <v>511</v>
      </c>
    </row>
    <row r="1973" spans="1:44" x14ac:dyDescent="0.2">
      <c r="A1973" t="s">
        <v>10806</v>
      </c>
      <c r="B1973">
        <v>3072</v>
      </c>
      <c r="C1973" t="s">
        <v>10807</v>
      </c>
      <c r="D1973" t="s">
        <v>5461</v>
      </c>
      <c r="E1973" t="s">
        <v>5462</v>
      </c>
      <c r="F1973" t="s">
        <v>10507</v>
      </c>
      <c r="G1973" t="s">
        <v>10771</v>
      </c>
      <c r="H1973" t="s">
        <v>90</v>
      </c>
      <c r="I1973" t="s">
        <v>158</v>
      </c>
      <c r="J1973" t="s">
        <v>10808</v>
      </c>
      <c r="K1973">
        <v>126</v>
      </c>
      <c r="L1973" t="s">
        <v>230</v>
      </c>
      <c r="M1973" t="s">
        <v>554</v>
      </c>
      <c r="N1973" t="s">
        <v>1493</v>
      </c>
      <c r="O1973" s="31">
        <v>38261</v>
      </c>
      <c r="P1973" s="31">
        <v>43804</v>
      </c>
      <c r="R1973" t="s">
        <v>161</v>
      </c>
      <c r="S1973" s="31">
        <v>45060</v>
      </c>
      <c r="T1973" t="s">
        <v>161</v>
      </c>
      <c r="U1973" s="31">
        <v>44784</v>
      </c>
      <c r="V1973" t="s">
        <v>161</v>
      </c>
      <c r="W1973" t="s">
        <v>161</v>
      </c>
      <c r="X1973" s="31">
        <v>44695</v>
      </c>
      <c r="Y1973">
        <v>0</v>
      </c>
      <c r="Z1973">
        <v>1000</v>
      </c>
      <c r="AA1973">
        <v>0</v>
      </c>
      <c r="AB1973">
        <v>0.81699212193990711</v>
      </c>
      <c r="AC1973">
        <v>15</v>
      </c>
      <c r="AD1973">
        <v>45199.633000000002</v>
      </c>
      <c r="AE1973" t="s">
        <v>10809</v>
      </c>
      <c r="AF1973" t="s">
        <v>10810</v>
      </c>
      <c r="AG1973" t="s">
        <v>10511</v>
      </c>
      <c r="AH1973" t="s">
        <v>10771</v>
      </c>
      <c r="AI1973" t="s">
        <v>5468</v>
      </c>
      <c r="AJ1973" t="s">
        <v>5469</v>
      </c>
      <c r="AK1973" t="s">
        <v>3705</v>
      </c>
      <c r="AL1973" t="s">
        <v>202</v>
      </c>
      <c r="AM1973" t="s">
        <v>203</v>
      </c>
      <c r="AN1973">
        <v>3306</v>
      </c>
      <c r="AQ1973" t="s">
        <v>510</v>
      </c>
      <c r="AR1973" t="s">
        <v>511</v>
      </c>
    </row>
    <row r="1974" spans="1:44" x14ac:dyDescent="0.2">
      <c r="A1974" t="s">
        <v>10811</v>
      </c>
      <c r="B1974">
        <v>3009</v>
      </c>
      <c r="C1974" t="s">
        <v>10812</v>
      </c>
      <c r="D1974" t="s">
        <v>1267</v>
      </c>
      <c r="E1974" t="s">
        <v>1268</v>
      </c>
      <c r="F1974" t="s">
        <v>10507</v>
      </c>
      <c r="G1974" t="s">
        <v>10559</v>
      </c>
      <c r="H1974" t="s">
        <v>90</v>
      </c>
      <c r="I1974" t="s">
        <v>158</v>
      </c>
      <c r="L1974" t="s">
        <v>159</v>
      </c>
      <c r="M1974" t="s">
        <v>259</v>
      </c>
      <c r="N1974" t="s">
        <v>259</v>
      </c>
      <c r="O1974" s="31">
        <v>44044</v>
      </c>
      <c r="R1974" t="s">
        <v>161</v>
      </c>
      <c r="S1974" s="31">
        <v>45060</v>
      </c>
      <c r="T1974" t="s">
        <v>161</v>
      </c>
      <c r="U1974" s="31">
        <v>44784</v>
      </c>
      <c r="V1974" t="s">
        <v>161</v>
      </c>
      <c r="W1974" t="s">
        <v>161</v>
      </c>
      <c r="X1974" s="31">
        <v>44695</v>
      </c>
      <c r="Y1974">
        <v>8.3000000000000007</v>
      </c>
      <c r="AA1974">
        <v>3062</v>
      </c>
      <c r="AB1974">
        <v>0.62132500000000002</v>
      </c>
      <c r="AC1974">
        <v>80000</v>
      </c>
      <c r="AD1974">
        <v>48451.24103445161</v>
      </c>
      <c r="AE1974" t="s">
        <v>10813</v>
      </c>
      <c r="AF1974" t="s">
        <v>10814</v>
      </c>
      <c r="AG1974" t="s">
        <v>10511</v>
      </c>
      <c r="AH1974" t="s">
        <v>10559</v>
      </c>
      <c r="AI1974" t="s">
        <v>161</v>
      </c>
      <c r="AJ1974" t="s">
        <v>161</v>
      </c>
      <c r="AK1974" t="s">
        <v>161</v>
      </c>
      <c r="AL1974" t="s">
        <v>1333</v>
      </c>
      <c r="AO1974" t="s">
        <v>161</v>
      </c>
      <c r="AQ1974" t="s">
        <v>510</v>
      </c>
      <c r="AR1974" t="s">
        <v>511</v>
      </c>
    </row>
    <row r="1975" spans="1:44" x14ac:dyDescent="0.2">
      <c r="A1975" t="s">
        <v>10815</v>
      </c>
      <c r="B1975">
        <v>3016</v>
      </c>
      <c r="C1975" t="s">
        <v>10816</v>
      </c>
      <c r="D1975" t="s">
        <v>497</v>
      </c>
      <c r="E1975" t="s">
        <v>498</v>
      </c>
      <c r="F1975" t="s">
        <v>10507</v>
      </c>
      <c r="G1975" t="s">
        <v>10631</v>
      </c>
      <c r="H1975" t="s">
        <v>90</v>
      </c>
      <c r="I1975" t="s">
        <v>158</v>
      </c>
      <c r="J1975" t="s">
        <v>10817</v>
      </c>
      <c r="K1975" t="s">
        <v>10633</v>
      </c>
      <c r="L1975" t="s">
        <v>159</v>
      </c>
      <c r="M1975" t="s">
        <v>194</v>
      </c>
      <c r="N1975" t="s">
        <v>195</v>
      </c>
      <c r="O1975" s="31">
        <v>38945</v>
      </c>
      <c r="Q1975">
        <v>149731</v>
      </c>
      <c r="R1975">
        <v>62018.1</v>
      </c>
      <c r="S1975" s="31">
        <v>45059</v>
      </c>
      <c r="T1975">
        <v>61702</v>
      </c>
      <c r="U1975" s="31">
        <v>44784</v>
      </c>
      <c r="V1975">
        <v>326.99999999999852</v>
      </c>
      <c r="W1975">
        <v>59075.7</v>
      </c>
      <c r="X1975" s="31">
        <v>44695</v>
      </c>
      <c r="Y1975">
        <v>5.8</v>
      </c>
      <c r="Z1975">
        <v>2500</v>
      </c>
      <c r="AA1975">
        <v>2121</v>
      </c>
      <c r="AB1975">
        <v>0.6494875</v>
      </c>
      <c r="AC1975">
        <v>80000</v>
      </c>
      <c r="AD1975">
        <v>47450.439132550004</v>
      </c>
      <c r="AE1975" t="s">
        <v>10818</v>
      </c>
      <c r="AF1975" t="s">
        <v>10819</v>
      </c>
      <c r="AG1975" t="s">
        <v>10511</v>
      </c>
      <c r="AH1975" t="s">
        <v>10631</v>
      </c>
      <c r="AI1975" t="s">
        <v>10820</v>
      </c>
      <c r="AJ1975" t="s">
        <v>10821</v>
      </c>
      <c r="AK1975" t="s">
        <v>1488</v>
      </c>
      <c r="AL1975" t="s">
        <v>202</v>
      </c>
      <c r="AM1975" t="s">
        <v>203</v>
      </c>
      <c r="AN1975">
        <v>3196</v>
      </c>
      <c r="AO1975" t="s">
        <v>10638</v>
      </c>
      <c r="AQ1975" t="s">
        <v>510</v>
      </c>
      <c r="AR1975" t="s">
        <v>511</v>
      </c>
    </row>
    <row r="1976" spans="1:44" x14ac:dyDescent="0.2">
      <c r="A1976" t="s">
        <v>10822</v>
      </c>
      <c r="B1976">
        <v>3016</v>
      </c>
      <c r="C1976" t="s">
        <v>10823</v>
      </c>
      <c r="D1976" t="s">
        <v>497</v>
      </c>
      <c r="E1976" t="s">
        <v>498</v>
      </c>
      <c r="F1976" t="s">
        <v>10507</v>
      </c>
      <c r="G1976" t="s">
        <v>10631</v>
      </c>
      <c r="H1976" t="s">
        <v>90</v>
      </c>
      <c r="I1976" t="s">
        <v>158</v>
      </c>
      <c r="J1976" t="s">
        <v>10824</v>
      </c>
      <c r="K1976" t="s">
        <v>10633</v>
      </c>
      <c r="L1976" t="s">
        <v>159</v>
      </c>
      <c r="M1976" t="s">
        <v>194</v>
      </c>
      <c r="N1976" t="s">
        <v>195</v>
      </c>
      <c r="O1976" s="31">
        <v>38985</v>
      </c>
      <c r="Q1976">
        <v>150125</v>
      </c>
      <c r="R1976">
        <v>63248.7</v>
      </c>
      <c r="S1976" s="31">
        <v>45059</v>
      </c>
      <c r="T1976">
        <v>62955.7</v>
      </c>
      <c r="U1976" s="31">
        <v>44784</v>
      </c>
      <c r="V1976">
        <v>303.10344827586209</v>
      </c>
      <c r="W1976">
        <v>60726.5</v>
      </c>
      <c r="X1976" s="31">
        <v>44695</v>
      </c>
      <c r="Y1976">
        <v>10.8</v>
      </c>
      <c r="Z1976">
        <v>4000</v>
      </c>
      <c r="AA1976">
        <v>3961</v>
      </c>
      <c r="AB1976">
        <v>0.65885000000000005</v>
      </c>
      <c r="AC1976">
        <v>80000</v>
      </c>
      <c r="AD1976">
        <v>47417.047530600001</v>
      </c>
      <c r="AE1976" t="s">
        <v>10825</v>
      </c>
      <c r="AF1976" t="s">
        <v>10826</v>
      </c>
      <c r="AG1976" t="s">
        <v>10511</v>
      </c>
      <c r="AH1976" t="s">
        <v>10631</v>
      </c>
      <c r="AI1976" t="s">
        <v>10820</v>
      </c>
      <c r="AJ1976" t="s">
        <v>10821</v>
      </c>
      <c r="AK1976" t="s">
        <v>1488</v>
      </c>
      <c r="AL1976" t="s">
        <v>202</v>
      </c>
      <c r="AM1976" t="s">
        <v>203</v>
      </c>
      <c r="AN1976">
        <v>3196</v>
      </c>
      <c r="AO1976" t="s">
        <v>10638</v>
      </c>
      <c r="AQ1976" t="s">
        <v>510</v>
      </c>
      <c r="AR1976" t="s">
        <v>511</v>
      </c>
    </row>
    <row r="1977" spans="1:44" x14ac:dyDescent="0.2">
      <c r="A1977" t="s">
        <v>10827</v>
      </c>
      <c r="B1977">
        <v>3011</v>
      </c>
      <c r="C1977" t="s">
        <v>10828</v>
      </c>
      <c r="D1977" t="s">
        <v>1387</v>
      </c>
      <c r="E1977" t="s">
        <v>1388</v>
      </c>
      <c r="F1977" t="s">
        <v>10507</v>
      </c>
      <c r="G1977" t="s">
        <v>10612</v>
      </c>
      <c r="H1977" t="s">
        <v>90</v>
      </c>
      <c r="I1977" t="s">
        <v>158</v>
      </c>
      <c r="J1977" t="s">
        <v>10829</v>
      </c>
      <c r="K1977" t="s">
        <v>10661</v>
      </c>
      <c r="L1977" t="s">
        <v>159</v>
      </c>
      <c r="M1977" t="s">
        <v>194</v>
      </c>
      <c r="N1977" t="s">
        <v>195</v>
      </c>
      <c r="O1977" s="31">
        <v>39575</v>
      </c>
      <c r="Q1977">
        <v>146945</v>
      </c>
      <c r="R1977">
        <v>45167</v>
      </c>
      <c r="S1977" s="31">
        <v>44979</v>
      </c>
      <c r="T1977">
        <v>45167</v>
      </c>
      <c r="U1977" s="31">
        <v>44784</v>
      </c>
      <c r="V1977" t="s">
        <v>161</v>
      </c>
      <c r="W1977">
        <v>42902</v>
      </c>
      <c r="X1977" s="31">
        <v>44676</v>
      </c>
      <c r="Y1977">
        <v>5</v>
      </c>
      <c r="Z1977">
        <v>2500</v>
      </c>
      <c r="AA1977">
        <v>1834</v>
      </c>
      <c r="AB1977">
        <v>0.53542500000000004</v>
      </c>
      <c r="AC1977">
        <v>80000</v>
      </c>
      <c r="AD1977">
        <v>51577.295802599998</v>
      </c>
      <c r="AE1977" t="s">
        <v>10830</v>
      </c>
      <c r="AF1977" t="s">
        <v>10831</v>
      </c>
      <c r="AG1977" t="s">
        <v>10511</v>
      </c>
      <c r="AH1977" t="s">
        <v>10612</v>
      </c>
      <c r="AI1977" t="s">
        <v>10636</v>
      </c>
      <c r="AJ1977" t="s">
        <v>10832</v>
      </c>
      <c r="AK1977" t="s">
        <v>201</v>
      </c>
      <c r="AL1977" t="s">
        <v>202</v>
      </c>
      <c r="AM1977" t="s">
        <v>203</v>
      </c>
      <c r="AN1977" t="s">
        <v>6058</v>
      </c>
      <c r="AO1977" t="s">
        <v>10665</v>
      </c>
      <c r="AQ1977" t="s">
        <v>510</v>
      </c>
      <c r="AR1977" t="s">
        <v>511</v>
      </c>
    </row>
    <row r="1978" spans="1:44" x14ac:dyDescent="0.2">
      <c r="A1978" t="s">
        <v>10833</v>
      </c>
      <c r="B1978">
        <v>3011</v>
      </c>
      <c r="C1978" t="s">
        <v>10834</v>
      </c>
      <c r="D1978" t="s">
        <v>1387</v>
      </c>
      <c r="E1978" t="s">
        <v>1388</v>
      </c>
      <c r="F1978" t="s">
        <v>10507</v>
      </c>
      <c r="G1978" t="s">
        <v>10835</v>
      </c>
      <c r="H1978" t="s">
        <v>90</v>
      </c>
      <c r="I1978" t="s">
        <v>158</v>
      </c>
      <c r="J1978" t="s">
        <v>10836</v>
      </c>
      <c r="K1978" t="s">
        <v>10837</v>
      </c>
      <c r="L1978" t="s">
        <v>159</v>
      </c>
      <c r="M1978" t="s">
        <v>194</v>
      </c>
      <c r="N1978" t="s">
        <v>195</v>
      </c>
      <c r="O1978" s="31">
        <v>39264</v>
      </c>
      <c r="Q1978">
        <v>147563</v>
      </c>
      <c r="R1978">
        <v>47244</v>
      </c>
      <c r="S1978" s="31">
        <v>44979</v>
      </c>
      <c r="T1978">
        <v>47244</v>
      </c>
      <c r="U1978" s="31">
        <v>44718</v>
      </c>
      <c r="V1978" t="s">
        <v>161</v>
      </c>
      <c r="W1978">
        <v>45703</v>
      </c>
      <c r="X1978" s="31">
        <v>44676</v>
      </c>
      <c r="Y1978">
        <v>12.5</v>
      </c>
      <c r="Z1978">
        <v>2000</v>
      </c>
      <c r="AA1978">
        <v>4600</v>
      </c>
      <c r="AB1978">
        <v>0.61308374999999993</v>
      </c>
      <c r="AC1978">
        <v>80000</v>
      </c>
      <c r="AD1978">
        <v>47452.322530946665</v>
      </c>
      <c r="AE1978" t="s">
        <v>10838</v>
      </c>
      <c r="AF1978" t="s">
        <v>10839</v>
      </c>
      <c r="AG1978" t="s">
        <v>10511</v>
      </c>
      <c r="AH1978" t="s">
        <v>10835</v>
      </c>
      <c r="AI1978" t="s">
        <v>10636</v>
      </c>
      <c r="AJ1978" t="s">
        <v>10840</v>
      </c>
      <c r="AK1978" t="s">
        <v>201</v>
      </c>
      <c r="AL1978" t="s">
        <v>788</v>
      </c>
      <c r="AM1978" t="s">
        <v>203</v>
      </c>
      <c r="AN1978" t="s">
        <v>2213</v>
      </c>
      <c r="AO1978" t="s">
        <v>10841</v>
      </c>
      <c r="AQ1978" t="s">
        <v>510</v>
      </c>
      <c r="AR1978" t="s">
        <v>511</v>
      </c>
    </row>
    <row r="1979" spans="1:44" x14ac:dyDescent="0.2">
      <c r="A1979" t="s">
        <v>10842</v>
      </c>
      <c r="B1979">
        <v>3011</v>
      </c>
      <c r="C1979" t="s">
        <v>10843</v>
      </c>
      <c r="D1979" t="s">
        <v>1387</v>
      </c>
      <c r="E1979" t="s">
        <v>1388</v>
      </c>
      <c r="F1979" t="s">
        <v>10507</v>
      </c>
      <c r="G1979" t="s">
        <v>10612</v>
      </c>
      <c r="H1979" t="s">
        <v>90</v>
      </c>
      <c r="I1979" t="s">
        <v>158</v>
      </c>
      <c r="J1979" t="s">
        <v>10844</v>
      </c>
      <c r="L1979" t="s">
        <v>159</v>
      </c>
      <c r="M1979" t="s">
        <v>10845</v>
      </c>
      <c r="N1979" t="s">
        <v>2335</v>
      </c>
      <c r="O1979" s="31">
        <v>39605</v>
      </c>
      <c r="P1979" s="31">
        <v>43299</v>
      </c>
      <c r="R1979" t="s">
        <v>161</v>
      </c>
      <c r="S1979" s="31">
        <v>45060</v>
      </c>
      <c r="T1979" t="s">
        <v>161</v>
      </c>
      <c r="U1979" s="31">
        <v>44768</v>
      </c>
      <c r="V1979" t="s">
        <v>161</v>
      </c>
      <c r="W1979" t="s">
        <v>161</v>
      </c>
      <c r="X1979" s="31">
        <v>44695</v>
      </c>
      <c r="Y1979">
        <v>15.3</v>
      </c>
      <c r="AA1979">
        <v>5616</v>
      </c>
      <c r="AB1979">
        <v>0.57443750000000005</v>
      </c>
      <c r="AC1979">
        <v>80000</v>
      </c>
      <c r="AD1979">
        <v>47700.260155333337</v>
      </c>
      <c r="AE1979" t="s">
        <v>10846</v>
      </c>
      <c r="AF1979" t="s">
        <v>10847</v>
      </c>
      <c r="AG1979" t="s">
        <v>10511</v>
      </c>
      <c r="AH1979" t="s">
        <v>10612</v>
      </c>
      <c r="AI1979" t="s">
        <v>161</v>
      </c>
      <c r="AJ1979" t="s">
        <v>1394</v>
      </c>
      <c r="AK1979" t="s">
        <v>201</v>
      </c>
      <c r="AL1979" t="s">
        <v>788</v>
      </c>
      <c r="AQ1979" t="s">
        <v>510</v>
      </c>
      <c r="AR1979" t="s">
        <v>511</v>
      </c>
    </row>
    <row r="1980" spans="1:44" x14ac:dyDescent="0.2">
      <c r="A1980" t="s">
        <v>10848</v>
      </c>
      <c r="B1980">
        <v>3019</v>
      </c>
      <c r="C1980" t="s">
        <v>10849</v>
      </c>
      <c r="D1980" t="s">
        <v>1329</v>
      </c>
      <c r="E1980" t="s">
        <v>1330</v>
      </c>
      <c r="F1980" t="s">
        <v>10507</v>
      </c>
      <c r="G1980" t="s">
        <v>10631</v>
      </c>
      <c r="H1980" t="s">
        <v>90</v>
      </c>
      <c r="I1980" t="s">
        <v>158</v>
      </c>
      <c r="J1980" t="s">
        <v>10850</v>
      </c>
      <c r="K1980" t="s">
        <v>10633</v>
      </c>
      <c r="L1980" t="s">
        <v>159</v>
      </c>
      <c r="M1980" t="s">
        <v>490</v>
      </c>
      <c r="N1980" t="s">
        <v>1589</v>
      </c>
      <c r="O1980" s="31">
        <v>39004</v>
      </c>
      <c r="Q1980">
        <v>149891</v>
      </c>
      <c r="R1980">
        <v>28547</v>
      </c>
      <c r="S1980" s="31">
        <v>41864</v>
      </c>
      <c r="T1980">
        <v>28547</v>
      </c>
      <c r="U1980" s="31">
        <v>44720</v>
      </c>
      <c r="V1980" t="s">
        <v>161</v>
      </c>
      <c r="W1980">
        <v>28547</v>
      </c>
      <c r="X1980" s="31">
        <v>41864</v>
      </c>
      <c r="Y1980">
        <v>0.9</v>
      </c>
      <c r="Z1980">
        <v>5000</v>
      </c>
      <c r="AA1980">
        <v>330</v>
      </c>
      <c r="AB1980">
        <v>0.94019803845229266</v>
      </c>
      <c r="AC1980">
        <v>80000</v>
      </c>
      <c r="AD1980">
        <v>45261.633000000002</v>
      </c>
      <c r="AE1980" t="s">
        <v>10851</v>
      </c>
      <c r="AF1980" t="s">
        <v>10852</v>
      </c>
      <c r="AG1980" t="s">
        <v>10511</v>
      </c>
      <c r="AH1980" t="s">
        <v>10631</v>
      </c>
      <c r="AI1980" t="s">
        <v>161</v>
      </c>
      <c r="AJ1980" t="s">
        <v>1593</v>
      </c>
      <c r="AK1980" t="s">
        <v>201</v>
      </c>
      <c r="AL1980" t="s">
        <v>202</v>
      </c>
      <c r="AO1980" t="s">
        <v>10638</v>
      </c>
      <c r="AQ1980" t="s">
        <v>510</v>
      </c>
      <c r="AR1980" t="s">
        <v>511</v>
      </c>
    </row>
    <row r="1981" spans="1:44" x14ac:dyDescent="0.2">
      <c r="A1981" t="s">
        <v>10853</v>
      </c>
      <c r="B1981">
        <v>3001</v>
      </c>
      <c r="C1981" t="s">
        <v>10854</v>
      </c>
      <c r="D1981" t="s">
        <v>1282</v>
      </c>
      <c r="E1981" t="s">
        <v>1283</v>
      </c>
      <c r="F1981" t="s">
        <v>10507</v>
      </c>
      <c r="G1981" t="s">
        <v>10612</v>
      </c>
      <c r="H1981" t="s">
        <v>90</v>
      </c>
      <c r="I1981" t="s">
        <v>158</v>
      </c>
      <c r="J1981" t="s">
        <v>10855</v>
      </c>
      <c r="K1981" t="s">
        <v>10661</v>
      </c>
      <c r="L1981" t="s">
        <v>159</v>
      </c>
      <c r="M1981" t="s">
        <v>194</v>
      </c>
      <c r="N1981" t="s">
        <v>195</v>
      </c>
      <c r="O1981" s="31">
        <v>39557</v>
      </c>
      <c r="Q1981">
        <v>162089</v>
      </c>
      <c r="R1981">
        <v>47355</v>
      </c>
      <c r="S1981" s="31">
        <v>45042</v>
      </c>
      <c r="T1981">
        <v>46842</v>
      </c>
      <c r="U1981" s="31">
        <v>44784</v>
      </c>
      <c r="V1981">
        <v>387.8780487804878</v>
      </c>
      <c r="W1981">
        <v>43802</v>
      </c>
      <c r="X1981" s="31">
        <v>44662</v>
      </c>
      <c r="Y1981">
        <v>2.9</v>
      </c>
      <c r="Z1981">
        <v>3300</v>
      </c>
      <c r="AA1981">
        <v>1095</v>
      </c>
      <c r="AB1981">
        <v>0.98418711382930724</v>
      </c>
      <c r="AC1981">
        <v>80000</v>
      </c>
      <c r="AD1981">
        <v>44876.633000000002</v>
      </c>
      <c r="AE1981" t="s">
        <v>10856</v>
      </c>
      <c r="AF1981" t="s">
        <v>10857</v>
      </c>
      <c r="AG1981" t="s">
        <v>10511</v>
      </c>
      <c r="AH1981" t="s">
        <v>10612</v>
      </c>
      <c r="AI1981" t="s">
        <v>10786</v>
      </c>
      <c r="AJ1981" t="s">
        <v>10787</v>
      </c>
      <c r="AK1981" t="s">
        <v>201</v>
      </c>
      <c r="AL1981" t="s">
        <v>202</v>
      </c>
      <c r="AM1981" t="s">
        <v>203</v>
      </c>
      <c r="AN1981" t="s">
        <v>6058</v>
      </c>
      <c r="AO1981" t="s">
        <v>10665</v>
      </c>
      <c r="AQ1981" t="s">
        <v>510</v>
      </c>
      <c r="AR1981" t="s">
        <v>511</v>
      </c>
    </row>
    <row r="1982" spans="1:44" x14ac:dyDescent="0.2">
      <c r="A1982" t="s">
        <v>10858</v>
      </c>
      <c r="B1982">
        <v>3016</v>
      </c>
      <c r="C1982" t="s">
        <v>10859</v>
      </c>
      <c r="D1982" t="s">
        <v>497</v>
      </c>
      <c r="E1982" t="s">
        <v>498</v>
      </c>
      <c r="F1982" t="s">
        <v>10507</v>
      </c>
      <c r="G1982" t="s">
        <v>10612</v>
      </c>
      <c r="H1982" t="s">
        <v>90</v>
      </c>
      <c r="I1982" t="s">
        <v>158</v>
      </c>
      <c r="J1982" t="s">
        <v>10860</v>
      </c>
      <c r="K1982" t="s">
        <v>10661</v>
      </c>
      <c r="L1982" t="s">
        <v>159</v>
      </c>
      <c r="M1982" t="s">
        <v>194</v>
      </c>
      <c r="N1982" t="s">
        <v>195</v>
      </c>
      <c r="O1982" s="31">
        <v>39597</v>
      </c>
      <c r="Q1982">
        <v>162090</v>
      </c>
      <c r="R1982">
        <v>43052.3</v>
      </c>
      <c r="S1982" s="31">
        <v>45059</v>
      </c>
      <c r="T1982">
        <v>42878</v>
      </c>
      <c r="U1982" s="31">
        <v>44784</v>
      </c>
      <c r="V1982">
        <v>180.3103448275892</v>
      </c>
      <c r="W1982">
        <v>40338</v>
      </c>
      <c r="X1982" s="31">
        <v>44695</v>
      </c>
      <c r="Y1982">
        <v>0</v>
      </c>
      <c r="Z1982">
        <v>3000</v>
      </c>
      <c r="AA1982">
        <v>0</v>
      </c>
      <c r="AB1982">
        <v>0.59613410863622363</v>
      </c>
      <c r="AC1982">
        <v>80000</v>
      </c>
      <c r="AD1982">
        <v>45292.633000000002</v>
      </c>
      <c r="AE1982" t="s">
        <v>10861</v>
      </c>
      <c r="AF1982" t="s">
        <v>10862</v>
      </c>
      <c r="AG1982" t="s">
        <v>10511</v>
      </c>
      <c r="AH1982" t="s">
        <v>10612</v>
      </c>
      <c r="AI1982" t="s">
        <v>10820</v>
      </c>
      <c r="AJ1982" t="s">
        <v>10863</v>
      </c>
      <c r="AK1982" t="s">
        <v>1488</v>
      </c>
      <c r="AL1982" t="s">
        <v>202</v>
      </c>
      <c r="AM1982" t="s">
        <v>203</v>
      </c>
      <c r="AN1982" t="s">
        <v>6058</v>
      </c>
      <c r="AO1982" t="s">
        <v>10665</v>
      </c>
      <c r="AQ1982" t="s">
        <v>510</v>
      </c>
      <c r="AR1982" t="s">
        <v>511</v>
      </c>
    </row>
    <row r="1983" spans="1:44" x14ac:dyDescent="0.2">
      <c r="A1983" t="s">
        <v>10864</v>
      </c>
      <c r="B1983">
        <v>3019</v>
      </c>
      <c r="C1983" t="s">
        <v>10865</v>
      </c>
      <c r="D1983" t="s">
        <v>1329</v>
      </c>
      <c r="E1983" t="s">
        <v>1330</v>
      </c>
      <c r="F1983" t="s">
        <v>10507</v>
      </c>
      <c r="G1983" t="s">
        <v>10612</v>
      </c>
      <c r="H1983" t="s">
        <v>90</v>
      </c>
      <c r="I1983" t="s">
        <v>158</v>
      </c>
      <c r="J1983" t="s">
        <v>10866</v>
      </c>
      <c r="K1983" t="s">
        <v>10661</v>
      </c>
      <c r="L1983" t="s">
        <v>159</v>
      </c>
      <c r="M1983" t="s">
        <v>194</v>
      </c>
      <c r="N1983" t="s">
        <v>195</v>
      </c>
      <c r="O1983" s="31">
        <v>39573</v>
      </c>
      <c r="Q1983">
        <v>162092</v>
      </c>
      <c r="R1983">
        <v>47095</v>
      </c>
      <c r="S1983" s="31">
        <v>45054</v>
      </c>
      <c r="T1983">
        <v>46874</v>
      </c>
      <c r="U1983" s="31">
        <v>44784</v>
      </c>
      <c r="V1983">
        <v>221</v>
      </c>
      <c r="W1983">
        <v>44783</v>
      </c>
      <c r="X1983" s="31">
        <v>44665</v>
      </c>
      <c r="Y1983">
        <v>8.1</v>
      </c>
      <c r="Z1983">
        <v>2000</v>
      </c>
      <c r="AA1983">
        <v>2993.0999999999985</v>
      </c>
      <c r="AB1983">
        <v>0.49713249999999998</v>
      </c>
      <c r="AC1983">
        <v>80000</v>
      </c>
      <c r="AD1983">
        <v>47878.694912136001</v>
      </c>
      <c r="AE1983" t="s">
        <v>10867</v>
      </c>
      <c r="AF1983" t="s">
        <v>10868</v>
      </c>
      <c r="AG1983" t="s">
        <v>10511</v>
      </c>
      <c r="AH1983" t="s">
        <v>10612</v>
      </c>
      <c r="AI1983" t="s">
        <v>10617</v>
      </c>
      <c r="AJ1983" t="s">
        <v>10618</v>
      </c>
      <c r="AK1983" t="s">
        <v>236</v>
      </c>
      <c r="AL1983" t="s">
        <v>1333</v>
      </c>
      <c r="AM1983" t="s">
        <v>203</v>
      </c>
      <c r="AN1983" t="s">
        <v>6058</v>
      </c>
      <c r="AO1983" t="s">
        <v>10665</v>
      </c>
      <c r="AQ1983" t="s">
        <v>1075</v>
      </c>
      <c r="AR1983" t="s">
        <v>10869</v>
      </c>
    </row>
    <row r="1984" spans="1:44" x14ac:dyDescent="0.2">
      <c r="A1984" t="s">
        <v>10870</v>
      </c>
      <c r="B1984">
        <v>3019</v>
      </c>
      <c r="C1984" t="s">
        <v>10871</v>
      </c>
      <c r="D1984" t="s">
        <v>1329</v>
      </c>
      <c r="E1984" t="s">
        <v>1330</v>
      </c>
      <c r="F1984" t="s">
        <v>10507</v>
      </c>
      <c r="G1984" t="s">
        <v>10612</v>
      </c>
      <c r="H1984" t="s">
        <v>90</v>
      </c>
      <c r="I1984" t="s">
        <v>158</v>
      </c>
      <c r="J1984" t="s">
        <v>10872</v>
      </c>
      <c r="K1984" t="s">
        <v>10661</v>
      </c>
      <c r="L1984" t="s">
        <v>159</v>
      </c>
      <c r="M1984" t="s">
        <v>194</v>
      </c>
      <c r="N1984" t="s">
        <v>195</v>
      </c>
      <c r="O1984" s="31">
        <v>39590</v>
      </c>
      <c r="Q1984">
        <v>162093</v>
      </c>
      <c r="R1984">
        <v>52499</v>
      </c>
      <c r="S1984" s="31">
        <v>44912</v>
      </c>
      <c r="T1984">
        <v>52499</v>
      </c>
      <c r="V1984" t="s">
        <v>161</v>
      </c>
      <c r="W1984">
        <v>50716</v>
      </c>
      <c r="X1984" s="31">
        <v>44674</v>
      </c>
      <c r="Y1984">
        <v>0</v>
      </c>
      <c r="Z1984">
        <v>2500</v>
      </c>
      <c r="AA1984">
        <v>0</v>
      </c>
      <c r="AB1984" t="s">
        <v>161</v>
      </c>
      <c r="AC1984">
        <v>80000</v>
      </c>
      <c r="AD1984">
        <v>43280.633000000002</v>
      </c>
      <c r="AE1984" t="s">
        <v>10873</v>
      </c>
      <c r="AF1984" t="s">
        <v>10874</v>
      </c>
      <c r="AG1984" t="s">
        <v>10511</v>
      </c>
      <c r="AH1984" t="s">
        <v>10612</v>
      </c>
      <c r="AI1984" t="s">
        <v>10617</v>
      </c>
      <c r="AJ1984" t="s">
        <v>10618</v>
      </c>
      <c r="AK1984" t="s">
        <v>236</v>
      </c>
      <c r="AL1984" t="s">
        <v>1333</v>
      </c>
      <c r="AM1984" t="s">
        <v>203</v>
      </c>
      <c r="AN1984" t="s">
        <v>6058</v>
      </c>
      <c r="AO1984" t="s">
        <v>10665</v>
      </c>
      <c r="AQ1984" t="s">
        <v>1075</v>
      </c>
      <c r="AR1984" t="s">
        <v>10875</v>
      </c>
    </row>
    <row r="1985" spans="1:44" x14ac:dyDescent="0.2">
      <c r="A1985" t="s">
        <v>10876</v>
      </c>
      <c r="B1985">
        <v>3012</v>
      </c>
      <c r="C1985" t="s">
        <v>10877</v>
      </c>
      <c r="D1985" t="s">
        <v>6515</v>
      </c>
      <c r="E1985" t="s">
        <v>511</v>
      </c>
      <c r="F1985" t="s">
        <v>10507</v>
      </c>
      <c r="G1985" t="s">
        <v>10563</v>
      </c>
      <c r="H1985" t="s">
        <v>90</v>
      </c>
      <c r="I1985" t="s">
        <v>158</v>
      </c>
      <c r="J1985" t="s">
        <v>10878</v>
      </c>
      <c r="K1985" t="s">
        <v>10565</v>
      </c>
      <c r="L1985" t="s">
        <v>230</v>
      </c>
      <c r="M1985" t="s">
        <v>194</v>
      </c>
      <c r="N1985" t="s">
        <v>491</v>
      </c>
      <c r="O1985" s="31">
        <v>39750</v>
      </c>
      <c r="Q1985">
        <v>174575</v>
      </c>
      <c r="R1985">
        <v>14380</v>
      </c>
      <c r="S1985" s="31">
        <v>44197</v>
      </c>
      <c r="T1985">
        <v>14380</v>
      </c>
      <c r="V1985" t="s">
        <v>161</v>
      </c>
      <c r="W1985">
        <v>14380</v>
      </c>
      <c r="X1985" s="31">
        <v>44197</v>
      </c>
      <c r="Y1985">
        <v>0</v>
      </c>
      <c r="Z1985">
        <v>1500</v>
      </c>
      <c r="AA1985">
        <v>0</v>
      </c>
      <c r="AB1985" t="s">
        <v>161</v>
      </c>
      <c r="AC1985">
        <v>15</v>
      </c>
      <c r="AD1985">
        <v>43446.633000000002</v>
      </c>
      <c r="AE1985" t="s">
        <v>10879</v>
      </c>
      <c r="AF1985" t="s">
        <v>10880</v>
      </c>
      <c r="AG1985" t="s">
        <v>10511</v>
      </c>
      <c r="AH1985" t="s">
        <v>10563</v>
      </c>
      <c r="AI1985" t="s">
        <v>161</v>
      </c>
      <c r="AJ1985" t="s">
        <v>10881</v>
      </c>
      <c r="AK1985" t="s">
        <v>201</v>
      </c>
      <c r="AL1985" t="s">
        <v>202</v>
      </c>
      <c r="AM1985" t="s">
        <v>203</v>
      </c>
      <c r="AN1985" t="s">
        <v>10569</v>
      </c>
      <c r="AO1985" t="s">
        <v>10702</v>
      </c>
      <c r="AQ1985" t="s">
        <v>510</v>
      </c>
      <c r="AR1985" t="s">
        <v>511</v>
      </c>
    </row>
    <row r="1986" spans="1:44" x14ac:dyDescent="0.2">
      <c r="A1986" t="s">
        <v>10882</v>
      </c>
      <c r="B1986">
        <v>3012</v>
      </c>
      <c r="C1986" t="s">
        <v>10883</v>
      </c>
      <c r="D1986" t="s">
        <v>6515</v>
      </c>
      <c r="E1986" t="s">
        <v>511</v>
      </c>
      <c r="F1986" t="s">
        <v>10507</v>
      </c>
      <c r="G1986" t="s">
        <v>10563</v>
      </c>
      <c r="H1986" t="s">
        <v>90</v>
      </c>
      <c r="I1986" t="s">
        <v>158</v>
      </c>
      <c r="J1986" t="s">
        <v>10884</v>
      </c>
      <c r="K1986" t="s">
        <v>10565</v>
      </c>
      <c r="L1986" t="s">
        <v>230</v>
      </c>
      <c r="M1986" t="s">
        <v>194</v>
      </c>
      <c r="N1986" t="s">
        <v>491</v>
      </c>
      <c r="O1986" s="31">
        <v>39721</v>
      </c>
      <c r="Q1986">
        <v>174780</v>
      </c>
      <c r="R1986">
        <v>12747</v>
      </c>
      <c r="S1986" s="31">
        <v>44197</v>
      </c>
      <c r="T1986">
        <v>12747</v>
      </c>
      <c r="V1986" t="s">
        <v>161</v>
      </c>
      <c r="W1986">
        <v>12747</v>
      </c>
      <c r="X1986" s="31">
        <v>44197</v>
      </c>
      <c r="Y1986">
        <v>0</v>
      </c>
      <c r="Z1986">
        <v>1400</v>
      </c>
      <c r="AA1986">
        <v>0</v>
      </c>
      <c r="AB1986" t="s">
        <v>161</v>
      </c>
      <c r="AC1986">
        <v>15</v>
      </c>
      <c r="AD1986">
        <v>43488.633000000002</v>
      </c>
      <c r="AE1986" t="s">
        <v>10885</v>
      </c>
      <c r="AF1986" t="s">
        <v>10886</v>
      </c>
      <c r="AG1986" t="s">
        <v>10511</v>
      </c>
      <c r="AH1986" t="s">
        <v>10563</v>
      </c>
      <c r="AI1986" t="s">
        <v>161</v>
      </c>
      <c r="AJ1986" t="s">
        <v>10881</v>
      </c>
      <c r="AK1986" t="s">
        <v>201</v>
      </c>
      <c r="AL1986" t="s">
        <v>202</v>
      </c>
      <c r="AM1986" t="s">
        <v>203</v>
      </c>
      <c r="AN1986" t="s">
        <v>10569</v>
      </c>
      <c r="AO1986" t="s">
        <v>10702</v>
      </c>
      <c r="AQ1986" t="s">
        <v>510</v>
      </c>
      <c r="AR1986" t="s">
        <v>511</v>
      </c>
    </row>
    <row r="1987" spans="1:44" x14ac:dyDescent="0.2">
      <c r="A1987" t="s">
        <v>10887</v>
      </c>
      <c r="B1987">
        <v>3001</v>
      </c>
      <c r="C1987" t="s">
        <v>10888</v>
      </c>
      <c r="D1987" t="s">
        <v>1282</v>
      </c>
      <c r="E1987" t="s">
        <v>1283</v>
      </c>
      <c r="F1987" t="s">
        <v>10507</v>
      </c>
      <c r="G1987" t="s">
        <v>10612</v>
      </c>
      <c r="H1987" t="s">
        <v>90</v>
      </c>
      <c r="I1987" t="s">
        <v>158</v>
      </c>
      <c r="J1987" t="s">
        <v>10889</v>
      </c>
      <c r="K1987" t="s">
        <v>10661</v>
      </c>
      <c r="L1987" t="s">
        <v>159</v>
      </c>
      <c r="M1987" t="s">
        <v>194</v>
      </c>
      <c r="N1987" t="s">
        <v>195</v>
      </c>
      <c r="O1987" s="31">
        <v>39740</v>
      </c>
      <c r="Q1987">
        <v>162088</v>
      </c>
      <c r="R1987">
        <v>51734</v>
      </c>
      <c r="S1987" s="31">
        <v>45046</v>
      </c>
      <c r="T1987">
        <v>51247</v>
      </c>
      <c r="V1987">
        <v>397.28947368421052</v>
      </c>
      <c r="W1987">
        <v>47772</v>
      </c>
      <c r="X1987" s="31">
        <v>44675</v>
      </c>
      <c r="Y1987">
        <v>0</v>
      </c>
      <c r="Z1987">
        <v>3750</v>
      </c>
      <c r="AA1987">
        <v>0</v>
      </c>
      <c r="AB1987" t="s">
        <v>161</v>
      </c>
      <c r="AC1987">
        <v>80000</v>
      </c>
      <c r="AD1987">
        <v>43445.633000000002</v>
      </c>
      <c r="AE1987" t="s">
        <v>10890</v>
      </c>
      <c r="AF1987" t="s">
        <v>10891</v>
      </c>
      <c r="AG1987" t="s">
        <v>10511</v>
      </c>
      <c r="AH1987" t="s">
        <v>10612</v>
      </c>
      <c r="AI1987" t="s">
        <v>10786</v>
      </c>
      <c r="AJ1987" t="s">
        <v>10787</v>
      </c>
      <c r="AK1987" t="s">
        <v>201</v>
      </c>
      <c r="AL1987" t="s">
        <v>202</v>
      </c>
      <c r="AM1987" t="s">
        <v>203</v>
      </c>
      <c r="AN1987" t="s">
        <v>6058</v>
      </c>
      <c r="AO1987" t="s">
        <v>10665</v>
      </c>
      <c r="AQ1987" t="s">
        <v>510</v>
      </c>
      <c r="AR1987" t="s">
        <v>511</v>
      </c>
    </row>
    <row r="1988" spans="1:44" x14ac:dyDescent="0.2">
      <c r="A1988" t="s">
        <v>10892</v>
      </c>
      <c r="B1988">
        <v>3021</v>
      </c>
      <c r="C1988" t="s">
        <v>10893</v>
      </c>
      <c r="D1988" t="s">
        <v>54</v>
      </c>
      <c r="E1988" t="s">
        <v>770</v>
      </c>
      <c r="F1988" t="s">
        <v>10507</v>
      </c>
      <c r="G1988" t="s">
        <v>10612</v>
      </c>
      <c r="H1988" t="s">
        <v>90</v>
      </c>
      <c r="I1988" t="s">
        <v>158</v>
      </c>
      <c r="J1988" t="s">
        <v>10894</v>
      </c>
      <c r="K1988" t="s">
        <v>10661</v>
      </c>
      <c r="L1988" t="s">
        <v>159</v>
      </c>
      <c r="M1988" t="s">
        <v>194</v>
      </c>
      <c r="N1988" t="s">
        <v>195</v>
      </c>
      <c r="O1988" s="31">
        <v>39932</v>
      </c>
      <c r="Q1988">
        <v>177114</v>
      </c>
      <c r="R1988">
        <v>51959</v>
      </c>
      <c r="S1988" s="31">
        <v>44890</v>
      </c>
      <c r="T1988">
        <v>51959</v>
      </c>
      <c r="V1988" t="s">
        <v>161</v>
      </c>
      <c r="W1988">
        <v>50449</v>
      </c>
      <c r="X1988" s="31">
        <v>44682</v>
      </c>
      <c r="Y1988">
        <v>0</v>
      </c>
      <c r="Z1988">
        <v>2500</v>
      </c>
      <c r="AA1988">
        <v>0</v>
      </c>
      <c r="AB1988" t="s">
        <v>161</v>
      </c>
      <c r="AC1988">
        <v>80000</v>
      </c>
      <c r="AD1988">
        <v>43480.633000000002</v>
      </c>
      <c r="AE1988" t="s">
        <v>10895</v>
      </c>
      <c r="AF1988" t="s">
        <v>10896</v>
      </c>
      <c r="AG1988" t="s">
        <v>10511</v>
      </c>
      <c r="AH1988" t="s">
        <v>10612</v>
      </c>
      <c r="AI1988" t="s">
        <v>10897</v>
      </c>
      <c r="AJ1988" t="s">
        <v>10898</v>
      </c>
      <c r="AK1988" t="s">
        <v>236</v>
      </c>
      <c r="AL1988" t="s">
        <v>202</v>
      </c>
      <c r="AM1988" t="s">
        <v>203</v>
      </c>
      <c r="AN1988" t="s">
        <v>6058</v>
      </c>
      <c r="AO1988" t="s">
        <v>10665</v>
      </c>
      <c r="AQ1988" t="s">
        <v>1075</v>
      </c>
      <c r="AR1988" t="s">
        <v>10899</v>
      </c>
    </row>
    <row r="1989" spans="1:44" x14ac:dyDescent="0.2">
      <c r="A1989" t="s">
        <v>10900</v>
      </c>
      <c r="B1989">
        <v>3021</v>
      </c>
      <c r="C1989" t="s">
        <v>10901</v>
      </c>
      <c r="D1989" t="s">
        <v>54</v>
      </c>
      <c r="E1989" t="s">
        <v>770</v>
      </c>
      <c r="F1989" t="s">
        <v>10507</v>
      </c>
      <c r="G1989" t="s">
        <v>10612</v>
      </c>
      <c r="H1989" t="s">
        <v>90</v>
      </c>
      <c r="I1989" t="s">
        <v>158</v>
      </c>
      <c r="J1989" t="s">
        <v>10902</v>
      </c>
      <c r="K1989" t="s">
        <v>10661</v>
      </c>
      <c r="L1989" t="s">
        <v>159</v>
      </c>
      <c r="M1989" t="s">
        <v>194</v>
      </c>
      <c r="N1989" t="s">
        <v>195</v>
      </c>
      <c r="O1989" s="31">
        <v>39939</v>
      </c>
      <c r="Q1989">
        <v>177115</v>
      </c>
      <c r="R1989">
        <v>52708</v>
      </c>
      <c r="S1989" s="31">
        <v>44925</v>
      </c>
      <c r="T1989">
        <v>52708</v>
      </c>
      <c r="V1989" t="s">
        <v>161</v>
      </c>
      <c r="W1989">
        <v>49729</v>
      </c>
      <c r="X1989" s="31">
        <v>44674</v>
      </c>
      <c r="Y1989">
        <v>0</v>
      </c>
      <c r="Z1989">
        <v>4000</v>
      </c>
      <c r="AA1989">
        <v>0</v>
      </c>
      <c r="AB1989" t="s">
        <v>161</v>
      </c>
      <c r="AC1989">
        <v>80000</v>
      </c>
      <c r="AD1989">
        <v>43518.633000000002</v>
      </c>
      <c r="AE1989" t="s">
        <v>10903</v>
      </c>
      <c r="AF1989" t="s">
        <v>10904</v>
      </c>
      <c r="AG1989" t="s">
        <v>10511</v>
      </c>
      <c r="AH1989" t="s">
        <v>10612</v>
      </c>
      <c r="AI1989" t="s">
        <v>10897</v>
      </c>
      <c r="AJ1989" t="s">
        <v>10898</v>
      </c>
      <c r="AK1989" t="s">
        <v>236</v>
      </c>
      <c r="AL1989" t="s">
        <v>202</v>
      </c>
      <c r="AM1989" t="s">
        <v>203</v>
      </c>
      <c r="AN1989" t="s">
        <v>6058</v>
      </c>
      <c r="AO1989" t="s">
        <v>10665</v>
      </c>
      <c r="AQ1989" t="s">
        <v>1075</v>
      </c>
      <c r="AR1989" t="s">
        <v>10905</v>
      </c>
    </row>
    <row r="1990" spans="1:44" x14ac:dyDescent="0.2">
      <c r="A1990" t="s">
        <v>10906</v>
      </c>
      <c r="B1990">
        <v>3011</v>
      </c>
      <c r="C1990" t="s">
        <v>10907</v>
      </c>
      <c r="D1990" t="s">
        <v>1387</v>
      </c>
      <c r="E1990" t="s">
        <v>1388</v>
      </c>
      <c r="F1990" t="s">
        <v>10507</v>
      </c>
      <c r="G1990" t="s">
        <v>10612</v>
      </c>
      <c r="H1990" t="s">
        <v>90</v>
      </c>
      <c r="I1990" t="s">
        <v>158</v>
      </c>
      <c r="J1990" t="s">
        <v>10908</v>
      </c>
      <c r="K1990" t="s">
        <v>10661</v>
      </c>
      <c r="L1990" t="s">
        <v>159</v>
      </c>
      <c r="M1990" t="s">
        <v>194</v>
      </c>
      <c r="N1990" t="s">
        <v>195</v>
      </c>
      <c r="O1990" s="31">
        <v>39624</v>
      </c>
      <c r="Q1990">
        <v>174274</v>
      </c>
      <c r="R1990">
        <v>44975</v>
      </c>
      <c r="S1990" s="31">
        <v>45001</v>
      </c>
      <c r="T1990">
        <v>44975</v>
      </c>
      <c r="V1990" t="s">
        <v>161</v>
      </c>
      <c r="W1990">
        <v>41750</v>
      </c>
      <c r="X1990" s="31">
        <v>44676</v>
      </c>
      <c r="Y1990">
        <v>0</v>
      </c>
      <c r="Z1990">
        <v>3000</v>
      </c>
      <c r="AA1990">
        <v>0</v>
      </c>
      <c r="AB1990" t="s">
        <v>161</v>
      </c>
      <c r="AC1990">
        <v>80000</v>
      </c>
      <c r="AD1990" t="s">
        <v>161</v>
      </c>
      <c r="AE1990" t="s">
        <v>10909</v>
      </c>
      <c r="AF1990" t="s">
        <v>10910</v>
      </c>
      <c r="AG1990" t="s">
        <v>10511</v>
      </c>
      <c r="AH1990" t="s">
        <v>10612</v>
      </c>
      <c r="AI1990" t="s">
        <v>10636</v>
      </c>
      <c r="AJ1990" t="s">
        <v>10832</v>
      </c>
      <c r="AK1990" t="s">
        <v>201</v>
      </c>
      <c r="AL1990" t="s">
        <v>202</v>
      </c>
      <c r="AM1990" t="s">
        <v>203</v>
      </c>
      <c r="AN1990" t="s">
        <v>6058</v>
      </c>
      <c r="AO1990" t="s">
        <v>10665</v>
      </c>
      <c r="AQ1990" t="s">
        <v>510</v>
      </c>
      <c r="AR1990" t="s">
        <v>511</v>
      </c>
    </row>
    <row r="1991" spans="1:44" x14ac:dyDescent="0.2">
      <c r="A1991" t="s">
        <v>10911</v>
      </c>
      <c r="B1991">
        <v>3022</v>
      </c>
      <c r="C1991" t="s">
        <v>10912</v>
      </c>
      <c r="D1991" t="s">
        <v>474</v>
      </c>
      <c r="E1991" t="s">
        <v>475</v>
      </c>
      <c r="F1991" t="s">
        <v>10507</v>
      </c>
      <c r="G1991" t="s">
        <v>10612</v>
      </c>
      <c r="H1991" t="s">
        <v>90</v>
      </c>
      <c r="I1991" t="s">
        <v>158</v>
      </c>
      <c r="J1991" t="s">
        <v>10913</v>
      </c>
      <c r="K1991" t="s">
        <v>10661</v>
      </c>
      <c r="L1991" t="s">
        <v>159</v>
      </c>
      <c r="M1991" t="s">
        <v>194</v>
      </c>
      <c r="N1991" t="s">
        <v>195</v>
      </c>
      <c r="O1991" s="31">
        <v>40135</v>
      </c>
      <c r="Q1991">
        <v>187044</v>
      </c>
      <c r="R1991">
        <v>50901.2</v>
      </c>
      <c r="S1991" s="31">
        <v>45059</v>
      </c>
      <c r="T1991">
        <v>50413.7</v>
      </c>
      <c r="U1991" s="31">
        <v>44784</v>
      </c>
      <c r="V1991">
        <v>504.31034482758616</v>
      </c>
      <c r="W1991">
        <v>46106.400000000001</v>
      </c>
      <c r="X1991" s="31">
        <v>44695</v>
      </c>
      <c r="Y1991">
        <v>10.7</v>
      </c>
      <c r="Z1991">
        <v>4500</v>
      </c>
      <c r="AA1991">
        <v>3919</v>
      </c>
      <c r="AB1991">
        <v>0.54213750000000005</v>
      </c>
      <c r="AC1991">
        <v>80000</v>
      </c>
      <c r="AD1991">
        <v>47899.990343066667</v>
      </c>
      <c r="AE1991" t="s">
        <v>10914</v>
      </c>
      <c r="AF1991" t="s">
        <v>10915</v>
      </c>
      <c r="AG1991" t="s">
        <v>10511</v>
      </c>
      <c r="AH1991" t="s">
        <v>10612</v>
      </c>
      <c r="AI1991" t="s">
        <v>10916</v>
      </c>
      <c r="AJ1991" t="s">
        <v>10917</v>
      </c>
      <c r="AK1991" t="s">
        <v>201</v>
      </c>
      <c r="AL1991" t="s">
        <v>796</v>
      </c>
      <c r="AM1991" t="s">
        <v>203</v>
      </c>
      <c r="AN1991" t="s">
        <v>6058</v>
      </c>
      <c r="AO1991" t="s">
        <v>10665</v>
      </c>
      <c r="AQ1991" t="s">
        <v>510</v>
      </c>
      <c r="AR1991" t="s">
        <v>511</v>
      </c>
    </row>
    <row r="1992" spans="1:44" x14ac:dyDescent="0.2">
      <c r="A1992" t="s">
        <v>10918</v>
      </c>
      <c r="B1992">
        <v>3007</v>
      </c>
      <c r="C1992" t="s">
        <v>10919</v>
      </c>
      <c r="D1992" t="s">
        <v>531</v>
      </c>
      <c r="E1992" t="s">
        <v>532</v>
      </c>
      <c r="F1992" t="s">
        <v>10507</v>
      </c>
      <c r="G1992" t="s">
        <v>10612</v>
      </c>
      <c r="H1992" t="s">
        <v>90</v>
      </c>
      <c r="I1992" t="s">
        <v>158</v>
      </c>
      <c r="J1992" t="s">
        <v>10920</v>
      </c>
      <c r="K1992" t="s">
        <v>10661</v>
      </c>
      <c r="L1992" t="s">
        <v>159</v>
      </c>
      <c r="M1992" t="s">
        <v>194</v>
      </c>
      <c r="N1992" t="s">
        <v>195</v>
      </c>
      <c r="O1992" s="31">
        <v>40200</v>
      </c>
      <c r="Q1992">
        <v>197402</v>
      </c>
      <c r="R1992">
        <v>46972</v>
      </c>
      <c r="S1992" s="31">
        <v>45054</v>
      </c>
      <c r="T1992">
        <v>46737</v>
      </c>
      <c r="U1992" s="31">
        <v>44730</v>
      </c>
      <c r="V1992">
        <v>201.42857142857144</v>
      </c>
      <c r="W1992">
        <v>42894</v>
      </c>
      <c r="X1992" s="31">
        <v>44692</v>
      </c>
      <c r="Y1992">
        <v>1.4</v>
      </c>
      <c r="Z1992">
        <v>4500</v>
      </c>
      <c r="AA1992">
        <v>539.10000000000036</v>
      </c>
      <c r="AB1992">
        <v>0.7359500079673158</v>
      </c>
      <c r="AC1992">
        <v>80000</v>
      </c>
      <c r="AD1992">
        <v>46264.633000000002</v>
      </c>
      <c r="AE1992" t="s">
        <v>10921</v>
      </c>
      <c r="AF1992" t="s">
        <v>10922</v>
      </c>
      <c r="AG1992" t="s">
        <v>10511</v>
      </c>
      <c r="AH1992" t="s">
        <v>10612</v>
      </c>
      <c r="AI1992" t="s">
        <v>10656</v>
      </c>
      <c r="AJ1992" t="s">
        <v>10664</v>
      </c>
      <c r="AK1992" t="s">
        <v>236</v>
      </c>
      <c r="AL1992" t="s">
        <v>507</v>
      </c>
      <c r="AM1992" t="s">
        <v>203</v>
      </c>
      <c r="AN1992" t="s">
        <v>6058</v>
      </c>
      <c r="AO1992" t="s">
        <v>10665</v>
      </c>
      <c r="AQ1992" t="s">
        <v>510</v>
      </c>
      <c r="AR1992" t="s">
        <v>511</v>
      </c>
    </row>
    <row r="1993" spans="1:44" x14ac:dyDescent="0.2">
      <c r="A1993" t="s">
        <v>10923</v>
      </c>
      <c r="B1993">
        <v>3019</v>
      </c>
      <c r="C1993" t="s">
        <v>10924</v>
      </c>
      <c r="D1993" t="s">
        <v>1329</v>
      </c>
      <c r="E1993" t="s">
        <v>1330</v>
      </c>
      <c r="F1993" t="s">
        <v>10507</v>
      </c>
      <c r="G1993" t="s">
        <v>10563</v>
      </c>
      <c r="H1993" t="s">
        <v>90</v>
      </c>
      <c r="I1993" t="s">
        <v>158</v>
      </c>
      <c r="J1993" t="s">
        <v>10925</v>
      </c>
      <c r="K1993" t="s">
        <v>10565</v>
      </c>
      <c r="L1993" t="s">
        <v>230</v>
      </c>
      <c r="M1993" t="s">
        <v>194</v>
      </c>
      <c r="N1993" t="s">
        <v>195</v>
      </c>
      <c r="O1993" s="31">
        <v>39783</v>
      </c>
      <c r="Q1993">
        <v>179215</v>
      </c>
      <c r="R1993">
        <v>12409</v>
      </c>
      <c r="S1993" s="31">
        <v>45044</v>
      </c>
      <c r="T1993">
        <v>12357</v>
      </c>
      <c r="V1993">
        <v>84.84210526315789</v>
      </c>
      <c r="W1993">
        <v>11934</v>
      </c>
      <c r="X1993" s="31">
        <v>44630</v>
      </c>
      <c r="Y1993">
        <v>0</v>
      </c>
      <c r="Z1993">
        <v>400</v>
      </c>
      <c r="AA1993">
        <v>0</v>
      </c>
      <c r="AB1993" t="s">
        <v>161</v>
      </c>
      <c r="AC1993">
        <v>15</v>
      </c>
      <c r="AD1993">
        <v>46291.633000000002</v>
      </c>
      <c r="AE1993" t="s">
        <v>10926</v>
      </c>
      <c r="AF1993" t="s">
        <v>10927</v>
      </c>
      <c r="AG1993" t="s">
        <v>10511</v>
      </c>
      <c r="AH1993" t="s">
        <v>10563</v>
      </c>
      <c r="AI1993" t="s">
        <v>10617</v>
      </c>
      <c r="AJ1993" t="s">
        <v>10928</v>
      </c>
      <c r="AK1993" t="s">
        <v>236</v>
      </c>
      <c r="AL1993" t="s">
        <v>1333</v>
      </c>
      <c r="AM1993" t="s">
        <v>203</v>
      </c>
      <c r="AN1993" t="s">
        <v>10569</v>
      </c>
      <c r="AQ1993" t="s">
        <v>510</v>
      </c>
      <c r="AR1993" t="s">
        <v>511</v>
      </c>
    </row>
    <row r="1994" spans="1:44" x14ac:dyDescent="0.2">
      <c r="A1994" t="s">
        <v>10929</v>
      </c>
      <c r="B1994">
        <v>3011</v>
      </c>
      <c r="C1994" t="s">
        <v>10930</v>
      </c>
      <c r="D1994" t="s">
        <v>1387</v>
      </c>
      <c r="E1994" t="s">
        <v>1388</v>
      </c>
      <c r="F1994" t="s">
        <v>10507</v>
      </c>
      <c r="G1994" t="s">
        <v>10931</v>
      </c>
      <c r="H1994" t="s">
        <v>90</v>
      </c>
      <c r="I1994" t="s">
        <v>158</v>
      </c>
      <c r="J1994" t="s">
        <v>10932</v>
      </c>
      <c r="K1994" t="s">
        <v>10933</v>
      </c>
      <c r="L1994" t="s">
        <v>230</v>
      </c>
      <c r="M1994" t="s">
        <v>194</v>
      </c>
      <c r="N1994" t="s">
        <v>195</v>
      </c>
      <c r="O1994" s="31">
        <v>39398</v>
      </c>
      <c r="Q1994">
        <v>176296</v>
      </c>
      <c r="R1994">
        <v>26390</v>
      </c>
      <c r="S1994" s="31">
        <v>44979</v>
      </c>
      <c r="T1994">
        <v>26390</v>
      </c>
      <c r="U1994" s="31">
        <v>44784</v>
      </c>
      <c r="V1994" t="s">
        <v>161</v>
      </c>
      <c r="W1994">
        <v>24863</v>
      </c>
      <c r="X1994" s="31">
        <v>44676</v>
      </c>
      <c r="Y1994">
        <v>8.6999999999999993</v>
      </c>
      <c r="Z1994">
        <v>1500</v>
      </c>
      <c r="AA1994">
        <v>3199.8000000000029</v>
      </c>
      <c r="AB1994">
        <v>0.48666625000000002</v>
      </c>
      <c r="AC1994">
        <v>15</v>
      </c>
      <c r="AD1994">
        <v>48689.822963685001</v>
      </c>
      <c r="AE1994" t="s">
        <v>10934</v>
      </c>
      <c r="AF1994" t="s">
        <v>10935</v>
      </c>
      <c r="AG1994" t="s">
        <v>10511</v>
      </c>
      <c r="AH1994" t="s">
        <v>10931</v>
      </c>
      <c r="AI1994" t="s">
        <v>10636</v>
      </c>
      <c r="AJ1994" t="s">
        <v>10936</v>
      </c>
      <c r="AK1994" t="s">
        <v>201</v>
      </c>
      <c r="AL1994" t="s">
        <v>202</v>
      </c>
      <c r="AM1994" t="s">
        <v>203</v>
      </c>
      <c r="AN1994">
        <v>3306</v>
      </c>
      <c r="AO1994" t="s">
        <v>10937</v>
      </c>
      <c r="AQ1994" t="s">
        <v>510</v>
      </c>
      <c r="AR1994" t="s">
        <v>511</v>
      </c>
    </row>
    <row r="1995" spans="1:44" x14ac:dyDescent="0.2">
      <c r="A1995" t="s">
        <v>10938</v>
      </c>
      <c r="B1995">
        <v>3018</v>
      </c>
      <c r="C1995" t="s">
        <v>10939</v>
      </c>
      <c r="D1995" t="s">
        <v>1444</v>
      </c>
      <c r="E1995" t="s">
        <v>1445</v>
      </c>
      <c r="F1995" t="s">
        <v>10507</v>
      </c>
      <c r="G1995" t="s">
        <v>10940</v>
      </c>
      <c r="H1995" t="s">
        <v>90</v>
      </c>
      <c r="I1995" t="s">
        <v>36</v>
      </c>
      <c r="J1995" t="s">
        <v>10941</v>
      </c>
      <c r="L1995" t="s">
        <v>159</v>
      </c>
      <c r="M1995" t="s">
        <v>490</v>
      </c>
      <c r="N1995" t="s">
        <v>1589</v>
      </c>
      <c r="O1995" s="31">
        <v>39814</v>
      </c>
      <c r="Q1995">
        <v>176494</v>
      </c>
      <c r="R1995">
        <v>25002</v>
      </c>
      <c r="S1995" s="31">
        <v>43080</v>
      </c>
      <c r="T1995">
        <v>25002</v>
      </c>
      <c r="V1995" t="s">
        <v>161</v>
      </c>
      <c r="W1995">
        <v>25002</v>
      </c>
      <c r="X1995" s="31">
        <v>43080</v>
      </c>
      <c r="Y1995">
        <v>0</v>
      </c>
      <c r="Z1995">
        <v>3500</v>
      </c>
      <c r="AA1995">
        <v>0</v>
      </c>
      <c r="AB1995" t="s">
        <v>161</v>
      </c>
      <c r="AC1995">
        <v>15</v>
      </c>
      <c r="AD1995" t="s">
        <v>161</v>
      </c>
      <c r="AE1995" t="s">
        <v>10942</v>
      </c>
      <c r="AF1995" t="s">
        <v>10943</v>
      </c>
      <c r="AG1995" t="s">
        <v>10511</v>
      </c>
      <c r="AH1995" t="s">
        <v>10940</v>
      </c>
      <c r="AI1995" t="s">
        <v>161</v>
      </c>
      <c r="AJ1995" t="s">
        <v>1507</v>
      </c>
      <c r="AK1995" t="s">
        <v>201</v>
      </c>
      <c r="AL1995" t="s">
        <v>796</v>
      </c>
      <c r="AO1995" t="s">
        <v>10944</v>
      </c>
      <c r="AQ1995" t="s">
        <v>510</v>
      </c>
      <c r="AR1995" t="s">
        <v>511</v>
      </c>
    </row>
    <row r="1996" spans="1:44" x14ac:dyDescent="0.2">
      <c r="A1996" t="s">
        <v>10945</v>
      </c>
      <c r="B1996">
        <v>3016</v>
      </c>
      <c r="C1996" t="s">
        <v>10946</v>
      </c>
      <c r="D1996" t="s">
        <v>497</v>
      </c>
      <c r="E1996" t="s">
        <v>498</v>
      </c>
      <c r="F1996" t="s">
        <v>10507</v>
      </c>
      <c r="G1996" t="s">
        <v>10559</v>
      </c>
      <c r="H1996" t="s">
        <v>90</v>
      </c>
      <c r="I1996" t="s">
        <v>158</v>
      </c>
      <c r="J1996" t="s">
        <v>10947</v>
      </c>
      <c r="K1996" t="s">
        <v>10948</v>
      </c>
      <c r="L1996" t="s">
        <v>159</v>
      </c>
      <c r="M1996" t="s">
        <v>194</v>
      </c>
      <c r="N1996" t="s">
        <v>195</v>
      </c>
      <c r="O1996" s="31">
        <v>40844</v>
      </c>
      <c r="Q1996">
        <v>246884</v>
      </c>
      <c r="R1996">
        <v>41145.300000000003</v>
      </c>
      <c r="S1996" s="31">
        <v>45059</v>
      </c>
      <c r="T1996">
        <v>40861.300000000003</v>
      </c>
      <c r="U1996" s="31">
        <v>44761</v>
      </c>
      <c r="V1996">
        <v>293.79310344827582</v>
      </c>
      <c r="W1996">
        <v>37585.1</v>
      </c>
      <c r="X1996" s="31">
        <v>44695</v>
      </c>
      <c r="Y1996">
        <v>9.1</v>
      </c>
      <c r="Z1996">
        <v>3500</v>
      </c>
      <c r="AA1996">
        <v>3356</v>
      </c>
      <c r="AB1996">
        <v>0.48143750000000002</v>
      </c>
      <c r="AC1996">
        <v>80000</v>
      </c>
      <c r="AD1996">
        <v>48455.737829534883</v>
      </c>
      <c r="AE1996" t="s">
        <v>10949</v>
      </c>
      <c r="AF1996" t="s">
        <v>10950</v>
      </c>
      <c r="AG1996" t="s">
        <v>10511</v>
      </c>
      <c r="AH1996" t="s">
        <v>10559</v>
      </c>
      <c r="AI1996" t="s">
        <v>10820</v>
      </c>
      <c r="AJ1996" t="s">
        <v>10951</v>
      </c>
      <c r="AK1996" t="s">
        <v>1488</v>
      </c>
      <c r="AL1996" t="s">
        <v>202</v>
      </c>
      <c r="AM1996" t="s">
        <v>203</v>
      </c>
      <c r="AN1996" t="s">
        <v>237</v>
      </c>
      <c r="AO1996" t="s">
        <v>10952</v>
      </c>
      <c r="AQ1996" t="s">
        <v>510</v>
      </c>
      <c r="AR1996" t="s">
        <v>511</v>
      </c>
    </row>
    <row r="1997" spans="1:44" x14ac:dyDescent="0.2">
      <c r="A1997" t="s">
        <v>10953</v>
      </c>
      <c r="B1997">
        <v>3072</v>
      </c>
      <c r="C1997" t="s">
        <v>10954</v>
      </c>
      <c r="D1997" t="s">
        <v>5461</v>
      </c>
      <c r="E1997" t="s">
        <v>5462</v>
      </c>
      <c r="F1997" t="s">
        <v>10507</v>
      </c>
      <c r="G1997" t="s">
        <v>10673</v>
      </c>
      <c r="H1997" t="s">
        <v>90</v>
      </c>
      <c r="I1997" t="s">
        <v>158</v>
      </c>
      <c r="J1997" t="s">
        <v>10955</v>
      </c>
      <c r="K1997" t="s">
        <v>10675</v>
      </c>
      <c r="L1997" t="s">
        <v>230</v>
      </c>
      <c r="M1997" t="s">
        <v>554</v>
      </c>
      <c r="N1997" t="s">
        <v>1493</v>
      </c>
      <c r="O1997" s="31">
        <v>37802</v>
      </c>
      <c r="P1997" s="31">
        <v>44460</v>
      </c>
      <c r="R1997" t="s">
        <v>161</v>
      </c>
      <c r="S1997" s="31">
        <v>45060</v>
      </c>
      <c r="T1997" t="s">
        <v>161</v>
      </c>
      <c r="U1997" s="31">
        <v>44784</v>
      </c>
      <c r="V1997" t="s">
        <v>161</v>
      </c>
      <c r="W1997" t="s">
        <v>161</v>
      </c>
      <c r="X1997" s="31">
        <v>44695</v>
      </c>
      <c r="Y1997">
        <v>9.8000000000000007</v>
      </c>
      <c r="Z1997">
        <v>700</v>
      </c>
      <c r="AA1997">
        <v>3602</v>
      </c>
      <c r="AB1997">
        <v>0.54390000000000005</v>
      </c>
      <c r="AC1997">
        <v>15</v>
      </c>
      <c r="AD1997">
        <v>48031.292417116281</v>
      </c>
      <c r="AE1997" t="s">
        <v>10956</v>
      </c>
      <c r="AF1997" t="s">
        <v>10957</v>
      </c>
      <c r="AG1997" t="s">
        <v>10511</v>
      </c>
      <c r="AH1997" t="s">
        <v>10958</v>
      </c>
      <c r="AI1997" t="s">
        <v>5468</v>
      </c>
      <c r="AJ1997" t="s">
        <v>5469</v>
      </c>
      <c r="AK1997" t="s">
        <v>3705</v>
      </c>
      <c r="AL1997" t="s">
        <v>202</v>
      </c>
      <c r="AM1997" t="s">
        <v>203</v>
      </c>
      <c r="AN1997">
        <v>3306</v>
      </c>
      <c r="AQ1997" t="s">
        <v>510</v>
      </c>
      <c r="AR1997" t="s">
        <v>511</v>
      </c>
    </row>
    <row r="1998" spans="1:44" x14ac:dyDescent="0.2">
      <c r="A1998" t="s">
        <v>10959</v>
      </c>
      <c r="B1998">
        <v>3008</v>
      </c>
      <c r="C1998" t="s">
        <v>10960</v>
      </c>
      <c r="D1998" t="s">
        <v>1352</v>
      </c>
      <c r="E1998" t="s">
        <v>1353</v>
      </c>
      <c r="F1998" t="s">
        <v>10507</v>
      </c>
      <c r="G1998" t="s">
        <v>10940</v>
      </c>
      <c r="H1998" t="s">
        <v>90</v>
      </c>
      <c r="I1998" t="s">
        <v>36</v>
      </c>
      <c r="J1998" t="s">
        <v>10961</v>
      </c>
      <c r="L1998" t="s">
        <v>159</v>
      </c>
      <c r="M1998" t="s">
        <v>554</v>
      </c>
      <c r="N1998" t="s">
        <v>555</v>
      </c>
      <c r="O1998" s="31">
        <v>37968</v>
      </c>
      <c r="P1998" s="31">
        <v>40101</v>
      </c>
      <c r="R1998" t="s">
        <v>161</v>
      </c>
      <c r="S1998" s="31">
        <v>45060</v>
      </c>
      <c r="T1998" t="s">
        <v>161</v>
      </c>
      <c r="U1998" s="31">
        <v>44784</v>
      </c>
      <c r="V1998" t="s">
        <v>161</v>
      </c>
      <c r="W1998" t="s">
        <v>161</v>
      </c>
      <c r="X1998" s="31">
        <v>44695</v>
      </c>
      <c r="Y1998">
        <v>9.6</v>
      </c>
      <c r="AA1998">
        <v>3535</v>
      </c>
      <c r="AB1998">
        <v>0.5118625</v>
      </c>
      <c r="AC1998">
        <v>15</v>
      </c>
      <c r="AD1998">
        <v>48248.993756325581</v>
      </c>
      <c r="AE1998" t="s">
        <v>10962</v>
      </c>
      <c r="AF1998" t="s">
        <v>10963</v>
      </c>
      <c r="AG1998" t="s">
        <v>10511</v>
      </c>
      <c r="AH1998" t="s">
        <v>10940</v>
      </c>
      <c r="AI1998" t="s">
        <v>161</v>
      </c>
      <c r="AJ1998" t="s">
        <v>1794</v>
      </c>
      <c r="AK1998" t="s">
        <v>559</v>
      </c>
      <c r="AL1998" t="s">
        <v>511</v>
      </c>
      <c r="AQ1998" t="s">
        <v>510</v>
      </c>
      <c r="AR1998" t="s">
        <v>511</v>
      </c>
    </row>
    <row r="1999" spans="1:44" x14ac:dyDescent="0.2">
      <c r="A1999" t="s">
        <v>10964</v>
      </c>
      <c r="B1999">
        <v>3011</v>
      </c>
      <c r="C1999" t="s">
        <v>10965</v>
      </c>
      <c r="D1999" t="s">
        <v>1387</v>
      </c>
      <c r="E1999" t="s">
        <v>1388</v>
      </c>
      <c r="F1999" t="s">
        <v>10507</v>
      </c>
      <c r="G1999" t="s">
        <v>10940</v>
      </c>
      <c r="H1999" t="s">
        <v>90</v>
      </c>
      <c r="I1999" t="s">
        <v>36</v>
      </c>
      <c r="J1999" t="s">
        <v>10966</v>
      </c>
      <c r="L1999" t="s">
        <v>159</v>
      </c>
      <c r="M1999" t="s">
        <v>554</v>
      </c>
      <c r="N1999" t="s">
        <v>555</v>
      </c>
      <c r="O1999" s="31">
        <v>38010</v>
      </c>
      <c r="P1999" s="31">
        <v>40688</v>
      </c>
      <c r="R1999" t="s">
        <v>161</v>
      </c>
      <c r="S1999" s="31">
        <v>45060</v>
      </c>
      <c r="T1999" t="s">
        <v>161</v>
      </c>
      <c r="U1999" s="31">
        <v>44784</v>
      </c>
      <c r="V1999" t="s">
        <v>161</v>
      </c>
      <c r="W1999" t="s">
        <v>161</v>
      </c>
      <c r="X1999" s="31">
        <v>44695</v>
      </c>
      <c r="Y1999">
        <v>9.6</v>
      </c>
      <c r="AA1999">
        <v>3537</v>
      </c>
      <c r="AB1999">
        <v>0.45111250000000003</v>
      </c>
      <c r="AC1999">
        <v>15</v>
      </c>
      <c r="AD1999">
        <v>49389.788801183102</v>
      </c>
      <c r="AE1999" t="s">
        <v>10967</v>
      </c>
      <c r="AF1999" t="s">
        <v>10968</v>
      </c>
      <c r="AG1999" t="s">
        <v>10511</v>
      </c>
      <c r="AH1999" t="s">
        <v>10940</v>
      </c>
      <c r="AI1999" t="s">
        <v>161</v>
      </c>
      <c r="AJ1999" t="s">
        <v>1394</v>
      </c>
      <c r="AK1999" t="s">
        <v>559</v>
      </c>
      <c r="AL1999" t="s">
        <v>511</v>
      </c>
      <c r="AQ1999" t="s">
        <v>510</v>
      </c>
      <c r="AR1999" t="s">
        <v>511</v>
      </c>
    </row>
    <row r="2000" spans="1:44" x14ac:dyDescent="0.2">
      <c r="A2000" t="s">
        <v>10969</v>
      </c>
      <c r="B2000">
        <v>3008</v>
      </c>
      <c r="C2000" t="s">
        <v>10970</v>
      </c>
      <c r="D2000" t="s">
        <v>1352</v>
      </c>
      <c r="E2000" t="s">
        <v>1353</v>
      </c>
      <c r="F2000" t="s">
        <v>10507</v>
      </c>
      <c r="G2000" t="s">
        <v>10940</v>
      </c>
      <c r="H2000" t="s">
        <v>90</v>
      </c>
      <c r="I2000" t="s">
        <v>36</v>
      </c>
      <c r="J2000" t="s">
        <v>10971</v>
      </c>
      <c r="L2000" t="s">
        <v>159</v>
      </c>
      <c r="M2000" t="s">
        <v>554</v>
      </c>
      <c r="N2000" t="s">
        <v>555</v>
      </c>
      <c r="O2000" s="31">
        <v>38047</v>
      </c>
      <c r="P2000" s="31">
        <v>40101</v>
      </c>
      <c r="R2000" t="s">
        <v>161</v>
      </c>
      <c r="S2000" s="31">
        <v>45060</v>
      </c>
      <c r="T2000" t="s">
        <v>161</v>
      </c>
      <c r="U2000" s="31">
        <v>44784</v>
      </c>
      <c r="V2000" t="s">
        <v>161</v>
      </c>
      <c r="W2000" t="s">
        <v>161</v>
      </c>
      <c r="X2000" s="31">
        <v>44695</v>
      </c>
      <c r="Y2000">
        <v>9.4</v>
      </c>
      <c r="AA2000">
        <v>3461</v>
      </c>
      <c r="AB2000">
        <v>0.48096250000000002</v>
      </c>
      <c r="AC2000">
        <v>15</v>
      </c>
      <c r="AD2000">
        <v>49821.242538903229</v>
      </c>
      <c r="AE2000" t="s">
        <v>10972</v>
      </c>
      <c r="AF2000" t="s">
        <v>10973</v>
      </c>
      <c r="AG2000" t="s">
        <v>10511</v>
      </c>
      <c r="AH2000" t="s">
        <v>10940</v>
      </c>
      <c r="AI2000" t="s">
        <v>161</v>
      </c>
      <c r="AJ2000" t="s">
        <v>1794</v>
      </c>
      <c r="AK2000" t="s">
        <v>559</v>
      </c>
      <c r="AL2000" t="s">
        <v>511</v>
      </c>
      <c r="AQ2000" t="s">
        <v>510</v>
      </c>
      <c r="AR2000" t="s">
        <v>511</v>
      </c>
    </row>
    <row r="2001" spans="1:44" x14ac:dyDescent="0.2">
      <c r="A2001" t="s">
        <v>10974</v>
      </c>
      <c r="B2001">
        <v>3019</v>
      </c>
      <c r="C2001" t="s">
        <v>10975</v>
      </c>
      <c r="D2001" t="s">
        <v>1329</v>
      </c>
      <c r="E2001" t="s">
        <v>1330</v>
      </c>
      <c r="F2001" t="s">
        <v>10507</v>
      </c>
      <c r="G2001" t="s">
        <v>10940</v>
      </c>
      <c r="H2001" t="s">
        <v>90</v>
      </c>
      <c r="I2001" t="s">
        <v>36</v>
      </c>
      <c r="J2001" t="s">
        <v>10976</v>
      </c>
      <c r="L2001" t="s">
        <v>159</v>
      </c>
      <c r="M2001" t="s">
        <v>554</v>
      </c>
      <c r="N2001" t="s">
        <v>555</v>
      </c>
      <c r="O2001" s="31">
        <v>38002</v>
      </c>
      <c r="P2001" s="31">
        <v>40690</v>
      </c>
      <c r="R2001" t="s">
        <v>161</v>
      </c>
      <c r="S2001" s="31">
        <v>45060</v>
      </c>
      <c r="T2001" t="s">
        <v>161</v>
      </c>
      <c r="U2001" s="31">
        <v>44764</v>
      </c>
      <c r="V2001" t="s">
        <v>161</v>
      </c>
      <c r="W2001" t="s">
        <v>161</v>
      </c>
      <c r="X2001" s="31">
        <v>44695</v>
      </c>
      <c r="Y2001">
        <v>11.2</v>
      </c>
      <c r="AA2001">
        <v>4100</v>
      </c>
      <c r="AB2001">
        <v>0.44969999999999999</v>
      </c>
      <c r="AC2001">
        <v>15</v>
      </c>
      <c r="AD2001">
        <v>49087.473405922079</v>
      </c>
      <c r="AE2001" t="s">
        <v>10977</v>
      </c>
      <c r="AF2001" t="s">
        <v>10978</v>
      </c>
      <c r="AG2001" t="s">
        <v>10511</v>
      </c>
      <c r="AH2001" t="s">
        <v>10940</v>
      </c>
      <c r="AI2001" t="s">
        <v>161</v>
      </c>
      <c r="AJ2001" t="s">
        <v>1593</v>
      </c>
      <c r="AK2001" t="s">
        <v>559</v>
      </c>
      <c r="AL2001" t="s">
        <v>511</v>
      </c>
      <c r="AQ2001" t="s">
        <v>510</v>
      </c>
      <c r="AR2001" t="s">
        <v>511</v>
      </c>
    </row>
    <row r="2002" spans="1:44" x14ac:dyDescent="0.2">
      <c r="A2002" t="s">
        <v>10979</v>
      </c>
      <c r="B2002">
        <v>3011</v>
      </c>
      <c r="C2002" t="s">
        <v>10980</v>
      </c>
      <c r="D2002" t="s">
        <v>1387</v>
      </c>
      <c r="E2002" t="s">
        <v>1388</v>
      </c>
      <c r="F2002" t="s">
        <v>10507</v>
      </c>
      <c r="G2002" t="s">
        <v>10940</v>
      </c>
      <c r="H2002" t="s">
        <v>90</v>
      </c>
      <c r="I2002" t="s">
        <v>36</v>
      </c>
      <c r="J2002" t="s">
        <v>10981</v>
      </c>
      <c r="L2002" t="s">
        <v>159</v>
      </c>
      <c r="M2002" t="s">
        <v>554</v>
      </c>
      <c r="N2002" t="s">
        <v>555</v>
      </c>
      <c r="O2002" s="31">
        <v>38040</v>
      </c>
      <c r="P2002" s="31">
        <v>40690</v>
      </c>
      <c r="R2002" t="s">
        <v>161</v>
      </c>
      <c r="S2002" s="31">
        <v>45060</v>
      </c>
      <c r="T2002" t="s">
        <v>161</v>
      </c>
      <c r="U2002" s="31">
        <v>44784</v>
      </c>
      <c r="V2002" t="s">
        <v>161</v>
      </c>
      <c r="W2002" t="s">
        <v>161</v>
      </c>
      <c r="X2002" s="31">
        <v>44695</v>
      </c>
      <c r="Y2002">
        <v>8.6</v>
      </c>
      <c r="AA2002">
        <v>3145</v>
      </c>
      <c r="AB2002">
        <v>0.47067500000000001</v>
      </c>
      <c r="AC2002">
        <v>15</v>
      </c>
      <c r="AD2002">
        <v>49705.745319191294</v>
      </c>
      <c r="AE2002" t="s">
        <v>10982</v>
      </c>
      <c r="AF2002" t="s">
        <v>10983</v>
      </c>
      <c r="AG2002" t="s">
        <v>10511</v>
      </c>
      <c r="AH2002" t="s">
        <v>10940</v>
      </c>
      <c r="AI2002" t="s">
        <v>161</v>
      </c>
      <c r="AJ2002" t="s">
        <v>1394</v>
      </c>
      <c r="AK2002" t="s">
        <v>559</v>
      </c>
      <c r="AL2002" t="s">
        <v>511</v>
      </c>
      <c r="AQ2002" t="s">
        <v>510</v>
      </c>
      <c r="AR2002" t="s">
        <v>511</v>
      </c>
    </row>
    <row r="2003" spans="1:44" x14ac:dyDescent="0.2">
      <c r="A2003" t="s">
        <v>10984</v>
      </c>
      <c r="B2003">
        <v>3016</v>
      </c>
      <c r="C2003" t="s">
        <v>10985</v>
      </c>
      <c r="D2003" t="s">
        <v>497</v>
      </c>
      <c r="E2003" t="s">
        <v>498</v>
      </c>
      <c r="F2003" t="s">
        <v>10507</v>
      </c>
      <c r="G2003" t="s">
        <v>10835</v>
      </c>
      <c r="H2003" t="s">
        <v>90</v>
      </c>
      <c r="I2003" t="s">
        <v>158</v>
      </c>
      <c r="J2003" t="s">
        <v>10986</v>
      </c>
      <c r="L2003" t="s">
        <v>159</v>
      </c>
      <c r="M2003" t="s">
        <v>554</v>
      </c>
      <c r="N2003" t="s">
        <v>555</v>
      </c>
      <c r="O2003" s="31">
        <v>37985</v>
      </c>
      <c r="P2003" s="31">
        <v>41261</v>
      </c>
      <c r="R2003" t="s">
        <v>161</v>
      </c>
      <c r="S2003" s="31">
        <v>45060</v>
      </c>
      <c r="T2003" t="s">
        <v>161</v>
      </c>
      <c r="U2003" s="31">
        <v>44784</v>
      </c>
      <c r="V2003" t="s">
        <v>161</v>
      </c>
      <c r="W2003" t="s">
        <v>161</v>
      </c>
      <c r="X2003" s="31">
        <v>44695</v>
      </c>
      <c r="Y2003">
        <v>11.8</v>
      </c>
      <c r="AA2003">
        <v>4319</v>
      </c>
      <c r="AB2003">
        <v>0.53472500000000001</v>
      </c>
      <c r="AC2003">
        <v>80000</v>
      </c>
      <c r="AD2003">
        <v>47824.665627612907</v>
      </c>
      <c r="AE2003" t="s">
        <v>10987</v>
      </c>
      <c r="AF2003" t="s">
        <v>10988</v>
      </c>
      <c r="AG2003" t="s">
        <v>10511</v>
      </c>
      <c r="AH2003" t="s">
        <v>10835</v>
      </c>
      <c r="AI2003" t="s">
        <v>161</v>
      </c>
      <c r="AJ2003" t="s">
        <v>1835</v>
      </c>
      <c r="AK2003" t="s">
        <v>559</v>
      </c>
      <c r="AL2003" t="s">
        <v>511</v>
      </c>
      <c r="AQ2003" t="s">
        <v>510</v>
      </c>
      <c r="AR2003" t="s">
        <v>511</v>
      </c>
    </row>
    <row r="2004" spans="1:44" x14ac:dyDescent="0.2">
      <c r="A2004" t="s">
        <v>10989</v>
      </c>
      <c r="B2004">
        <v>3021</v>
      </c>
      <c r="C2004" t="s">
        <v>10990</v>
      </c>
      <c r="D2004" t="s">
        <v>54</v>
      </c>
      <c r="E2004" t="s">
        <v>770</v>
      </c>
      <c r="F2004" t="s">
        <v>10507</v>
      </c>
      <c r="G2004" t="s">
        <v>10559</v>
      </c>
      <c r="H2004" t="s">
        <v>90</v>
      </c>
      <c r="I2004" t="s">
        <v>158</v>
      </c>
      <c r="J2004" t="s">
        <v>10991</v>
      </c>
      <c r="K2004" t="s">
        <v>10948</v>
      </c>
      <c r="L2004" t="s">
        <v>159</v>
      </c>
      <c r="M2004" t="s">
        <v>194</v>
      </c>
      <c r="N2004" t="s">
        <v>195</v>
      </c>
      <c r="O2004" s="31">
        <v>40903</v>
      </c>
      <c r="Q2004">
        <v>247980</v>
      </c>
      <c r="R2004">
        <v>44544</v>
      </c>
      <c r="S2004" s="31">
        <v>45053</v>
      </c>
      <c r="T2004">
        <v>44216</v>
      </c>
      <c r="U2004" s="31">
        <v>44784</v>
      </c>
      <c r="V2004">
        <v>234.28571428571428</v>
      </c>
      <c r="W2004">
        <v>40766</v>
      </c>
      <c r="X2004" s="31">
        <v>44695</v>
      </c>
      <c r="Y2004">
        <v>6.8</v>
      </c>
      <c r="Z2004">
        <v>4000</v>
      </c>
      <c r="AA2004">
        <v>2519.1999999999971</v>
      </c>
      <c r="AB2004">
        <v>0.41095249999999994</v>
      </c>
      <c r="AC2004">
        <v>80000</v>
      </c>
      <c r="AD2004">
        <v>48980.788325731766</v>
      </c>
      <c r="AE2004" t="s">
        <v>10992</v>
      </c>
      <c r="AF2004" t="s">
        <v>10993</v>
      </c>
      <c r="AG2004" t="s">
        <v>10511</v>
      </c>
      <c r="AH2004" t="s">
        <v>10559</v>
      </c>
      <c r="AI2004" t="s">
        <v>10897</v>
      </c>
      <c r="AJ2004" t="s">
        <v>10994</v>
      </c>
      <c r="AK2004" t="s">
        <v>236</v>
      </c>
      <c r="AL2004" t="s">
        <v>202</v>
      </c>
      <c r="AM2004" t="s">
        <v>203</v>
      </c>
      <c r="AN2004" t="s">
        <v>237</v>
      </c>
      <c r="AO2004" t="s">
        <v>10952</v>
      </c>
      <c r="AQ2004" t="s">
        <v>1075</v>
      </c>
      <c r="AR2004" t="s">
        <v>10995</v>
      </c>
    </row>
    <row r="2005" spans="1:44" x14ac:dyDescent="0.2">
      <c r="A2005" t="s">
        <v>10996</v>
      </c>
      <c r="B2005">
        <v>3010</v>
      </c>
      <c r="C2005" t="s">
        <v>10997</v>
      </c>
      <c r="D2005" t="s">
        <v>818</v>
      </c>
      <c r="E2005" t="s">
        <v>819</v>
      </c>
      <c r="F2005" t="s">
        <v>10507</v>
      </c>
      <c r="G2005" t="s">
        <v>10998</v>
      </c>
      <c r="H2005" t="s">
        <v>90</v>
      </c>
      <c r="I2005" t="s">
        <v>158</v>
      </c>
      <c r="J2005" t="s">
        <v>10999</v>
      </c>
      <c r="K2005" t="s">
        <v>11000</v>
      </c>
      <c r="L2005" t="s">
        <v>230</v>
      </c>
      <c r="M2005" t="s">
        <v>194</v>
      </c>
      <c r="N2005" t="s">
        <v>195</v>
      </c>
      <c r="O2005" s="31">
        <v>40786</v>
      </c>
      <c r="Q2005">
        <v>243242</v>
      </c>
      <c r="R2005">
        <v>16456</v>
      </c>
      <c r="S2005" s="31">
        <v>45059</v>
      </c>
      <c r="T2005">
        <v>16456</v>
      </c>
      <c r="U2005" s="31">
        <v>44784</v>
      </c>
      <c r="V2005" t="s">
        <v>161</v>
      </c>
      <c r="W2005">
        <v>15796.9</v>
      </c>
      <c r="X2005" s="31">
        <v>44440</v>
      </c>
      <c r="Y2005">
        <v>9.1999999999999993</v>
      </c>
      <c r="Z2005">
        <v>1000</v>
      </c>
      <c r="AA2005">
        <v>3392</v>
      </c>
      <c r="AB2005">
        <v>0.412775</v>
      </c>
      <c r="AC2005">
        <v>15</v>
      </c>
      <c r="AD2005">
        <v>49525.391370702702</v>
      </c>
      <c r="AE2005" t="s">
        <v>11001</v>
      </c>
      <c r="AF2005" t="s">
        <v>11002</v>
      </c>
      <c r="AG2005" t="s">
        <v>10511</v>
      </c>
      <c r="AH2005" t="s">
        <v>10998</v>
      </c>
      <c r="AI2005" t="s">
        <v>11003</v>
      </c>
      <c r="AJ2005" t="s">
        <v>11004</v>
      </c>
      <c r="AK2005" t="s">
        <v>201</v>
      </c>
      <c r="AL2005" t="s">
        <v>202</v>
      </c>
      <c r="AM2005" t="s">
        <v>203</v>
      </c>
      <c r="AN2005" t="s">
        <v>6973</v>
      </c>
      <c r="AO2005" t="s">
        <v>11005</v>
      </c>
      <c r="AQ2005" t="s">
        <v>510</v>
      </c>
      <c r="AR2005" t="s">
        <v>511</v>
      </c>
    </row>
    <row r="2006" spans="1:44" x14ac:dyDescent="0.2">
      <c r="A2006" t="s">
        <v>11006</v>
      </c>
      <c r="B2006">
        <v>3029</v>
      </c>
      <c r="C2006" t="s">
        <v>11007</v>
      </c>
      <c r="D2006" t="s">
        <v>153</v>
      </c>
      <c r="E2006" t="s">
        <v>154</v>
      </c>
      <c r="F2006" t="s">
        <v>10507</v>
      </c>
      <c r="G2006" t="s">
        <v>10601</v>
      </c>
      <c r="H2006" t="s">
        <v>10602</v>
      </c>
      <c r="I2006" t="s">
        <v>158</v>
      </c>
      <c r="J2006" t="s">
        <v>11008</v>
      </c>
      <c r="K2006" t="s">
        <v>10604</v>
      </c>
      <c r="L2006" t="s">
        <v>230</v>
      </c>
      <c r="M2006" t="s">
        <v>554</v>
      </c>
      <c r="N2006" t="s">
        <v>555</v>
      </c>
      <c r="O2006" s="31">
        <v>40813</v>
      </c>
      <c r="P2006" s="31">
        <v>44518</v>
      </c>
      <c r="R2006" t="s">
        <v>161</v>
      </c>
      <c r="S2006" s="31">
        <v>45060</v>
      </c>
      <c r="T2006" t="s">
        <v>161</v>
      </c>
      <c r="V2006" t="s">
        <v>161</v>
      </c>
      <c r="W2006" t="s">
        <v>161</v>
      </c>
      <c r="X2006" s="31">
        <v>44695</v>
      </c>
      <c r="Y2006">
        <v>0</v>
      </c>
      <c r="Z2006">
        <v>1000</v>
      </c>
      <c r="AA2006">
        <v>0</v>
      </c>
      <c r="AB2006" t="s">
        <v>161</v>
      </c>
      <c r="AC2006">
        <v>15</v>
      </c>
      <c r="AD2006" t="s">
        <v>161</v>
      </c>
      <c r="AE2006" t="s">
        <v>11009</v>
      </c>
      <c r="AF2006" t="s">
        <v>11010</v>
      </c>
      <c r="AG2006" t="s">
        <v>10607</v>
      </c>
      <c r="AH2006" t="s">
        <v>161</v>
      </c>
      <c r="AI2006" t="s">
        <v>234</v>
      </c>
      <c r="AJ2006" t="s">
        <v>9776</v>
      </c>
      <c r="AK2006" t="s">
        <v>559</v>
      </c>
      <c r="AL2006" t="s">
        <v>202</v>
      </c>
      <c r="AM2006" t="s">
        <v>203</v>
      </c>
      <c r="AN2006" t="s">
        <v>6165</v>
      </c>
      <c r="AQ2006" t="s">
        <v>510</v>
      </c>
      <c r="AR2006" t="s">
        <v>511</v>
      </c>
    </row>
    <row r="2007" spans="1:44" x14ac:dyDescent="0.2">
      <c r="A2007" t="s">
        <v>11011</v>
      </c>
      <c r="B2007">
        <v>3016</v>
      </c>
      <c r="C2007" t="s">
        <v>11012</v>
      </c>
      <c r="D2007" t="s">
        <v>497</v>
      </c>
      <c r="E2007" t="s">
        <v>498</v>
      </c>
      <c r="F2007" t="s">
        <v>10507</v>
      </c>
      <c r="G2007" t="s">
        <v>10612</v>
      </c>
      <c r="H2007" t="s">
        <v>90</v>
      </c>
      <c r="I2007" t="s">
        <v>158</v>
      </c>
      <c r="J2007" t="s">
        <v>11013</v>
      </c>
      <c r="K2007" t="s">
        <v>10614</v>
      </c>
      <c r="L2007" t="s">
        <v>159</v>
      </c>
      <c r="M2007" t="s">
        <v>194</v>
      </c>
      <c r="N2007" t="s">
        <v>195</v>
      </c>
      <c r="O2007" s="31">
        <v>41228</v>
      </c>
      <c r="Q2007">
        <v>288748</v>
      </c>
      <c r="R2007">
        <v>40139.300000000003</v>
      </c>
      <c r="S2007" s="31">
        <v>45059</v>
      </c>
      <c r="T2007">
        <v>39750.199999999997</v>
      </c>
      <c r="V2007">
        <v>402.51724137931637</v>
      </c>
      <c r="W2007">
        <v>36927.9</v>
      </c>
      <c r="X2007" s="31">
        <v>44695</v>
      </c>
      <c r="Y2007">
        <v>0</v>
      </c>
      <c r="Z2007">
        <v>3500</v>
      </c>
      <c r="AA2007">
        <v>0</v>
      </c>
      <c r="AB2007" t="s">
        <v>161</v>
      </c>
      <c r="AC2007">
        <v>80000</v>
      </c>
      <c r="AD2007" t="s">
        <v>161</v>
      </c>
      <c r="AE2007" t="s">
        <v>11014</v>
      </c>
      <c r="AF2007" t="s">
        <v>11015</v>
      </c>
      <c r="AG2007" t="s">
        <v>10511</v>
      </c>
      <c r="AH2007" t="s">
        <v>10612</v>
      </c>
      <c r="AI2007" t="s">
        <v>10820</v>
      </c>
      <c r="AJ2007" t="s">
        <v>11016</v>
      </c>
      <c r="AK2007" t="s">
        <v>1488</v>
      </c>
      <c r="AL2007" t="s">
        <v>202</v>
      </c>
      <c r="AM2007" t="s">
        <v>203</v>
      </c>
      <c r="AN2007" t="s">
        <v>6058</v>
      </c>
      <c r="AO2007" t="s">
        <v>10619</v>
      </c>
      <c r="AQ2007" t="s">
        <v>510</v>
      </c>
      <c r="AR2007" t="s">
        <v>511</v>
      </c>
    </row>
    <row r="2008" spans="1:44" x14ac:dyDescent="0.2">
      <c r="A2008" t="s">
        <v>11017</v>
      </c>
      <c r="B2008">
        <v>3022</v>
      </c>
      <c r="C2008" t="s">
        <v>11018</v>
      </c>
      <c r="D2008" t="s">
        <v>474</v>
      </c>
      <c r="E2008" t="s">
        <v>475</v>
      </c>
      <c r="F2008" t="s">
        <v>10507</v>
      </c>
      <c r="G2008" t="s">
        <v>10612</v>
      </c>
      <c r="H2008" t="s">
        <v>90</v>
      </c>
      <c r="I2008" t="s">
        <v>158</v>
      </c>
      <c r="J2008" t="s">
        <v>511</v>
      </c>
      <c r="L2008" t="s">
        <v>159</v>
      </c>
      <c r="M2008" t="s">
        <v>554</v>
      </c>
      <c r="N2008" t="s">
        <v>555</v>
      </c>
      <c r="O2008" s="31">
        <v>44450</v>
      </c>
      <c r="P2008" s="31">
        <v>43662</v>
      </c>
      <c r="R2008" t="s">
        <v>161</v>
      </c>
      <c r="S2008" s="31">
        <v>45060</v>
      </c>
      <c r="T2008" t="s">
        <v>161</v>
      </c>
      <c r="V2008" t="s">
        <v>161</v>
      </c>
      <c r="W2008" t="s">
        <v>161</v>
      </c>
      <c r="X2008" s="31">
        <v>44695</v>
      </c>
      <c r="Y2008">
        <v>0</v>
      </c>
      <c r="AA2008">
        <v>0</v>
      </c>
      <c r="AB2008" t="s">
        <v>161</v>
      </c>
      <c r="AC2008">
        <v>80000</v>
      </c>
      <c r="AD2008" t="s">
        <v>161</v>
      </c>
      <c r="AE2008" t="s">
        <v>11019</v>
      </c>
      <c r="AF2008" t="s">
        <v>11020</v>
      </c>
      <c r="AG2008" t="s">
        <v>10511</v>
      </c>
      <c r="AH2008" t="s">
        <v>10612</v>
      </c>
      <c r="AI2008" t="s">
        <v>161</v>
      </c>
      <c r="AJ2008" t="s">
        <v>4814</v>
      </c>
      <c r="AK2008" t="s">
        <v>559</v>
      </c>
      <c r="AL2008" t="s">
        <v>202</v>
      </c>
      <c r="AO2008" t="s">
        <v>161</v>
      </c>
      <c r="AQ2008" t="s">
        <v>510</v>
      </c>
      <c r="AR2008" t="s">
        <v>511</v>
      </c>
    </row>
    <row r="2009" spans="1:44" x14ac:dyDescent="0.2">
      <c r="A2009" t="s">
        <v>11021</v>
      </c>
      <c r="B2009">
        <v>3008</v>
      </c>
      <c r="C2009" t="s">
        <v>11022</v>
      </c>
      <c r="D2009" t="s">
        <v>1352</v>
      </c>
      <c r="E2009" t="s">
        <v>1353</v>
      </c>
      <c r="F2009" t="s">
        <v>10507</v>
      </c>
      <c r="G2009" t="s">
        <v>10612</v>
      </c>
      <c r="H2009" t="s">
        <v>90</v>
      </c>
      <c r="I2009" t="s">
        <v>158</v>
      </c>
      <c r="J2009" t="s">
        <v>11023</v>
      </c>
      <c r="K2009" t="s">
        <v>10614</v>
      </c>
      <c r="L2009" t="s">
        <v>159</v>
      </c>
      <c r="M2009" t="s">
        <v>194</v>
      </c>
      <c r="N2009" t="s">
        <v>195</v>
      </c>
      <c r="O2009" s="31">
        <v>41233</v>
      </c>
      <c r="Q2009">
        <v>267898</v>
      </c>
      <c r="R2009">
        <v>39696</v>
      </c>
      <c r="S2009" s="31">
        <v>45050</v>
      </c>
      <c r="T2009">
        <v>39252</v>
      </c>
      <c r="V2009">
        <v>350.5263157894737</v>
      </c>
      <c r="W2009">
        <v>36019</v>
      </c>
      <c r="X2009" s="31">
        <v>44685</v>
      </c>
      <c r="Y2009">
        <v>0</v>
      </c>
      <c r="Z2009">
        <v>4000</v>
      </c>
      <c r="AA2009">
        <v>0</v>
      </c>
      <c r="AB2009" t="s">
        <v>161</v>
      </c>
      <c r="AC2009">
        <v>80000</v>
      </c>
      <c r="AD2009" t="s">
        <v>161</v>
      </c>
      <c r="AE2009" t="s">
        <v>11024</v>
      </c>
      <c r="AF2009" t="s">
        <v>11025</v>
      </c>
      <c r="AG2009" t="s">
        <v>10511</v>
      </c>
      <c r="AH2009" t="s">
        <v>10612</v>
      </c>
      <c r="AI2009" t="s">
        <v>11026</v>
      </c>
      <c r="AJ2009" t="s">
        <v>11027</v>
      </c>
      <c r="AK2009" t="s">
        <v>201</v>
      </c>
      <c r="AL2009" t="s">
        <v>202</v>
      </c>
      <c r="AM2009" t="s">
        <v>203</v>
      </c>
      <c r="AN2009" t="s">
        <v>6058</v>
      </c>
      <c r="AO2009" t="s">
        <v>10619</v>
      </c>
      <c r="AQ2009" t="s">
        <v>1075</v>
      </c>
      <c r="AR2009" t="s">
        <v>11028</v>
      </c>
    </row>
    <row r="2010" spans="1:44" x14ac:dyDescent="0.2">
      <c r="A2010" t="s">
        <v>11029</v>
      </c>
      <c r="B2010">
        <v>3008</v>
      </c>
      <c r="C2010" t="s">
        <v>11030</v>
      </c>
      <c r="D2010" t="s">
        <v>1352</v>
      </c>
      <c r="E2010" t="s">
        <v>1353</v>
      </c>
      <c r="F2010" t="s">
        <v>10507</v>
      </c>
      <c r="G2010" t="s">
        <v>10612</v>
      </c>
      <c r="H2010" t="s">
        <v>90</v>
      </c>
      <c r="I2010" t="s">
        <v>158</v>
      </c>
      <c r="J2010" t="s">
        <v>11031</v>
      </c>
      <c r="K2010" t="s">
        <v>10614</v>
      </c>
      <c r="L2010" t="s">
        <v>159</v>
      </c>
      <c r="M2010" t="s">
        <v>194</v>
      </c>
      <c r="N2010" t="s">
        <v>195</v>
      </c>
      <c r="O2010" s="31">
        <v>41242</v>
      </c>
      <c r="Q2010">
        <v>289925</v>
      </c>
      <c r="R2010">
        <v>44709</v>
      </c>
      <c r="S2010" s="31">
        <v>45050</v>
      </c>
      <c r="T2010">
        <v>44051</v>
      </c>
      <c r="V2010">
        <v>519.47368421052624</v>
      </c>
      <c r="W2010">
        <v>41166</v>
      </c>
      <c r="X2010" s="31">
        <v>44685</v>
      </c>
      <c r="Y2010">
        <v>0</v>
      </c>
      <c r="Z2010">
        <v>4000</v>
      </c>
      <c r="AA2010">
        <v>0</v>
      </c>
      <c r="AB2010" t="s">
        <v>161</v>
      </c>
      <c r="AC2010">
        <v>80000</v>
      </c>
      <c r="AD2010" t="s">
        <v>161</v>
      </c>
      <c r="AE2010" t="s">
        <v>11032</v>
      </c>
      <c r="AF2010" t="s">
        <v>11033</v>
      </c>
      <c r="AG2010" t="s">
        <v>10511</v>
      </c>
      <c r="AH2010" t="s">
        <v>10612</v>
      </c>
      <c r="AI2010" t="s">
        <v>11026</v>
      </c>
      <c r="AJ2010" t="s">
        <v>11027</v>
      </c>
      <c r="AK2010" t="s">
        <v>201</v>
      </c>
      <c r="AL2010" t="s">
        <v>202</v>
      </c>
      <c r="AM2010" t="s">
        <v>203</v>
      </c>
      <c r="AN2010" t="s">
        <v>6058</v>
      </c>
      <c r="AO2010" t="s">
        <v>10619</v>
      </c>
      <c r="AQ2010" t="s">
        <v>1075</v>
      </c>
      <c r="AR2010" t="s">
        <v>11034</v>
      </c>
    </row>
    <row r="2011" spans="1:44" x14ac:dyDescent="0.2">
      <c r="A2011" t="s">
        <v>11035</v>
      </c>
      <c r="B2011">
        <v>3008</v>
      </c>
      <c r="C2011" t="s">
        <v>11036</v>
      </c>
      <c r="D2011" t="s">
        <v>1352</v>
      </c>
      <c r="E2011" t="s">
        <v>1353</v>
      </c>
      <c r="F2011" t="s">
        <v>10507</v>
      </c>
      <c r="G2011" t="s">
        <v>10612</v>
      </c>
      <c r="H2011" t="s">
        <v>90</v>
      </c>
      <c r="I2011" t="s">
        <v>158</v>
      </c>
      <c r="J2011" t="s">
        <v>11037</v>
      </c>
      <c r="K2011" t="s">
        <v>10614</v>
      </c>
      <c r="L2011" t="s">
        <v>159</v>
      </c>
      <c r="M2011" t="s">
        <v>194</v>
      </c>
      <c r="N2011" t="s">
        <v>195</v>
      </c>
      <c r="O2011" s="31">
        <v>41348</v>
      </c>
      <c r="Q2011">
        <v>296812</v>
      </c>
      <c r="R2011">
        <v>41942</v>
      </c>
      <c r="S2011" s="31">
        <v>45050</v>
      </c>
      <c r="T2011">
        <v>41611</v>
      </c>
      <c r="V2011">
        <v>261.31578947368422</v>
      </c>
      <c r="W2011">
        <v>38584</v>
      </c>
      <c r="X2011" s="31">
        <v>44685</v>
      </c>
      <c r="Y2011">
        <v>0</v>
      </c>
      <c r="Z2011">
        <v>4000</v>
      </c>
      <c r="AA2011">
        <v>0</v>
      </c>
      <c r="AB2011" t="s">
        <v>161</v>
      </c>
      <c r="AC2011">
        <v>80000</v>
      </c>
      <c r="AD2011" t="s">
        <v>161</v>
      </c>
      <c r="AE2011" t="s">
        <v>11038</v>
      </c>
      <c r="AF2011" t="s">
        <v>11039</v>
      </c>
      <c r="AG2011" t="s">
        <v>10511</v>
      </c>
      <c r="AH2011" t="s">
        <v>10612</v>
      </c>
      <c r="AI2011" t="s">
        <v>11026</v>
      </c>
      <c r="AJ2011" t="s">
        <v>11027</v>
      </c>
      <c r="AK2011" t="s">
        <v>201</v>
      </c>
      <c r="AL2011" t="s">
        <v>202</v>
      </c>
      <c r="AM2011" t="s">
        <v>203</v>
      </c>
      <c r="AN2011" t="s">
        <v>6058</v>
      </c>
      <c r="AO2011" t="s">
        <v>10619</v>
      </c>
      <c r="AQ2011" t="s">
        <v>1075</v>
      </c>
      <c r="AR2011" t="s">
        <v>11040</v>
      </c>
    </row>
    <row r="2012" spans="1:44" x14ac:dyDescent="0.2">
      <c r="A2012" t="s">
        <v>11041</v>
      </c>
      <c r="B2012">
        <v>3009</v>
      </c>
      <c r="C2012" t="s">
        <v>11042</v>
      </c>
      <c r="D2012" t="s">
        <v>1267</v>
      </c>
      <c r="E2012" t="s">
        <v>1268</v>
      </c>
      <c r="F2012" t="s">
        <v>10507</v>
      </c>
      <c r="G2012" t="s">
        <v>10612</v>
      </c>
      <c r="H2012" t="s">
        <v>90</v>
      </c>
      <c r="I2012" t="s">
        <v>158</v>
      </c>
      <c r="J2012" t="s">
        <v>11043</v>
      </c>
      <c r="K2012" t="s">
        <v>10614</v>
      </c>
      <c r="L2012" t="s">
        <v>159</v>
      </c>
      <c r="M2012" t="s">
        <v>194</v>
      </c>
      <c r="N2012" t="s">
        <v>195</v>
      </c>
      <c r="O2012" s="31">
        <v>41208</v>
      </c>
      <c r="Q2012">
        <v>272705</v>
      </c>
      <c r="R2012">
        <v>36306</v>
      </c>
      <c r="S2012" s="31">
        <v>45045</v>
      </c>
      <c r="T2012">
        <v>36099</v>
      </c>
      <c r="V2012">
        <v>267.375</v>
      </c>
      <c r="W2012">
        <v>33643</v>
      </c>
      <c r="X2012" s="31">
        <v>44666</v>
      </c>
      <c r="Y2012">
        <v>0</v>
      </c>
      <c r="Z2012">
        <v>3750</v>
      </c>
      <c r="AA2012">
        <v>0</v>
      </c>
      <c r="AB2012" t="s">
        <v>161</v>
      </c>
      <c r="AC2012">
        <v>80000</v>
      </c>
      <c r="AD2012" t="s">
        <v>161</v>
      </c>
      <c r="AE2012" t="s">
        <v>11044</v>
      </c>
      <c r="AF2012" t="s">
        <v>11045</v>
      </c>
      <c r="AG2012" t="s">
        <v>10511</v>
      </c>
      <c r="AH2012" t="s">
        <v>10612</v>
      </c>
      <c r="AI2012" t="s">
        <v>11046</v>
      </c>
      <c r="AJ2012" t="s">
        <v>11047</v>
      </c>
      <c r="AK2012" t="s">
        <v>201</v>
      </c>
      <c r="AL2012" t="s">
        <v>202</v>
      </c>
      <c r="AM2012" t="s">
        <v>203</v>
      </c>
      <c r="AN2012" t="s">
        <v>6058</v>
      </c>
      <c r="AO2012" t="s">
        <v>10619</v>
      </c>
      <c r="AQ2012" t="s">
        <v>1075</v>
      </c>
      <c r="AR2012" t="s">
        <v>11048</v>
      </c>
    </row>
    <row r="2013" spans="1:44" x14ac:dyDescent="0.2">
      <c r="A2013" t="s">
        <v>11049</v>
      </c>
      <c r="B2013">
        <v>3009</v>
      </c>
      <c r="C2013" t="s">
        <v>11050</v>
      </c>
      <c r="D2013" t="s">
        <v>1267</v>
      </c>
      <c r="E2013" t="s">
        <v>1268</v>
      </c>
      <c r="F2013" t="s">
        <v>10507</v>
      </c>
      <c r="G2013" t="s">
        <v>10612</v>
      </c>
      <c r="H2013" t="s">
        <v>90</v>
      </c>
      <c r="I2013" t="s">
        <v>158</v>
      </c>
      <c r="J2013" t="s">
        <v>11051</v>
      </c>
      <c r="K2013" t="s">
        <v>10614</v>
      </c>
      <c r="L2013" t="s">
        <v>159</v>
      </c>
      <c r="M2013" t="s">
        <v>194</v>
      </c>
      <c r="N2013" t="s">
        <v>195</v>
      </c>
      <c r="O2013" s="31">
        <v>41208</v>
      </c>
      <c r="Q2013">
        <v>280709</v>
      </c>
      <c r="R2013">
        <v>39286</v>
      </c>
      <c r="S2013" s="31">
        <v>45012</v>
      </c>
      <c r="T2013">
        <v>39286</v>
      </c>
      <c r="V2013" t="s">
        <v>161</v>
      </c>
      <c r="W2013">
        <v>35785</v>
      </c>
      <c r="X2013" s="31">
        <v>44680</v>
      </c>
      <c r="Y2013">
        <v>0</v>
      </c>
      <c r="Z2013">
        <v>3540</v>
      </c>
      <c r="AA2013">
        <v>0</v>
      </c>
      <c r="AB2013" t="s">
        <v>161</v>
      </c>
      <c r="AC2013">
        <v>80000</v>
      </c>
      <c r="AD2013" t="s">
        <v>161</v>
      </c>
      <c r="AE2013" t="s">
        <v>11052</v>
      </c>
      <c r="AF2013" t="s">
        <v>11053</v>
      </c>
      <c r="AG2013" t="s">
        <v>10511</v>
      </c>
      <c r="AH2013" t="s">
        <v>10612</v>
      </c>
      <c r="AI2013" t="s">
        <v>11046</v>
      </c>
      <c r="AJ2013" t="s">
        <v>11047</v>
      </c>
      <c r="AK2013" t="s">
        <v>201</v>
      </c>
      <c r="AL2013" t="s">
        <v>202</v>
      </c>
      <c r="AM2013" t="s">
        <v>203</v>
      </c>
      <c r="AN2013" t="s">
        <v>6058</v>
      </c>
      <c r="AO2013" t="s">
        <v>10619</v>
      </c>
      <c r="AQ2013" t="s">
        <v>1075</v>
      </c>
      <c r="AR2013" t="s">
        <v>11054</v>
      </c>
    </row>
    <row r="2014" spans="1:44" x14ac:dyDescent="0.2">
      <c r="A2014" t="s">
        <v>11055</v>
      </c>
      <c r="B2014">
        <v>3009</v>
      </c>
      <c r="C2014" t="s">
        <v>11056</v>
      </c>
      <c r="D2014" t="s">
        <v>1267</v>
      </c>
      <c r="E2014" t="s">
        <v>1268</v>
      </c>
      <c r="F2014" t="s">
        <v>10507</v>
      </c>
      <c r="G2014" t="s">
        <v>10612</v>
      </c>
      <c r="H2014" t="s">
        <v>90</v>
      </c>
      <c r="I2014" t="s">
        <v>158</v>
      </c>
      <c r="J2014" t="s">
        <v>11057</v>
      </c>
      <c r="K2014" t="s">
        <v>10614</v>
      </c>
      <c r="L2014" t="s">
        <v>159</v>
      </c>
      <c r="M2014" t="s">
        <v>194</v>
      </c>
      <c r="N2014" t="s">
        <v>195</v>
      </c>
      <c r="O2014" s="31">
        <v>41087</v>
      </c>
      <c r="Q2014">
        <v>294151</v>
      </c>
      <c r="R2014">
        <v>36768</v>
      </c>
      <c r="S2014" s="31">
        <v>44993</v>
      </c>
      <c r="T2014">
        <v>36768</v>
      </c>
      <c r="V2014" t="s">
        <v>161</v>
      </c>
      <c r="W2014">
        <v>32821</v>
      </c>
      <c r="X2014" s="31">
        <v>44677</v>
      </c>
      <c r="Y2014">
        <v>0</v>
      </c>
      <c r="Z2014">
        <v>4200</v>
      </c>
      <c r="AA2014">
        <v>0</v>
      </c>
      <c r="AB2014" t="s">
        <v>161</v>
      </c>
      <c r="AC2014">
        <v>80000</v>
      </c>
      <c r="AD2014">
        <v>51678.633000000002</v>
      </c>
      <c r="AE2014" t="s">
        <v>11058</v>
      </c>
      <c r="AF2014" t="s">
        <v>11059</v>
      </c>
      <c r="AG2014" t="s">
        <v>10511</v>
      </c>
      <c r="AH2014" t="s">
        <v>10612</v>
      </c>
      <c r="AI2014" t="s">
        <v>11046</v>
      </c>
      <c r="AJ2014" t="s">
        <v>11047</v>
      </c>
      <c r="AK2014" t="s">
        <v>201</v>
      </c>
      <c r="AL2014" t="s">
        <v>202</v>
      </c>
      <c r="AM2014" t="s">
        <v>203</v>
      </c>
      <c r="AN2014" t="s">
        <v>6058</v>
      </c>
      <c r="AO2014" t="s">
        <v>10619</v>
      </c>
      <c r="AQ2014" t="s">
        <v>1075</v>
      </c>
      <c r="AR2014" t="s">
        <v>11060</v>
      </c>
    </row>
    <row r="2015" spans="1:44" x14ac:dyDescent="0.2">
      <c r="A2015" t="s">
        <v>11061</v>
      </c>
      <c r="B2015">
        <v>3009</v>
      </c>
      <c r="C2015" t="s">
        <v>11062</v>
      </c>
      <c r="D2015" t="s">
        <v>1267</v>
      </c>
      <c r="E2015" t="s">
        <v>1268</v>
      </c>
      <c r="F2015" t="s">
        <v>10507</v>
      </c>
      <c r="G2015" t="s">
        <v>10612</v>
      </c>
      <c r="H2015" t="s">
        <v>90</v>
      </c>
      <c r="I2015" t="s">
        <v>158</v>
      </c>
      <c r="J2015" t="s">
        <v>11063</v>
      </c>
      <c r="K2015" t="s">
        <v>10614</v>
      </c>
      <c r="L2015" t="s">
        <v>159</v>
      </c>
      <c r="M2015" t="s">
        <v>194</v>
      </c>
      <c r="N2015" t="s">
        <v>195</v>
      </c>
      <c r="O2015" s="31">
        <v>41312</v>
      </c>
      <c r="Q2015">
        <v>296960</v>
      </c>
      <c r="R2015">
        <v>39227</v>
      </c>
      <c r="S2015" s="31">
        <v>45024</v>
      </c>
      <c r="T2015">
        <v>39227</v>
      </c>
      <c r="V2015" t="s">
        <v>161</v>
      </c>
      <c r="W2015">
        <v>35584</v>
      </c>
      <c r="X2015" s="31">
        <v>44688</v>
      </c>
      <c r="Y2015">
        <v>0</v>
      </c>
      <c r="Z2015">
        <v>3500</v>
      </c>
      <c r="AA2015">
        <v>0</v>
      </c>
      <c r="AB2015" t="s">
        <v>161</v>
      </c>
      <c r="AC2015">
        <v>80000</v>
      </c>
      <c r="AD2015" t="s">
        <v>161</v>
      </c>
      <c r="AE2015" t="s">
        <v>11064</v>
      </c>
      <c r="AF2015" t="s">
        <v>11065</v>
      </c>
      <c r="AG2015" t="s">
        <v>10511</v>
      </c>
      <c r="AH2015" t="s">
        <v>10612</v>
      </c>
      <c r="AI2015" t="s">
        <v>11066</v>
      </c>
      <c r="AJ2015" t="s">
        <v>11067</v>
      </c>
      <c r="AK2015" t="s">
        <v>201</v>
      </c>
      <c r="AL2015" t="s">
        <v>202</v>
      </c>
      <c r="AM2015" t="s">
        <v>203</v>
      </c>
      <c r="AN2015" t="s">
        <v>6058</v>
      </c>
      <c r="AO2015" t="s">
        <v>10619</v>
      </c>
      <c r="AQ2015" t="s">
        <v>1075</v>
      </c>
      <c r="AR2015" t="s">
        <v>11068</v>
      </c>
    </row>
    <row r="2016" spans="1:44" x14ac:dyDescent="0.2">
      <c r="A2016" t="s">
        <v>11069</v>
      </c>
      <c r="B2016">
        <v>3009</v>
      </c>
      <c r="C2016" t="s">
        <v>11070</v>
      </c>
      <c r="D2016" t="s">
        <v>1267</v>
      </c>
      <c r="E2016" t="s">
        <v>1268</v>
      </c>
      <c r="F2016" t="s">
        <v>10507</v>
      </c>
      <c r="G2016" t="s">
        <v>10559</v>
      </c>
      <c r="H2016" t="s">
        <v>90</v>
      </c>
      <c r="I2016" t="s">
        <v>158</v>
      </c>
      <c r="J2016" t="s">
        <v>11071</v>
      </c>
      <c r="K2016" t="s">
        <v>10948</v>
      </c>
      <c r="L2016" t="s">
        <v>159</v>
      </c>
      <c r="M2016" t="s">
        <v>194</v>
      </c>
      <c r="N2016" t="s">
        <v>195</v>
      </c>
      <c r="O2016" s="31">
        <v>41110</v>
      </c>
      <c r="Q2016">
        <v>280055</v>
      </c>
      <c r="R2016">
        <v>43589</v>
      </c>
      <c r="S2016" s="31">
        <v>45050</v>
      </c>
      <c r="T2016">
        <v>43589</v>
      </c>
      <c r="U2016" s="31">
        <v>44752</v>
      </c>
      <c r="V2016" t="s">
        <v>161</v>
      </c>
      <c r="W2016">
        <v>40062</v>
      </c>
      <c r="X2016" s="31">
        <v>44693</v>
      </c>
      <c r="Y2016">
        <v>12.6</v>
      </c>
      <c r="Z2016">
        <v>3900</v>
      </c>
      <c r="AA2016">
        <v>4630</v>
      </c>
      <c r="AB2016">
        <v>0.37026249999999999</v>
      </c>
      <c r="AC2016">
        <v>80000</v>
      </c>
      <c r="AD2016">
        <v>47998.756132299997</v>
      </c>
      <c r="AE2016" t="s">
        <v>11072</v>
      </c>
      <c r="AF2016" t="s">
        <v>11073</v>
      </c>
      <c r="AG2016" t="s">
        <v>10511</v>
      </c>
      <c r="AH2016" t="s">
        <v>10559</v>
      </c>
      <c r="AI2016" t="s">
        <v>11046</v>
      </c>
      <c r="AJ2016" t="s">
        <v>11074</v>
      </c>
      <c r="AK2016" t="s">
        <v>201</v>
      </c>
      <c r="AL2016" t="s">
        <v>202</v>
      </c>
      <c r="AM2016" t="s">
        <v>203</v>
      </c>
      <c r="AN2016" t="s">
        <v>237</v>
      </c>
      <c r="AO2016" t="s">
        <v>10952</v>
      </c>
      <c r="AQ2016" t="s">
        <v>1075</v>
      </c>
      <c r="AR2016" t="s">
        <v>11075</v>
      </c>
    </row>
    <row r="2017" spans="1:44" x14ac:dyDescent="0.2">
      <c r="A2017" t="s">
        <v>11076</v>
      </c>
      <c r="B2017">
        <v>3019</v>
      </c>
      <c r="C2017" t="s">
        <v>11077</v>
      </c>
      <c r="D2017" t="s">
        <v>1329</v>
      </c>
      <c r="E2017" t="s">
        <v>1330</v>
      </c>
      <c r="F2017" t="s">
        <v>10507</v>
      </c>
      <c r="G2017" t="s">
        <v>10559</v>
      </c>
      <c r="H2017" t="s">
        <v>90</v>
      </c>
      <c r="I2017" t="s">
        <v>158</v>
      </c>
      <c r="J2017" t="s">
        <v>11078</v>
      </c>
      <c r="K2017" t="s">
        <v>10948</v>
      </c>
      <c r="L2017" t="s">
        <v>159</v>
      </c>
      <c r="M2017" t="s">
        <v>194</v>
      </c>
      <c r="N2017" t="s">
        <v>195</v>
      </c>
      <c r="O2017" s="31">
        <v>41382</v>
      </c>
      <c r="Q2017">
        <v>292045</v>
      </c>
      <c r="R2017">
        <v>34424.199999999997</v>
      </c>
      <c r="S2017" s="31">
        <v>45050</v>
      </c>
      <c r="T2017">
        <v>34187.199999999997</v>
      </c>
      <c r="V2017">
        <v>273.46153846153845</v>
      </c>
      <c r="W2017">
        <v>31888</v>
      </c>
      <c r="X2017" s="31">
        <v>44671</v>
      </c>
      <c r="Y2017">
        <v>0</v>
      </c>
      <c r="Z2017">
        <v>2000</v>
      </c>
      <c r="AA2017">
        <v>0</v>
      </c>
      <c r="AB2017" t="s">
        <v>161</v>
      </c>
      <c r="AC2017">
        <v>80000</v>
      </c>
      <c r="AD2017" t="s">
        <v>161</v>
      </c>
      <c r="AE2017" t="s">
        <v>11079</v>
      </c>
      <c r="AF2017" t="s">
        <v>11080</v>
      </c>
      <c r="AG2017" t="s">
        <v>10511</v>
      </c>
      <c r="AH2017" t="s">
        <v>10559</v>
      </c>
      <c r="AI2017" t="s">
        <v>10617</v>
      </c>
      <c r="AJ2017" t="s">
        <v>11081</v>
      </c>
      <c r="AK2017" t="s">
        <v>236</v>
      </c>
      <c r="AL2017" t="s">
        <v>1333</v>
      </c>
      <c r="AM2017" t="s">
        <v>203</v>
      </c>
      <c r="AN2017" t="s">
        <v>237</v>
      </c>
      <c r="AO2017" t="s">
        <v>10952</v>
      </c>
      <c r="AQ2017" t="s">
        <v>1075</v>
      </c>
      <c r="AR2017" t="s">
        <v>11082</v>
      </c>
    </row>
    <row r="2018" spans="1:44" x14ac:dyDescent="0.2">
      <c r="A2018" t="s">
        <v>11083</v>
      </c>
      <c r="B2018">
        <v>3001</v>
      </c>
      <c r="C2018" t="s">
        <v>11084</v>
      </c>
      <c r="D2018" t="s">
        <v>1282</v>
      </c>
      <c r="E2018" t="s">
        <v>1283</v>
      </c>
      <c r="F2018" t="s">
        <v>10507</v>
      </c>
      <c r="G2018" t="s">
        <v>10612</v>
      </c>
      <c r="H2018" t="s">
        <v>90</v>
      </c>
      <c r="I2018" t="s">
        <v>158</v>
      </c>
      <c r="J2018" t="s">
        <v>11085</v>
      </c>
      <c r="K2018" t="s">
        <v>10614</v>
      </c>
      <c r="L2018" t="s">
        <v>159</v>
      </c>
      <c r="M2018" t="s">
        <v>194</v>
      </c>
      <c r="N2018" t="s">
        <v>195</v>
      </c>
      <c r="O2018" s="31">
        <v>41609</v>
      </c>
      <c r="Q2018">
        <v>344266</v>
      </c>
      <c r="R2018">
        <v>34975</v>
      </c>
      <c r="S2018" s="31">
        <v>45056</v>
      </c>
      <c r="T2018">
        <v>34505</v>
      </c>
      <c r="V2018">
        <v>327.90697674418607</v>
      </c>
      <c r="W2018">
        <v>30647</v>
      </c>
      <c r="X2018" s="31">
        <v>44680</v>
      </c>
      <c r="Y2018">
        <v>0</v>
      </c>
      <c r="Z2018">
        <v>3700</v>
      </c>
      <c r="AA2018">
        <v>0</v>
      </c>
      <c r="AB2018" t="s">
        <v>161</v>
      </c>
      <c r="AC2018">
        <v>80000</v>
      </c>
      <c r="AD2018" t="s">
        <v>161</v>
      </c>
      <c r="AE2018" t="s">
        <v>11086</v>
      </c>
      <c r="AF2018" t="s">
        <v>11087</v>
      </c>
      <c r="AG2018" t="s">
        <v>10511</v>
      </c>
      <c r="AH2018" t="s">
        <v>10612</v>
      </c>
      <c r="AI2018" t="s">
        <v>10786</v>
      </c>
      <c r="AJ2018" t="s">
        <v>10787</v>
      </c>
      <c r="AK2018" t="s">
        <v>201</v>
      </c>
      <c r="AL2018" t="s">
        <v>202</v>
      </c>
      <c r="AM2018" t="s">
        <v>203</v>
      </c>
      <c r="AN2018" t="s">
        <v>6058</v>
      </c>
      <c r="AO2018" t="s">
        <v>10619</v>
      </c>
      <c r="AQ2018" t="s">
        <v>510</v>
      </c>
      <c r="AR2018" t="s">
        <v>511</v>
      </c>
    </row>
    <row r="2019" spans="1:44" x14ac:dyDescent="0.2">
      <c r="A2019" t="s">
        <v>11088</v>
      </c>
      <c r="B2019">
        <v>3019</v>
      </c>
      <c r="C2019" t="s">
        <v>11089</v>
      </c>
      <c r="D2019" t="s">
        <v>1329</v>
      </c>
      <c r="E2019" t="s">
        <v>1330</v>
      </c>
      <c r="F2019" t="s">
        <v>10507</v>
      </c>
      <c r="G2019" t="s">
        <v>10612</v>
      </c>
      <c r="H2019" t="s">
        <v>90</v>
      </c>
      <c r="I2019" t="s">
        <v>158</v>
      </c>
      <c r="L2019" t="s">
        <v>159</v>
      </c>
      <c r="M2019" t="s">
        <v>160</v>
      </c>
      <c r="N2019" t="s">
        <v>160</v>
      </c>
      <c r="O2019" s="31">
        <v>50086.908571428576</v>
      </c>
      <c r="R2019" t="s">
        <v>161</v>
      </c>
      <c r="S2019" s="31">
        <v>45060</v>
      </c>
      <c r="T2019" t="s">
        <v>161</v>
      </c>
      <c r="U2019" s="31">
        <v>44752</v>
      </c>
      <c r="V2019" t="s">
        <v>161</v>
      </c>
      <c r="W2019" t="s">
        <v>161</v>
      </c>
      <c r="X2019" s="31">
        <v>44695</v>
      </c>
      <c r="Y2019">
        <v>0</v>
      </c>
      <c r="AA2019">
        <v>9</v>
      </c>
      <c r="AB2019">
        <v>0.64961460276678495</v>
      </c>
      <c r="AC2019">
        <v>80000</v>
      </c>
      <c r="AD2019">
        <v>46859.633000000002</v>
      </c>
      <c r="AE2019" t="s">
        <v>11090</v>
      </c>
      <c r="AF2019" t="s">
        <v>11091</v>
      </c>
      <c r="AG2019" t="s">
        <v>10511</v>
      </c>
      <c r="AH2019" t="s">
        <v>10612</v>
      </c>
      <c r="AI2019" t="s">
        <v>161</v>
      </c>
      <c r="AJ2019" t="s">
        <v>161</v>
      </c>
      <c r="AK2019" t="s">
        <v>161</v>
      </c>
      <c r="AL2019" t="s">
        <v>202</v>
      </c>
      <c r="AO2019" t="s">
        <v>161</v>
      </c>
      <c r="AQ2019" t="s">
        <v>510</v>
      </c>
      <c r="AR2019" t="s">
        <v>511</v>
      </c>
    </row>
    <row r="2020" spans="1:44" x14ac:dyDescent="0.2">
      <c r="A2020" t="s">
        <v>11092</v>
      </c>
      <c r="B2020">
        <v>3019</v>
      </c>
      <c r="C2020" t="s">
        <v>11093</v>
      </c>
      <c r="D2020" t="s">
        <v>1329</v>
      </c>
      <c r="E2020" t="s">
        <v>1330</v>
      </c>
      <c r="F2020" t="s">
        <v>10507</v>
      </c>
      <c r="G2020" t="s">
        <v>10612</v>
      </c>
      <c r="H2020" t="s">
        <v>90</v>
      </c>
      <c r="I2020" t="s">
        <v>158</v>
      </c>
      <c r="L2020" t="s">
        <v>159</v>
      </c>
      <c r="M2020" t="s">
        <v>160</v>
      </c>
      <c r="N2020" t="s">
        <v>160</v>
      </c>
      <c r="O2020" s="31">
        <v>48458.495454545453</v>
      </c>
      <c r="R2020" t="s">
        <v>161</v>
      </c>
      <c r="S2020" s="31">
        <v>45060</v>
      </c>
      <c r="T2020" t="s">
        <v>161</v>
      </c>
      <c r="U2020" s="31">
        <v>44752</v>
      </c>
      <c r="V2020" t="s">
        <v>161</v>
      </c>
      <c r="W2020" t="s">
        <v>161</v>
      </c>
      <c r="X2020" s="31">
        <v>44695</v>
      </c>
      <c r="Y2020">
        <v>1.6</v>
      </c>
      <c r="AA2020">
        <v>613</v>
      </c>
      <c r="AB2020">
        <v>0.62132287378986684</v>
      </c>
      <c r="AC2020">
        <v>80000</v>
      </c>
      <c r="AD2020">
        <v>46829.633000000002</v>
      </c>
      <c r="AE2020" t="s">
        <v>11094</v>
      </c>
      <c r="AF2020" t="s">
        <v>11095</v>
      </c>
      <c r="AG2020" t="s">
        <v>10511</v>
      </c>
      <c r="AH2020" t="s">
        <v>10612</v>
      </c>
      <c r="AI2020" t="s">
        <v>161</v>
      </c>
      <c r="AJ2020" t="s">
        <v>161</v>
      </c>
      <c r="AK2020" t="s">
        <v>161</v>
      </c>
      <c r="AL2020" t="s">
        <v>1333</v>
      </c>
      <c r="AO2020" t="s">
        <v>161</v>
      </c>
      <c r="AQ2020" t="s">
        <v>510</v>
      </c>
      <c r="AR2020" t="s">
        <v>511</v>
      </c>
    </row>
    <row r="2021" spans="1:44" x14ac:dyDescent="0.2">
      <c r="A2021" t="s">
        <v>11096</v>
      </c>
      <c r="B2021">
        <v>3019</v>
      </c>
      <c r="C2021" t="s">
        <v>11097</v>
      </c>
      <c r="D2021" t="s">
        <v>1329</v>
      </c>
      <c r="E2021" t="s">
        <v>1330</v>
      </c>
      <c r="F2021" t="s">
        <v>10507</v>
      </c>
      <c r="G2021" t="s">
        <v>10612</v>
      </c>
      <c r="H2021" t="s">
        <v>90</v>
      </c>
      <c r="I2021" t="s">
        <v>158</v>
      </c>
      <c r="L2021" t="s">
        <v>159</v>
      </c>
      <c r="M2021" t="s">
        <v>160</v>
      </c>
      <c r="N2021" t="s">
        <v>160</v>
      </c>
      <c r="O2021" s="31">
        <v>47786.121212121216</v>
      </c>
      <c r="R2021" t="s">
        <v>161</v>
      </c>
      <c r="S2021" s="31">
        <v>45060</v>
      </c>
      <c r="T2021" t="s">
        <v>161</v>
      </c>
      <c r="U2021" s="31">
        <v>44752</v>
      </c>
      <c r="V2021" t="s">
        <v>161</v>
      </c>
      <c r="W2021" t="s">
        <v>161</v>
      </c>
      <c r="X2021" s="31">
        <v>44695</v>
      </c>
      <c r="Y2021">
        <v>8.6</v>
      </c>
      <c r="AA2021">
        <v>3171</v>
      </c>
      <c r="AB2021">
        <v>0.37032500000000002</v>
      </c>
      <c r="AC2021">
        <v>80000</v>
      </c>
      <c r="AD2021">
        <v>49832.62448183784</v>
      </c>
      <c r="AE2021" t="s">
        <v>11098</v>
      </c>
      <c r="AF2021" t="s">
        <v>11099</v>
      </c>
      <c r="AG2021" t="s">
        <v>10511</v>
      </c>
      <c r="AH2021" t="s">
        <v>10612</v>
      </c>
      <c r="AI2021" t="s">
        <v>161</v>
      </c>
      <c r="AJ2021" t="s">
        <v>161</v>
      </c>
      <c r="AK2021" t="s">
        <v>161</v>
      </c>
      <c r="AL2021" t="s">
        <v>1333</v>
      </c>
      <c r="AO2021" t="s">
        <v>161</v>
      </c>
      <c r="AQ2021" t="s">
        <v>510</v>
      </c>
      <c r="AR2021" t="s">
        <v>511</v>
      </c>
    </row>
    <row r="2022" spans="1:44" x14ac:dyDescent="0.2">
      <c r="A2022" t="s">
        <v>11100</v>
      </c>
      <c r="B2022">
        <v>3011</v>
      </c>
      <c r="C2022" t="s">
        <v>11101</v>
      </c>
      <c r="D2022" t="s">
        <v>1387</v>
      </c>
      <c r="E2022" t="s">
        <v>1388</v>
      </c>
      <c r="F2022" t="s">
        <v>10507</v>
      </c>
      <c r="G2022" t="s">
        <v>10559</v>
      </c>
      <c r="H2022" t="s">
        <v>90</v>
      </c>
      <c r="I2022" t="s">
        <v>158</v>
      </c>
      <c r="L2022" t="s">
        <v>159</v>
      </c>
      <c r="M2022" t="s">
        <v>160</v>
      </c>
      <c r="N2022" t="s">
        <v>160</v>
      </c>
      <c r="O2022" s="31">
        <v>44409</v>
      </c>
      <c r="R2022" t="s">
        <v>161</v>
      </c>
      <c r="S2022" s="31">
        <v>45060</v>
      </c>
      <c r="T2022" t="s">
        <v>161</v>
      </c>
      <c r="U2022" s="31">
        <v>44761</v>
      </c>
      <c r="V2022" t="s">
        <v>161</v>
      </c>
      <c r="W2022" t="s">
        <v>161</v>
      </c>
      <c r="X2022" s="31">
        <v>44695</v>
      </c>
      <c r="Y2022">
        <v>0.1</v>
      </c>
      <c r="AA2022">
        <v>61</v>
      </c>
      <c r="AB2022">
        <v>0.64322614783651311</v>
      </c>
      <c r="AC2022">
        <v>80000</v>
      </c>
      <c r="AD2022">
        <v>46886.633000000002</v>
      </c>
      <c r="AE2022" t="s">
        <v>11102</v>
      </c>
      <c r="AF2022" t="s">
        <v>11103</v>
      </c>
      <c r="AG2022" t="s">
        <v>10511</v>
      </c>
      <c r="AH2022" t="s">
        <v>10559</v>
      </c>
      <c r="AI2022" t="s">
        <v>161</v>
      </c>
      <c r="AJ2022" t="s">
        <v>161</v>
      </c>
      <c r="AK2022" t="s">
        <v>161</v>
      </c>
      <c r="AL2022" t="s">
        <v>788</v>
      </c>
      <c r="AO2022" t="s">
        <v>161</v>
      </c>
      <c r="AQ2022" t="s">
        <v>510</v>
      </c>
      <c r="AR2022" t="s">
        <v>511</v>
      </c>
    </row>
    <row r="2023" spans="1:44" x14ac:dyDescent="0.2">
      <c r="A2023" t="s">
        <v>11104</v>
      </c>
      <c r="B2023">
        <v>3016</v>
      </c>
      <c r="C2023" t="s">
        <v>11105</v>
      </c>
      <c r="D2023" t="s">
        <v>497</v>
      </c>
      <c r="E2023" t="s">
        <v>498</v>
      </c>
      <c r="F2023" t="s">
        <v>10507</v>
      </c>
      <c r="G2023" t="s">
        <v>10612</v>
      </c>
      <c r="H2023" t="s">
        <v>90</v>
      </c>
      <c r="I2023" t="s">
        <v>158</v>
      </c>
      <c r="L2023" t="s">
        <v>159</v>
      </c>
      <c r="M2023" t="s">
        <v>160</v>
      </c>
      <c r="N2023" t="s">
        <v>160</v>
      </c>
      <c r="O2023" s="31">
        <v>48296.303428571431</v>
      </c>
      <c r="R2023" t="s">
        <v>161</v>
      </c>
      <c r="S2023" s="31">
        <v>45060</v>
      </c>
      <c r="T2023" t="s">
        <v>161</v>
      </c>
      <c r="V2023" t="s">
        <v>161</v>
      </c>
      <c r="W2023" t="s">
        <v>161</v>
      </c>
      <c r="X2023" s="31">
        <v>44695</v>
      </c>
      <c r="Y2023">
        <v>0</v>
      </c>
      <c r="AA2023">
        <v>0</v>
      </c>
      <c r="AB2023" t="s">
        <v>161</v>
      </c>
      <c r="AC2023">
        <v>80000</v>
      </c>
      <c r="AD2023" t="s">
        <v>161</v>
      </c>
      <c r="AE2023" t="s">
        <v>11106</v>
      </c>
      <c r="AF2023" t="s">
        <v>11107</v>
      </c>
      <c r="AG2023" t="s">
        <v>10511</v>
      </c>
      <c r="AH2023" t="s">
        <v>10612</v>
      </c>
      <c r="AI2023" t="s">
        <v>161</v>
      </c>
      <c r="AJ2023" t="s">
        <v>161</v>
      </c>
      <c r="AK2023" t="s">
        <v>161</v>
      </c>
      <c r="AL2023" t="s">
        <v>202</v>
      </c>
      <c r="AO2023" t="s">
        <v>161</v>
      </c>
      <c r="AQ2023" t="s">
        <v>510</v>
      </c>
      <c r="AR2023" t="s">
        <v>511</v>
      </c>
    </row>
    <row r="2024" spans="1:44" x14ac:dyDescent="0.2">
      <c r="A2024" t="s">
        <v>11108</v>
      </c>
      <c r="B2024">
        <v>3021</v>
      </c>
      <c r="C2024" t="s">
        <v>11109</v>
      </c>
      <c r="D2024" t="s">
        <v>54</v>
      </c>
      <c r="E2024" t="s">
        <v>770</v>
      </c>
      <c r="F2024" t="s">
        <v>10507</v>
      </c>
      <c r="G2024" t="s">
        <v>10612</v>
      </c>
      <c r="H2024" t="s">
        <v>90</v>
      </c>
      <c r="I2024" t="s">
        <v>158</v>
      </c>
      <c r="L2024" t="s">
        <v>159</v>
      </c>
      <c r="M2024" t="s">
        <v>160</v>
      </c>
      <c r="N2024" t="s">
        <v>160</v>
      </c>
      <c r="O2024" s="31">
        <v>46815.406666666669</v>
      </c>
      <c r="R2024" t="s">
        <v>161</v>
      </c>
      <c r="S2024" s="31">
        <v>45060</v>
      </c>
      <c r="T2024" t="s">
        <v>161</v>
      </c>
      <c r="U2024" s="31">
        <v>44752</v>
      </c>
      <c r="V2024" t="s">
        <v>161</v>
      </c>
      <c r="W2024" t="s">
        <v>161</v>
      </c>
      <c r="X2024" s="31">
        <v>44695</v>
      </c>
      <c r="Y2024">
        <v>6.9</v>
      </c>
      <c r="AA2024">
        <v>2545</v>
      </c>
      <c r="AB2024">
        <v>0.43112499999999998</v>
      </c>
      <c r="AC2024">
        <v>80000</v>
      </c>
      <c r="AD2024">
        <v>49071.543130500002</v>
      </c>
      <c r="AE2024" t="s">
        <v>11110</v>
      </c>
      <c r="AF2024" t="s">
        <v>11111</v>
      </c>
      <c r="AG2024" t="s">
        <v>10511</v>
      </c>
      <c r="AH2024" t="s">
        <v>10612</v>
      </c>
      <c r="AI2024" t="s">
        <v>161</v>
      </c>
      <c r="AJ2024" t="s">
        <v>161</v>
      </c>
      <c r="AK2024" t="s">
        <v>161</v>
      </c>
      <c r="AL2024" t="s">
        <v>202</v>
      </c>
      <c r="AO2024" t="s">
        <v>161</v>
      </c>
      <c r="AQ2024" t="s">
        <v>510</v>
      </c>
      <c r="AR2024" t="s">
        <v>511</v>
      </c>
    </row>
    <row r="2025" spans="1:44" x14ac:dyDescent="0.2">
      <c r="A2025" t="s">
        <v>11112</v>
      </c>
      <c r="B2025">
        <v>3021</v>
      </c>
      <c r="C2025" t="s">
        <v>11113</v>
      </c>
      <c r="D2025" t="s">
        <v>54</v>
      </c>
      <c r="E2025" t="s">
        <v>770</v>
      </c>
      <c r="F2025" t="s">
        <v>10507</v>
      </c>
      <c r="G2025" t="s">
        <v>10612</v>
      </c>
      <c r="H2025" t="s">
        <v>90</v>
      </c>
      <c r="I2025" t="s">
        <v>158</v>
      </c>
      <c r="L2025" t="s">
        <v>159</v>
      </c>
      <c r="M2025" t="s">
        <v>160</v>
      </c>
      <c r="N2025" t="s">
        <v>160</v>
      </c>
      <c r="O2025" s="31">
        <v>46911.227777777778</v>
      </c>
      <c r="R2025" t="s">
        <v>161</v>
      </c>
      <c r="S2025" s="31">
        <v>45060</v>
      </c>
      <c r="T2025" t="s">
        <v>161</v>
      </c>
      <c r="U2025" s="31">
        <v>44752</v>
      </c>
      <c r="V2025" t="s">
        <v>161</v>
      </c>
      <c r="W2025" t="s">
        <v>161</v>
      </c>
      <c r="X2025" s="31">
        <v>44695</v>
      </c>
      <c r="Y2025">
        <v>11.7</v>
      </c>
      <c r="AA2025">
        <v>4305</v>
      </c>
      <c r="AB2025">
        <v>0.28668749999999998</v>
      </c>
      <c r="AC2025">
        <v>80000</v>
      </c>
      <c r="AD2025">
        <v>49836.128504235297</v>
      </c>
      <c r="AE2025" t="s">
        <v>11114</v>
      </c>
      <c r="AF2025" t="s">
        <v>11115</v>
      </c>
      <c r="AG2025" t="s">
        <v>10511</v>
      </c>
      <c r="AH2025" t="s">
        <v>10612</v>
      </c>
      <c r="AI2025" t="s">
        <v>161</v>
      </c>
      <c r="AJ2025" t="s">
        <v>161</v>
      </c>
      <c r="AK2025" t="s">
        <v>161</v>
      </c>
      <c r="AL2025" t="s">
        <v>202</v>
      </c>
      <c r="AO2025" t="s">
        <v>161</v>
      </c>
      <c r="AQ2025" t="s">
        <v>510</v>
      </c>
      <c r="AR2025" t="s">
        <v>511</v>
      </c>
    </row>
    <row r="2026" spans="1:44" x14ac:dyDescent="0.2">
      <c r="A2026" t="s">
        <v>11116</v>
      </c>
      <c r="B2026">
        <v>3011</v>
      </c>
      <c r="C2026" t="s">
        <v>11117</v>
      </c>
      <c r="D2026" t="s">
        <v>1387</v>
      </c>
      <c r="E2026" t="s">
        <v>1388</v>
      </c>
      <c r="F2026" t="s">
        <v>10507</v>
      </c>
      <c r="G2026" t="s">
        <v>10612</v>
      </c>
      <c r="H2026" t="s">
        <v>90</v>
      </c>
      <c r="I2026" t="s">
        <v>158</v>
      </c>
      <c r="L2026" t="s">
        <v>159</v>
      </c>
      <c r="M2026" t="s">
        <v>160</v>
      </c>
      <c r="N2026" t="s">
        <v>160</v>
      </c>
      <c r="O2026" s="31">
        <v>48323.085714285713</v>
      </c>
      <c r="R2026" t="s">
        <v>161</v>
      </c>
      <c r="S2026" s="31">
        <v>45060</v>
      </c>
      <c r="T2026" t="s">
        <v>161</v>
      </c>
      <c r="U2026" s="31">
        <v>44752</v>
      </c>
      <c r="V2026" t="s">
        <v>161</v>
      </c>
      <c r="W2026" t="s">
        <v>161</v>
      </c>
      <c r="X2026" s="31">
        <v>44695</v>
      </c>
      <c r="Y2026">
        <v>13.6</v>
      </c>
      <c r="AA2026">
        <v>4989</v>
      </c>
      <c r="AB2026">
        <v>0.14365</v>
      </c>
      <c r="AC2026">
        <v>80000</v>
      </c>
      <c r="AD2026">
        <v>50478.447252800004</v>
      </c>
      <c r="AE2026" t="s">
        <v>11118</v>
      </c>
      <c r="AF2026" t="s">
        <v>11119</v>
      </c>
      <c r="AG2026" t="s">
        <v>10511</v>
      </c>
      <c r="AH2026" t="s">
        <v>10612</v>
      </c>
      <c r="AI2026" t="s">
        <v>161</v>
      </c>
      <c r="AJ2026" t="s">
        <v>161</v>
      </c>
      <c r="AK2026" t="s">
        <v>161</v>
      </c>
      <c r="AL2026" t="s">
        <v>202</v>
      </c>
      <c r="AO2026" t="s">
        <v>161</v>
      </c>
      <c r="AQ2026" t="s">
        <v>510</v>
      </c>
      <c r="AR2026" t="s">
        <v>511</v>
      </c>
    </row>
    <row r="2027" spans="1:44" x14ac:dyDescent="0.2">
      <c r="A2027" t="s">
        <v>11120</v>
      </c>
      <c r="B2027">
        <v>3021</v>
      </c>
      <c r="C2027" t="s">
        <v>11121</v>
      </c>
      <c r="D2027" t="s">
        <v>54</v>
      </c>
      <c r="E2027" t="s">
        <v>770</v>
      </c>
      <c r="F2027" t="s">
        <v>10507</v>
      </c>
      <c r="G2027" t="s">
        <v>10563</v>
      </c>
      <c r="H2027" t="s">
        <v>90</v>
      </c>
      <c r="I2027" t="s">
        <v>158</v>
      </c>
      <c r="L2027" t="s">
        <v>230</v>
      </c>
      <c r="M2027" t="s">
        <v>160</v>
      </c>
      <c r="N2027" t="s">
        <v>160</v>
      </c>
      <c r="O2027" s="31">
        <v>46200</v>
      </c>
      <c r="R2027" t="s">
        <v>161</v>
      </c>
      <c r="S2027" s="31">
        <v>45060</v>
      </c>
      <c r="T2027" t="s">
        <v>161</v>
      </c>
      <c r="U2027" s="31">
        <v>44784</v>
      </c>
      <c r="V2027" t="s">
        <v>161</v>
      </c>
      <c r="W2027" t="s">
        <v>161</v>
      </c>
      <c r="X2027" s="31">
        <v>44695</v>
      </c>
      <c r="Y2027">
        <v>6.2</v>
      </c>
      <c r="AA2027">
        <v>2296</v>
      </c>
      <c r="AB2027">
        <v>0.22943749999999999</v>
      </c>
      <c r="AC2027">
        <v>15</v>
      </c>
      <c r="AD2027">
        <v>50374.83885475</v>
      </c>
      <c r="AE2027" t="s">
        <v>11122</v>
      </c>
      <c r="AF2027" t="s">
        <v>11123</v>
      </c>
      <c r="AG2027" t="s">
        <v>10511</v>
      </c>
      <c r="AH2027" t="s">
        <v>10563</v>
      </c>
      <c r="AI2027" t="s">
        <v>161</v>
      </c>
      <c r="AJ2027" t="s">
        <v>161</v>
      </c>
      <c r="AK2027" t="s">
        <v>161</v>
      </c>
      <c r="AL2027" t="s">
        <v>202</v>
      </c>
      <c r="AO2027" t="s">
        <v>161</v>
      </c>
      <c r="AQ2027" t="s">
        <v>510</v>
      </c>
      <c r="AR2027" t="s">
        <v>511</v>
      </c>
    </row>
    <row r="2028" spans="1:44" x14ac:dyDescent="0.2">
      <c r="A2028" t="s">
        <v>11124</v>
      </c>
      <c r="B2028">
        <v>3011</v>
      </c>
      <c r="C2028" t="s">
        <v>11125</v>
      </c>
      <c r="D2028" t="s">
        <v>1387</v>
      </c>
      <c r="E2028" t="s">
        <v>1388</v>
      </c>
      <c r="F2028" t="s">
        <v>10507</v>
      </c>
      <c r="G2028" t="s">
        <v>10612</v>
      </c>
      <c r="H2028" t="s">
        <v>90</v>
      </c>
      <c r="I2028" t="s">
        <v>158</v>
      </c>
      <c r="L2028" t="s">
        <v>159</v>
      </c>
      <c r="M2028" t="s">
        <v>160</v>
      </c>
      <c r="N2028" t="s">
        <v>160</v>
      </c>
      <c r="O2028" s="31">
        <v>44774</v>
      </c>
      <c r="R2028" t="s">
        <v>161</v>
      </c>
      <c r="S2028" s="31">
        <v>45060</v>
      </c>
      <c r="T2028" t="s">
        <v>161</v>
      </c>
      <c r="V2028" t="s">
        <v>161</v>
      </c>
      <c r="W2028" t="s">
        <v>161</v>
      </c>
      <c r="X2028" s="31">
        <v>44695</v>
      </c>
      <c r="Y2028">
        <v>0</v>
      </c>
      <c r="AA2028">
        <v>0</v>
      </c>
      <c r="AB2028" t="s">
        <v>161</v>
      </c>
      <c r="AC2028">
        <v>80000</v>
      </c>
      <c r="AD2028">
        <v>51312.633000000002</v>
      </c>
      <c r="AE2028" t="s">
        <v>11126</v>
      </c>
      <c r="AF2028" t="s">
        <v>11127</v>
      </c>
      <c r="AG2028" t="s">
        <v>10511</v>
      </c>
      <c r="AH2028" t="s">
        <v>10612</v>
      </c>
      <c r="AI2028" t="s">
        <v>161</v>
      </c>
      <c r="AJ2028" t="s">
        <v>161</v>
      </c>
      <c r="AK2028" t="s">
        <v>161</v>
      </c>
      <c r="AL2028" t="s">
        <v>788</v>
      </c>
      <c r="AO2028" t="s">
        <v>161</v>
      </c>
      <c r="AQ2028" t="s">
        <v>510</v>
      </c>
      <c r="AR2028" t="s">
        <v>511</v>
      </c>
    </row>
    <row r="2029" spans="1:44" x14ac:dyDescent="0.2">
      <c r="A2029" t="s">
        <v>11128</v>
      </c>
      <c r="B2029">
        <v>3008</v>
      </c>
      <c r="C2029" t="s">
        <v>11129</v>
      </c>
      <c r="D2029" t="s">
        <v>1352</v>
      </c>
      <c r="E2029" t="s">
        <v>1353</v>
      </c>
      <c r="F2029" t="s">
        <v>10507</v>
      </c>
      <c r="G2029" t="s">
        <v>10559</v>
      </c>
      <c r="H2029" t="s">
        <v>90</v>
      </c>
      <c r="I2029" t="s">
        <v>158</v>
      </c>
      <c r="J2029" t="s">
        <v>11130</v>
      </c>
      <c r="K2029" t="s">
        <v>11131</v>
      </c>
      <c r="L2029" t="s">
        <v>159</v>
      </c>
      <c r="M2029" t="s">
        <v>194</v>
      </c>
      <c r="N2029" t="s">
        <v>195</v>
      </c>
      <c r="O2029" s="31">
        <v>42948</v>
      </c>
      <c r="Q2029">
        <v>401083</v>
      </c>
      <c r="R2029">
        <v>31180</v>
      </c>
      <c r="S2029" s="31">
        <v>45050</v>
      </c>
      <c r="T2029">
        <v>30701</v>
      </c>
      <c r="V2029">
        <v>378.15789473684208</v>
      </c>
      <c r="W2029">
        <v>26690</v>
      </c>
      <c r="X2029" s="31">
        <v>44685</v>
      </c>
      <c r="Y2029">
        <v>0</v>
      </c>
      <c r="Z2029">
        <v>5000</v>
      </c>
      <c r="AA2029">
        <v>0</v>
      </c>
      <c r="AB2029" t="s">
        <v>161</v>
      </c>
      <c r="AC2029">
        <v>80000</v>
      </c>
      <c r="AD2029" t="s">
        <v>161</v>
      </c>
      <c r="AE2029" t="s">
        <v>11132</v>
      </c>
      <c r="AF2029" t="s">
        <v>11133</v>
      </c>
      <c r="AG2029" t="s">
        <v>10511</v>
      </c>
      <c r="AH2029" t="s">
        <v>10559</v>
      </c>
      <c r="AI2029" t="s">
        <v>11026</v>
      </c>
      <c r="AJ2029" t="s">
        <v>11134</v>
      </c>
      <c r="AK2029" t="s">
        <v>201</v>
      </c>
      <c r="AL2029" t="s">
        <v>202</v>
      </c>
      <c r="AM2029" t="s">
        <v>203</v>
      </c>
      <c r="AN2029" t="s">
        <v>237</v>
      </c>
      <c r="AO2029" t="s">
        <v>11135</v>
      </c>
      <c r="AQ2029" t="s">
        <v>1075</v>
      </c>
      <c r="AR2029" t="s">
        <v>11136</v>
      </c>
    </row>
    <row r="2030" spans="1:44" x14ac:dyDescent="0.2">
      <c r="A2030" t="s">
        <v>11137</v>
      </c>
      <c r="B2030">
        <v>3016</v>
      </c>
      <c r="C2030" t="s">
        <v>11138</v>
      </c>
      <c r="D2030" t="s">
        <v>497</v>
      </c>
      <c r="E2030" t="s">
        <v>498</v>
      </c>
      <c r="F2030" t="s">
        <v>10507</v>
      </c>
      <c r="G2030" t="s">
        <v>10559</v>
      </c>
      <c r="H2030" t="s">
        <v>90</v>
      </c>
      <c r="I2030" t="s">
        <v>158</v>
      </c>
      <c r="L2030" t="s">
        <v>159</v>
      </c>
      <c r="M2030" t="s">
        <v>160</v>
      </c>
      <c r="N2030" t="s">
        <v>160</v>
      </c>
      <c r="O2030" s="31">
        <v>49080.198285714287</v>
      </c>
      <c r="R2030" t="s">
        <v>161</v>
      </c>
      <c r="S2030" s="31">
        <v>45060</v>
      </c>
      <c r="T2030" t="s">
        <v>161</v>
      </c>
      <c r="V2030" t="s">
        <v>161</v>
      </c>
      <c r="W2030" t="s">
        <v>161</v>
      </c>
      <c r="X2030" s="31">
        <v>44695</v>
      </c>
      <c r="Y2030">
        <v>0</v>
      </c>
      <c r="AA2030">
        <v>0</v>
      </c>
      <c r="AB2030" t="s">
        <v>161</v>
      </c>
      <c r="AC2030">
        <v>80000</v>
      </c>
      <c r="AD2030" t="s">
        <v>161</v>
      </c>
      <c r="AE2030" t="s">
        <v>11139</v>
      </c>
      <c r="AF2030" t="s">
        <v>11140</v>
      </c>
      <c r="AG2030" t="s">
        <v>10511</v>
      </c>
      <c r="AH2030" t="s">
        <v>10559</v>
      </c>
      <c r="AI2030" t="s">
        <v>161</v>
      </c>
      <c r="AJ2030" t="s">
        <v>161</v>
      </c>
      <c r="AK2030" t="s">
        <v>161</v>
      </c>
      <c r="AL2030" t="s">
        <v>202</v>
      </c>
      <c r="AO2030" t="s">
        <v>161</v>
      </c>
      <c r="AQ2030" t="s">
        <v>510</v>
      </c>
      <c r="AR2030" t="s">
        <v>511</v>
      </c>
    </row>
    <row r="2031" spans="1:44" x14ac:dyDescent="0.2">
      <c r="A2031" t="s">
        <v>11141</v>
      </c>
      <c r="B2031">
        <v>3021</v>
      </c>
      <c r="C2031" t="s">
        <v>11142</v>
      </c>
      <c r="D2031" t="s">
        <v>54</v>
      </c>
      <c r="E2031" t="s">
        <v>770</v>
      </c>
      <c r="F2031" t="s">
        <v>10507</v>
      </c>
      <c r="G2031" t="s">
        <v>10559</v>
      </c>
      <c r="H2031" t="s">
        <v>90</v>
      </c>
      <c r="I2031" t="s">
        <v>158</v>
      </c>
      <c r="L2031" t="s">
        <v>159</v>
      </c>
      <c r="M2031" t="s">
        <v>160</v>
      </c>
      <c r="N2031" t="s">
        <v>160</v>
      </c>
      <c r="O2031" s="31">
        <v>47647.546739130434</v>
      </c>
      <c r="R2031" t="s">
        <v>161</v>
      </c>
      <c r="S2031" s="31">
        <v>45060</v>
      </c>
      <c r="T2031" t="s">
        <v>161</v>
      </c>
      <c r="U2031" s="31">
        <v>44784</v>
      </c>
      <c r="V2031" t="s">
        <v>161</v>
      </c>
      <c r="W2031" t="s">
        <v>161</v>
      </c>
      <c r="X2031" s="31">
        <v>44695</v>
      </c>
      <c r="Y2031">
        <v>6.6</v>
      </c>
      <c r="AA2031">
        <v>2427</v>
      </c>
      <c r="AB2031">
        <v>0.33157500000000001</v>
      </c>
      <c r="AC2031">
        <v>80000</v>
      </c>
      <c r="AD2031">
        <v>49504.520330070591</v>
      </c>
      <c r="AE2031" t="s">
        <v>11143</v>
      </c>
      <c r="AF2031" t="s">
        <v>11144</v>
      </c>
      <c r="AG2031" t="s">
        <v>10511</v>
      </c>
      <c r="AH2031" t="s">
        <v>10559</v>
      </c>
      <c r="AI2031" t="s">
        <v>161</v>
      </c>
      <c r="AJ2031" t="s">
        <v>161</v>
      </c>
      <c r="AK2031" t="s">
        <v>161</v>
      </c>
      <c r="AL2031" t="s">
        <v>202</v>
      </c>
      <c r="AO2031" t="s">
        <v>161</v>
      </c>
      <c r="AQ2031" t="s">
        <v>510</v>
      </c>
      <c r="AR2031" t="s">
        <v>511</v>
      </c>
    </row>
    <row r="2032" spans="1:44" x14ac:dyDescent="0.2">
      <c r="A2032" t="s">
        <v>11145</v>
      </c>
      <c r="B2032">
        <v>3029</v>
      </c>
      <c r="C2032" t="s">
        <v>11146</v>
      </c>
      <c r="D2032" t="s">
        <v>153</v>
      </c>
      <c r="E2032" t="s">
        <v>154</v>
      </c>
      <c r="F2032" t="s">
        <v>10507</v>
      </c>
      <c r="G2032" t="s">
        <v>11147</v>
      </c>
      <c r="H2032" t="s">
        <v>10602</v>
      </c>
      <c r="I2032" t="s">
        <v>158</v>
      </c>
      <c r="J2032" t="s">
        <v>11148</v>
      </c>
      <c r="K2032" t="s">
        <v>11149</v>
      </c>
      <c r="L2032" t="s">
        <v>230</v>
      </c>
      <c r="M2032" t="s">
        <v>194</v>
      </c>
      <c r="N2032" t="s">
        <v>195</v>
      </c>
      <c r="O2032" s="31">
        <v>41381</v>
      </c>
      <c r="Q2032">
        <v>313390</v>
      </c>
      <c r="R2032">
        <v>213</v>
      </c>
      <c r="S2032" s="31">
        <v>45059</v>
      </c>
      <c r="T2032">
        <v>213</v>
      </c>
      <c r="V2032" t="s">
        <v>161</v>
      </c>
      <c r="W2032">
        <v>204</v>
      </c>
      <c r="X2032" s="31">
        <v>44695</v>
      </c>
      <c r="Y2032">
        <v>0</v>
      </c>
      <c r="Z2032">
        <v>500</v>
      </c>
      <c r="AA2032">
        <v>0</v>
      </c>
      <c r="AB2032" t="s">
        <v>161</v>
      </c>
      <c r="AC2032">
        <v>15</v>
      </c>
      <c r="AD2032" t="s">
        <v>161</v>
      </c>
      <c r="AE2032" t="s">
        <v>11150</v>
      </c>
      <c r="AF2032" t="s">
        <v>11151</v>
      </c>
      <c r="AG2032" t="s">
        <v>10607</v>
      </c>
      <c r="AH2032" t="s">
        <v>11147</v>
      </c>
      <c r="AI2032" t="s">
        <v>234</v>
      </c>
      <c r="AJ2032" t="s">
        <v>11152</v>
      </c>
      <c r="AK2032" t="s">
        <v>236</v>
      </c>
      <c r="AL2032" t="s">
        <v>202</v>
      </c>
      <c r="AM2032" t="s">
        <v>203</v>
      </c>
      <c r="AN2032" t="s">
        <v>6165</v>
      </c>
      <c r="AO2032" t="s">
        <v>11153</v>
      </c>
      <c r="AQ2032" t="s">
        <v>1075</v>
      </c>
    </row>
    <row r="2033" spans="1:44" x14ac:dyDescent="0.2">
      <c r="A2033" t="s">
        <v>11154</v>
      </c>
      <c r="B2033">
        <v>3016</v>
      </c>
      <c r="C2033" t="s">
        <v>11155</v>
      </c>
      <c r="D2033" t="s">
        <v>497</v>
      </c>
      <c r="E2033" t="s">
        <v>498</v>
      </c>
      <c r="F2033" t="s">
        <v>10507</v>
      </c>
      <c r="G2033" t="s">
        <v>10563</v>
      </c>
      <c r="H2033" t="s">
        <v>90</v>
      </c>
      <c r="I2033" t="s">
        <v>158</v>
      </c>
      <c r="J2033" t="s">
        <v>11156</v>
      </c>
      <c r="K2033" t="s">
        <v>10565</v>
      </c>
      <c r="L2033" t="s">
        <v>230</v>
      </c>
      <c r="M2033" t="s">
        <v>194</v>
      </c>
      <c r="N2033" t="s">
        <v>195</v>
      </c>
      <c r="O2033" s="31">
        <v>41351</v>
      </c>
      <c r="Q2033">
        <v>311680</v>
      </c>
      <c r="R2033">
        <v>9488</v>
      </c>
      <c r="S2033" s="31">
        <v>44755</v>
      </c>
      <c r="T2033">
        <v>9488</v>
      </c>
      <c r="V2033" t="s">
        <v>161</v>
      </c>
      <c r="W2033">
        <v>9373</v>
      </c>
      <c r="X2033" s="31">
        <v>44669</v>
      </c>
      <c r="Y2033">
        <v>0</v>
      </c>
      <c r="Z2033">
        <v>1000</v>
      </c>
      <c r="AA2033">
        <v>0</v>
      </c>
      <c r="AB2033" t="s">
        <v>161</v>
      </c>
      <c r="AC2033">
        <v>15</v>
      </c>
      <c r="AD2033">
        <v>49856.633000000002</v>
      </c>
      <c r="AE2033" t="s">
        <v>11157</v>
      </c>
      <c r="AF2033" t="s">
        <v>11158</v>
      </c>
      <c r="AG2033" t="s">
        <v>10511</v>
      </c>
      <c r="AH2033" t="s">
        <v>10563</v>
      </c>
      <c r="AI2033" t="s">
        <v>10820</v>
      </c>
      <c r="AJ2033" t="s">
        <v>11159</v>
      </c>
      <c r="AK2033" t="s">
        <v>1488</v>
      </c>
      <c r="AL2033" t="s">
        <v>202</v>
      </c>
      <c r="AM2033" t="s">
        <v>203</v>
      </c>
      <c r="AN2033" t="s">
        <v>10569</v>
      </c>
      <c r="AO2033" t="s">
        <v>10702</v>
      </c>
      <c r="AQ2033" t="s">
        <v>510</v>
      </c>
      <c r="AR2033" t="s">
        <v>511</v>
      </c>
    </row>
    <row r="2034" spans="1:44" x14ac:dyDescent="0.2">
      <c r="A2034" t="s">
        <v>11160</v>
      </c>
      <c r="B2034">
        <v>3009</v>
      </c>
      <c r="C2034" t="s">
        <v>11161</v>
      </c>
      <c r="D2034" t="s">
        <v>1267</v>
      </c>
      <c r="E2034" t="s">
        <v>1268</v>
      </c>
      <c r="F2034" t="s">
        <v>10507</v>
      </c>
      <c r="G2034" t="s">
        <v>10612</v>
      </c>
      <c r="H2034" t="s">
        <v>90</v>
      </c>
      <c r="I2034" t="s">
        <v>158</v>
      </c>
      <c r="J2034" t="s">
        <v>11162</v>
      </c>
      <c r="K2034" t="s">
        <v>10614</v>
      </c>
      <c r="L2034" t="s">
        <v>159</v>
      </c>
      <c r="M2034" t="s">
        <v>194</v>
      </c>
      <c r="N2034" t="s">
        <v>195</v>
      </c>
      <c r="O2034" s="31">
        <v>41872</v>
      </c>
      <c r="Q2034">
        <v>345612</v>
      </c>
      <c r="R2034">
        <v>31587</v>
      </c>
      <c r="S2034" s="31">
        <v>45028</v>
      </c>
      <c r="T2034">
        <v>31587</v>
      </c>
      <c r="V2034" t="s">
        <v>161</v>
      </c>
      <c r="W2034">
        <v>27541</v>
      </c>
      <c r="X2034" s="31">
        <v>44690</v>
      </c>
      <c r="Y2034">
        <v>0</v>
      </c>
      <c r="Z2034">
        <v>4150</v>
      </c>
      <c r="AA2034">
        <v>0</v>
      </c>
      <c r="AB2034" t="s">
        <v>161</v>
      </c>
      <c r="AC2034">
        <v>80000</v>
      </c>
      <c r="AD2034" t="s">
        <v>161</v>
      </c>
      <c r="AE2034" t="s">
        <v>11163</v>
      </c>
      <c r="AF2034" t="s">
        <v>11164</v>
      </c>
      <c r="AG2034" t="s">
        <v>10511</v>
      </c>
      <c r="AH2034" t="s">
        <v>10612</v>
      </c>
      <c r="AI2034" t="s">
        <v>11046</v>
      </c>
      <c r="AJ2034" t="s">
        <v>11047</v>
      </c>
      <c r="AK2034" t="s">
        <v>201</v>
      </c>
      <c r="AL2034" t="s">
        <v>202</v>
      </c>
      <c r="AM2034" t="s">
        <v>203</v>
      </c>
      <c r="AN2034" t="s">
        <v>6058</v>
      </c>
      <c r="AO2034" t="s">
        <v>10619</v>
      </c>
      <c r="AQ2034" t="s">
        <v>510</v>
      </c>
      <c r="AR2034" t="s">
        <v>511</v>
      </c>
    </row>
    <row r="2035" spans="1:44" x14ac:dyDescent="0.2">
      <c r="A2035" t="s">
        <v>11165</v>
      </c>
      <c r="B2035">
        <v>3008</v>
      </c>
      <c r="C2035" t="s">
        <v>11166</v>
      </c>
      <c r="D2035" t="s">
        <v>1352</v>
      </c>
      <c r="E2035" t="s">
        <v>1353</v>
      </c>
      <c r="F2035" t="s">
        <v>10507</v>
      </c>
      <c r="G2035" t="s">
        <v>11147</v>
      </c>
      <c r="H2035" t="s">
        <v>10602</v>
      </c>
      <c r="I2035" t="s">
        <v>158</v>
      </c>
      <c r="J2035" t="s">
        <v>11167</v>
      </c>
      <c r="K2035" t="s">
        <v>11149</v>
      </c>
      <c r="L2035" t="s">
        <v>230</v>
      </c>
      <c r="M2035" t="s">
        <v>194</v>
      </c>
      <c r="N2035" t="s">
        <v>195</v>
      </c>
      <c r="O2035" s="31">
        <v>41408</v>
      </c>
      <c r="Q2035">
        <v>319006</v>
      </c>
      <c r="R2035">
        <v>533</v>
      </c>
      <c r="S2035" s="31">
        <v>45050</v>
      </c>
      <c r="T2035">
        <v>522</v>
      </c>
      <c r="V2035">
        <v>8.6842105263157894</v>
      </c>
      <c r="W2035">
        <v>464</v>
      </c>
      <c r="X2035" s="31">
        <v>44685</v>
      </c>
      <c r="Y2035">
        <v>0</v>
      </c>
      <c r="Z2035">
        <v>200</v>
      </c>
      <c r="AA2035">
        <v>0</v>
      </c>
      <c r="AB2035" t="s">
        <v>161</v>
      </c>
      <c r="AC2035">
        <v>15</v>
      </c>
      <c r="AD2035" t="s">
        <v>161</v>
      </c>
      <c r="AE2035" t="s">
        <v>11168</v>
      </c>
      <c r="AF2035" t="s">
        <v>11169</v>
      </c>
      <c r="AG2035" t="s">
        <v>10607</v>
      </c>
      <c r="AH2035" t="s">
        <v>11147</v>
      </c>
      <c r="AI2035" t="s">
        <v>3569</v>
      </c>
      <c r="AJ2035" t="s">
        <v>11170</v>
      </c>
      <c r="AK2035" t="s">
        <v>201</v>
      </c>
      <c r="AL2035" t="s">
        <v>202</v>
      </c>
      <c r="AM2035" t="s">
        <v>203</v>
      </c>
      <c r="AN2035" t="s">
        <v>6165</v>
      </c>
      <c r="AO2035" t="s">
        <v>11153</v>
      </c>
      <c r="AQ2035" t="s">
        <v>510</v>
      </c>
      <c r="AR2035" t="s">
        <v>511</v>
      </c>
    </row>
    <row r="2036" spans="1:44" x14ac:dyDescent="0.2">
      <c r="A2036" t="s">
        <v>11171</v>
      </c>
      <c r="B2036">
        <v>3016</v>
      </c>
      <c r="C2036" t="s">
        <v>11172</v>
      </c>
      <c r="D2036" t="s">
        <v>497</v>
      </c>
      <c r="E2036" t="s">
        <v>498</v>
      </c>
      <c r="F2036" t="s">
        <v>10507</v>
      </c>
      <c r="G2036" t="s">
        <v>10612</v>
      </c>
      <c r="H2036" t="s">
        <v>90</v>
      </c>
      <c r="I2036" t="s">
        <v>158</v>
      </c>
      <c r="L2036" t="s">
        <v>159</v>
      </c>
      <c r="M2036" t="s">
        <v>160</v>
      </c>
      <c r="N2036" t="s">
        <v>160</v>
      </c>
      <c r="O2036" s="31">
        <v>46725.729285714289</v>
      </c>
      <c r="R2036" t="s">
        <v>161</v>
      </c>
      <c r="S2036" s="31">
        <v>45060</v>
      </c>
      <c r="T2036" t="s">
        <v>161</v>
      </c>
      <c r="V2036" t="s">
        <v>161</v>
      </c>
      <c r="W2036" t="s">
        <v>161</v>
      </c>
      <c r="X2036" s="31">
        <v>44695</v>
      </c>
      <c r="Y2036">
        <v>0</v>
      </c>
      <c r="AA2036">
        <v>0</v>
      </c>
      <c r="AB2036" t="s">
        <v>161</v>
      </c>
      <c r="AC2036">
        <v>80000</v>
      </c>
      <c r="AD2036" t="s">
        <v>161</v>
      </c>
      <c r="AE2036" t="s">
        <v>11173</v>
      </c>
      <c r="AF2036" t="s">
        <v>11174</v>
      </c>
      <c r="AG2036" t="s">
        <v>10511</v>
      </c>
      <c r="AH2036" t="s">
        <v>10612</v>
      </c>
      <c r="AI2036" t="s">
        <v>161</v>
      </c>
      <c r="AJ2036" t="s">
        <v>161</v>
      </c>
      <c r="AK2036" t="s">
        <v>161</v>
      </c>
      <c r="AL2036" t="s">
        <v>202</v>
      </c>
      <c r="AO2036" t="s">
        <v>161</v>
      </c>
      <c r="AQ2036" t="s">
        <v>510</v>
      </c>
      <c r="AR2036" t="s">
        <v>511</v>
      </c>
    </row>
    <row r="2037" spans="1:44" x14ac:dyDescent="0.2">
      <c r="A2037" t="s">
        <v>11175</v>
      </c>
      <c r="B2037">
        <v>3021</v>
      </c>
      <c r="C2037" t="s">
        <v>11176</v>
      </c>
      <c r="D2037" t="s">
        <v>54</v>
      </c>
      <c r="E2037" t="s">
        <v>770</v>
      </c>
      <c r="F2037" t="s">
        <v>10507</v>
      </c>
      <c r="G2037" t="s">
        <v>10612</v>
      </c>
      <c r="H2037" t="s">
        <v>90</v>
      </c>
      <c r="I2037" t="s">
        <v>158</v>
      </c>
      <c r="J2037" t="s">
        <v>11177</v>
      </c>
      <c r="K2037" t="s">
        <v>10614</v>
      </c>
      <c r="L2037" t="s">
        <v>159</v>
      </c>
      <c r="M2037" t="s">
        <v>194</v>
      </c>
      <c r="N2037" t="s">
        <v>195</v>
      </c>
      <c r="O2037" s="31">
        <v>41640</v>
      </c>
      <c r="Q2037">
        <v>343690</v>
      </c>
      <c r="R2037">
        <v>35730</v>
      </c>
      <c r="S2037" s="31">
        <v>45043</v>
      </c>
      <c r="T2037">
        <v>35583</v>
      </c>
      <c r="V2037">
        <v>268.05882352941177</v>
      </c>
      <c r="W2037">
        <v>32709</v>
      </c>
      <c r="X2037" s="31">
        <v>44688</v>
      </c>
      <c r="Y2037">
        <v>0</v>
      </c>
      <c r="Z2037">
        <v>3000</v>
      </c>
      <c r="AA2037">
        <v>0</v>
      </c>
      <c r="AB2037" t="s">
        <v>161</v>
      </c>
      <c r="AC2037">
        <v>80000</v>
      </c>
      <c r="AD2037" t="s">
        <v>161</v>
      </c>
      <c r="AE2037" t="s">
        <v>11178</v>
      </c>
      <c r="AF2037" t="s">
        <v>11179</v>
      </c>
      <c r="AG2037" t="s">
        <v>10511</v>
      </c>
      <c r="AH2037" t="s">
        <v>10612</v>
      </c>
      <c r="AI2037" t="s">
        <v>10897</v>
      </c>
      <c r="AJ2037" t="s">
        <v>10898</v>
      </c>
      <c r="AK2037" t="s">
        <v>236</v>
      </c>
      <c r="AL2037" t="s">
        <v>202</v>
      </c>
      <c r="AM2037" t="s">
        <v>203</v>
      </c>
      <c r="AN2037" t="s">
        <v>6058</v>
      </c>
      <c r="AO2037" t="s">
        <v>10619</v>
      </c>
      <c r="AQ2037" t="s">
        <v>1075</v>
      </c>
      <c r="AR2037" t="s">
        <v>11180</v>
      </c>
    </row>
    <row r="2038" spans="1:44" x14ac:dyDescent="0.2">
      <c r="A2038" t="s">
        <v>11181</v>
      </c>
      <c r="B2038">
        <v>3019</v>
      </c>
      <c r="C2038" t="s">
        <v>11182</v>
      </c>
      <c r="D2038" t="s">
        <v>1329</v>
      </c>
      <c r="E2038" t="s">
        <v>1330</v>
      </c>
      <c r="F2038" t="s">
        <v>10507</v>
      </c>
      <c r="G2038" t="s">
        <v>10559</v>
      </c>
      <c r="H2038" t="s">
        <v>90</v>
      </c>
      <c r="I2038" t="s">
        <v>158</v>
      </c>
      <c r="J2038" t="s">
        <v>11183</v>
      </c>
      <c r="K2038" t="s">
        <v>11131</v>
      </c>
      <c r="L2038" t="s">
        <v>159</v>
      </c>
      <c r="M2038" t="s">
        <v>194</v>
      </c>
      <c r="N2038" t="s">
        <v>195</v>
      </c>
      <c r="O2038" s="31">
        <v>42962</v>
      </c>
      <c r="Q2038">
        <v>401081</v>
      </c>
      <c r="R2038">
        <v>23783</v>
      </c>
      <c r="S2038" s="31">
        <v>45054</v>
      </c>
      <c r="T2038">
        <v>23451</v>
      </c>
      <c r="V2038">
        <v>343.44827586206901</v>
      </c>
      <c r="W2038">
        <v>20100</v>
      </c>
      <c r="X2038" s="31">
        <v>44688</v>
      </c>
      <c r="Y2038">
        <v>0</v>
      </c>
      <c r="Z2038">
        <v>4250</v>
      </c>
      <c r="AA2038">
        <v>0</v>
      </c>
      <c r="AB2038" t="s">
        <v>161</v>
      </c>
      <c r="AC2038">
        <v>80000</v>
      </c>
      <c r="AD2038" t="s">
        <v>161</v>
      </c>
      <c r="AE2038" t="s">
        <v>11184</v>
      </c>
      <c r="AF2038" t="s">
        <v>11185</v>
      </c>
      <c r="AG2038" t="s">
        <v>10511</v>
      </c>
      <c r="AH2038" t="s">
        <v>10559</v>
      </c>
      <c r="AI2038" t="s">
        <v>10617</v>
      </c>
      <c r="AJ2038" t="s">
        <v>11081</v>
      </c>
      <c r="AK2038" t="s">
        <v>236</v>
      </c>
      <c r="AL2038" t="s">
        <v>1333</v>
      </c>
      <c r="AM2038" t="s">
        <v>203</v>
      </c>
      <c r="AN2038" t="s">
        <v>237</v>
      </c>
      <c r="AO2038" t="s">
        <v>11135</v>
      </c>
      <c r="AQ2038" t="s">
        <v>1075</v>
      </c>
      <c r="AR2038" t="s">
        <v>11186</v>
      </c>
    </row>
    <row r="2039" spans="1:44" x14ac:dyDescent="0.2">
      <c r="A2039" t="s">
        <v>11187</v>
      </c>
      <c r="B2039">
        <v>3009</v>
      </c>
      <c r="C2039" t="s">
        <v>11188</v>
      </c>
      <c r="D2039" t="s">
        <v>1267</v>
      </c>
      <c r="E2039" t="s">
        <v>1268</v>
      </c>
      <c r="F2039" t="s">
        <v>10507</v>
      </c>
      <c r="G2039" t="s">
        <v>10551</v>
      </c>
      <c r="H2039" t="s">
        <v>90</v>
      </c>
      <c r="I2039" t="s">
        <v>158</v>
      </c>
      <c r="J2039" t="s">
        <v>11189</v>
      </c>
      <c r="K2039" t="s">
        <v>10718</v>
      </c>
      <c r="L2039" t="s">
        <v>159</v>
      </c>
      <c r="M2039" t="s">
        <v>194</v>
      </c>
      <c r="N2039" t="s">
        <v>195</v>
      </c>
      <c r="O2039" s="31">
        <v>44044</v>
      </c>
      <c r="Q2039">
        <v>454300</v>
      </c>
      <c r="R2039">
        <v>13084</v>
      </c>
      <c r="S2039" s="31">
        <v>45040</v>
      </c>
      <c r="T2039">
        <v>12824</v>
      </c>
      <c r="V2039">
        <v>383.8095238095238</v>
      </c>
      <c r="W2039">
        <v>7895</v>
      </c>
      <c r="X2039" s="31">
        <v>44684</v>
      </c>
      <c r="Y2039">
        <v>0</v>
      </c>
      <c r="Z2039">
        <v>4500</v>
      </c>
      <c r="AA2039">
        <v>0</v>
      </c>
      <c r="AB2039" t="s">
        <v>161</v>
      </c>
      <c r="AC2039">
        <v>80000</v>
      </c>
      <c r="AD2039" t="s">
        <v>161</v>
      </c>
      <c r="AE2039" t="s">
        <v>11190</v>
      </c>
      <c r="AF2039" t="s">
        <v>11191</v>
      </c>
      <c r="AG2039" t="s">
        <v>10511</v>
      </c>
      <c r="AH2039" t="s">
        <v>10551</v>
      </c>
      <c r="AI2039" t="s">
        <v>11046</v>
      </c>
      <c r="AJ2039" t="s">
        <v>11192</v>
      </c>
      <c r="AK2039" t="s">
        <v>201</v>
      </c>
      <c r="AL2039" t="s">
        <v>202</v>
      </c>
      <c r="AM2039" t="s">
        <v>203</v>
      </c>
      <c r="AN2039" t="s">
        <v>1073</v>
      </c>
      <c r="AO2039" t="s">
        <v>10722</v>
      </c>
      <c r="AQ2039" t="s">
        <v>510</v>
      </c>
      <c r="AR2039" t="s">
        <v>511</v>
      </c>
    </row>
    <row r="2040" spans="1:44" x14ac:dyDescent="0.2">
      <c r="A2040" t="s">
        <v>11193</v>
      </c>
      <c r="B2040">
        <v>3009</v>
      </c>
      <c r="C2040" t="s">
        <v>11194</v>
      </c>
      <c r="D2040" t="s">
        <v>1267</v>
      </c>
      <c r="E2040" t="s">
        <v>1268</v>
      </c>
      <c r="F2040" t="s">
        <v>10507</v>
      </c>
      <c r="G2040" t="s">
        <v>10559</v>
      </c>
      <c r="H2040" t="s">
        <v>90</v>
      </c>
      <c r="I2040" t="s">
        <v>158</v>
      </c>
      <c r="J2040" t="s">
        <v>11195</v>
      </c>
      <c r="K2040" t="s">
        <v>11131</v>
      </c>
      <c r="L2040" t="s">
        <v>159</v>
      </c>
      <c r="M2040" t="s">
        <v>194</v>
      </c>
      <c r="N2040" t="s">
        <v>1589</v>
      </c>
      <c r="O2040" s="31">
        <v>42946</v>
      </c>
      <c r="Q2040">
        <v>401084</v>
      </c>
      <c r="R2040">
        <v>18355</v>
      </c>
      <c r="S2040" s="31">
        <v>44746</v>
      </c>
      <c r="T2040">
        <v>18355</v>
      </c>
      <c r="V2040" t="s">
        <v>161</v>
      </c>
      <c r="W2040">
        <v>17595</v>
      </c>
      <c r="X2040" s="31">
        <v>44688</v>
      </c>
      <c r="Y2040">
        <v>0</v>
      </c>
      <c r="Z2040">
        <v>4000</v>
      </c>
      <c r="AA2040">
        <v>0</v>
      </c>
      <c r="AB2040" t="s">
        <v>161</v>
      </c>
      <c r="AC2040">
        <v>80000</v>
      </c>
      <c r="AD2040" t="s">
        <v>161</v>
      </c>
      <c r="AE2040" t="s">
        <v>11196</v>
      </c>
      <c r="AF2040" t="s">
        <v>11197</v>
      </c>
      <c r="AG2040" t="s">
        <v>10511</v>
      </c>
      <c r="AH2040" t="s">
        <v>10559</v>
      </c>
      <c r="AI2040" t="s">
        <v>11046</v>
      </c>
      <c r="AJ2040" t="s">
        <v>11074</v>
      </c>
      <c r="AK2040" t="s">
        <v>201</v>
      </c>
      <c r="AL2040" t="s">
        <v>202</v>
      </c>
      <c r="AM2040" t="s">
        <v>203</v>
      </c>
      <c r="AN2040" t="s">
        <v>237</v>
      </c>
      <c r="AO2040" t="s">
        <v>11135</v>
      </c>
      <c r="AQ2040" t="s">
        <v>1075</v>
      </c>
      <c r="AR2040" t="s">
        <v>11198</v>
      </c>
    </row>
    <row r="2041" spans="1:44" x14ac:dyDescent="0.2">
      <c r="A2041" t="s">
        <v>11199</v>
      </c>
      <c r="B2041">
        <v>3011</v>
      </c>
      <c r="C2041" t="s">
        <v>11200</v>
      </c>
      <c r="D2041" t="s">
        <v>1387</v>
      </c>
      <c r="E2041" t="s">
        <v>1388</v>
      </c>
      <c r="F2041" t="s">
        <v>10507</v>
      </c>
      <c r="G2041" t="s">
        <v>10563</v>
      </c>
      <c r="H2041" t="s">
        <v>90</v>
      </c>
      <c r="I2041" t="s">
        <v>158</v>
      </c>
      <c r="L2041" t="s">
        <v>230</v>
      </c>
      <c r="M2041" t="s">
        <v>160</v>
      </c>
      <c r="N2041" t="s">
        <v>160</v>
      </c>
      <c r="O2041" s="31">
        <v>45834</v>
      </c>
      <c r="R2041" t="s">
        <v>161</v>
      </c>
      <c r="S2041" s="31">
        <v>45060</v>
      </c>
      <c r="T2041" t="s">
        <v>161</v>
      </c>
      <c r="V2041" t="s">
        <v>161</v>
      </c>
      <c r="W2041" t="s">
        <v>161</v>
      </c>
      <c r="X2041" s="31">
        <v>44695</v>
      </c>
      <c r="Y2041">
        <v>0</v>
      </c>
      <c r="AA2041">
        <v>0</v>
      </c>
      <c r="AB2041" t="s">
        <v>161</v>
      </c>
      <c r="AC2041">
        <v>15</v>
      </c>
      <c r="AD2041" t="s">
        <v>161</v>
      </c>
      <c r="AE2041" t="s">
        <v>11201</v>
      </c>
      <c r="AF2041" t="s">
        <v>11202</v>
      </c>
      <c r="AG2041" t="s">
        <v>10511</v>
      </c>
      <c r="AH2041" t="s">
        <v>10563</v>
      </c>
      <c r="AI2041" t="s">
        <v>161</v>
      </c>
      <c r="AJ2041" t="s">
        <v>161</v>
      </c>
      <c r="AK2041" t="s">
        <v>161</v>
      </c>
      <c r="AL2041" t="s">
        <v>202</v>
      </c>
      <c r="AO2041" t="s">
        <v>161</v>
      </c>
      <c r="AQ2041" t="s">
        <v>510</v>
      </c>
      <c r="AR2041" t="s">
        <v>511</v>
      </c>
    </row>
    <row r="2042" spans="1:44" x14ac:dyDescent="0.2">
      <c r="A2042" t="s">
        <v>11203</v>
      </c>
      <c r="B2042">
        <v>3001</v>
      </c>
      <c r="C2042" t="s">
        <v>11204</v>
      </c>
      <c r="D2042" t="s">
        <v>1282</v>
      </c>
      <c r="E2042" t="s">
        <v>1283</v>
      </c>
      <c r="F2042" t="s">
        <v>10507</v>
      </c>
      <c r="G2042" t="s">
        <v>10612</v>
      </c>
      <c r="H2042" t="s">
        <v>90</v>
      </c>
      <c r="I2042" t="s">
        <v>158</v>
      </c>
      <c r="L2042" t="s">
        <v>159</v>
      </c>
      <c r="M2042" t="s">
        <v>160</v>
      </c>
      <c r="N2042" t="s">
        <v>160</v>
      </c>
      <c r="O2042" s="31">
        <v>48283.658571428568</v>
      </c>
      <c r="R2042" t="s">
        <v>161</v>
      </c>
      <c r="S2042" s="31">
        <v>45060</v>
      </c>
      <c r="T2042" t="s">
        <v>161</v>
      </c>
      <c r="V2042" t="s">
        <v>161</v>
      </c>
      <c r="W2042" t="s">
        <v>161</v>
      </c>
      <c r="X2042" s="31">
        <v>44695</v>
      </c>
      <c r="Y2042">
        <v>0</v>
      </c>
      <c r="AA2042">
        <v>0</v>
      </c>
      <c r="AB2042" t="s">
        <v>161</v>
      </c>
      <c r="AC2042">
        <v>80000</v>
      </c>
      <c r="AD2042" t="s">
        <v>161</v>
      </c>
      <c r="AE2042" t="s">
        <v>11205</v>
      </c>
      <c r="AF2042" t="s">
        <v>11206</v>
      </c>
      <c r="AG2042" t="s">
        <v>10511</v>
      </c>
      <c r="AH2042" t="s">
        <v>10612</v>
      </c>
      <c r="AI2042" t="s">
        <v>161</v>
      </c>
      <c r="AJ2042" t="s">
        <v>161</v>
      </c>
      <c r="AK2042" t="s">
        <v>161</v>
      </c>
      <c r="AL2042" t="s">
        <v>202</v>
      </c>
      <c r="AO2042" t="s">
        <v>161</v>
      </c>
      <c r="AQ2042" t="s">
        <v>510</v>
      </c>
      <c r="AR2042" t="s">
        <v>511</v>
      </c>
    </row>
    <row r="2043" spans="1:44" x14ac:dyDescent="0.2">
      <c r="A2043" t="s">
        <v>11207</v>
      </c>
      <c r="B2043">
        <v>3011</v>
      </c>
      <c r="C2043" t="s">
        <v>11208</v>
      </c>
      <c r="D2043" t="s">
        <v>1387</v>
      </c>
      <c r="E2043" t="s">
        <v>1388</v>
      </c>
      <c r="F2043" t="s">
        <v>10507</v>
      </c>
      <c r="G2043" t="s">
        <v>10612</v>
      </c>
      <c r="H2043" t="s">
        <v>90</v>
      </c>
      <c r="I2043" t="s">
        <v>158</v>
      </c>
      <c r="L2043" t="s">
        <v>159</v>
      </c>
      <c r="M2043" t="s">
        <v>160</v>
      </c>
      <c r="N2043" t="s">
        <v>160</v>
      </c>
      <c r="O2043" s="31">
        <v>48332.127142857142</v>
      </c>
      <c r="R2043" t="s">
        <v>161</v>
      </c>
      <c r="S2043" s="31">
        <v>45060</v>
      </c>
      <c r="T2043" t="s">
        <v>161</v>
      </c>
      <c r="V2043" t="s">
        <v>161</v>
      </c>
      <c r="W2043" t="s">
        <v>161</v>
      </c>
      <c r="X2043" s="31">
        <v>44695</v>
      </c>
      <c r="Y2043">
        <v>0</v>
      </c>
      <c r="AA2043">
        <v>0</v>
      </c>
      <c r="AB2043" t="s">
        <v>161</v>
      </c>
      <c r="AC2043">
        <v>80000</v>
      </c>
      <c r="AD2043" t="s">
        <v>161</v>
      </c>
      <c r="AE2043" t="s">
        <v>11209</v>
      </c>
      <c r="AF2043" t="s">
        <v>11210</v>
      </c>
      <c r="AG2043" t="s">
        <v>10511</v>
      </c>
      <c r="AH2043" t="s">
        <v>10612</v>
      </c>
      <c r="AI2043" t="s">
        <v>161</v>
      </c>
      <c r="AJ2043" t="s">
        <v>161</v>
      </c>
      <c r="AK2043" t="s">
        <v>161</v>
      </c>
      <c r="AL2043" t="s">
        <v>202</v>
      </c>
      <c r="AO2043" t="s">
        <v>161</v>
      </c>
      <c r="AQ2043" t="s">
        <v>510</v>
      </c>
      <c r="AR2043" t="s">
        <v>511</v>
      </c>
    </row>
    <row r="2044" spans="1:44" x14ac:dyDescent="0.2">
      <c r="A2044" t="s">
        <v>11211</v>
      </c>
      <c r="B2044">
        <v>3019</v>
      </c>
      <c r="C2044" t="s">
        <v>11212</v>
      </c>
      <c r="D2044" t="s">
        <v>1329</v>
      </c>
      <c r="E2044" t="s">
        <v>1330</v>
      </c>
      <c r="F2044" t="s">
        <v>10507</v>
      </c>
      <c r="G2044" t="s">
        <v>10559</v>
      </c>
      <c r="H2044" t="s">
        <v>90</v>
      </c>
      <c r="I2044" t="s">
        <v>158</v>
      </c>
      <c r="J2044" t="s">
        <v>11213</v>
      </c>
      <c r="K2044" t="s">
        <v>11131</v>
      </c>
      <c r="L2044" t="s">
        <v>159</v>
      </c>
      <c r="M2044" t="s">
        <v>194</v>
      </c>
      <c r="N2044" t="s">
        <v>195</v>
      </c>
      <c r="O2044" s="31">
        <v>42280</v>
      </c>
      <c r="Q2044">
        <v>378355</v>
      </c>
      <c r="R2044">
        <v>28439</v>
      </c>
      <c r="S2044" s="31">
        <v>45052</v>
      </c>
      <c r="T2044">
        <v>28158</v>
      </c>
      <c r="U2044" s="31">
        <v>44784</v>
      </c>
      <c r="V2044">
        <v>324.23076923076923</v>
      </c>
      <c r="W2044">
        <v>24630</v>
      </c>
      <c r="X2044" s="31">
        <v>44662</v>
      </c>
      <c r="Y2044">
        <v>9.3000000000000007</v>
      </c>
      <c r="Z2044">
        <v>4250</v>
      </c>
      <c r="AA2044">
        <v>3431</v>
      </c>
      <c r="AB2044">
        <v>0.24045</v>
      </c>
      <c r="AC2044">
        <v>80000</v>
      </c>
      <c r="AD2044">
        <v>51550.948370388061</v>
      </c>
      <c r="AE2044" t="s">
        <v>11214</v>
      </c>
      <c r="AF2044" t="s">
        <v>11215</v>
      </c>
      <c r="AG2044" t="s">
        <v>10511</v>
      </c>
      <c r="AH2044" t="s">
        <v>10559</v>
      </c>
      <c r="AI2044" t="s">
        <v>10617</v>
      </c>
      <c r="AJ2044" t="s">
        <v>11081</v>
      </c>
      <c r="AK2044" t="s">
        <v>236</v>
      </c>
      <c r="AL2044" t="s">
        <v>1333</v>
      </c>
      <c r="AM2044" t="s">
        <v>203</v>
      </c>
      <c r="AN2044" t="s">
        <v>237</v>
      </c>
      <c r="AO2044" t="s">
        <v>11135</v>
      </c>
      <c r="AQ2044" t="s">
        <v>1075</v>
      </c>
      <c r="AR2044" t="s">
        <v>11216</v>
      </c>
    </row>
    <row r="2045" spans="1:44" x14ac:dyDescent="0.2">
      <c r="A2045" t="s">
        <v>11217</v>
      </c>
      <c r="B2045">
        <v>3021</v>
      </c>
      <c r="C2045" t="s">
        <v>11218</v>
      </c>
      <c r="D2045" t="s">
        <v>54</v>
      </c>
      <c r="E2045" t="s">
        <v>770</v>
      </c>
      <c r="F2045" t="s">
        <v>10507</v>
      </c>
      <c r="G2045" t="s">
        <v>10559</v>
      </c>
      <c r="H2045" t="s">
        <v>90</v>
      </c>
      <c r="I2045" t="s">
        <v>158</v>
      </c>
      <c r="L2045" t="s">
        <v>159</v>
      </c>
      <c r="M2045" t="s">
        <v>160</v>
      </c>
      <c r="N2045" t="s">
        <v>160</v>
      </c>
      <c r="O2045" s="31">
        <v>47813.995555555557</v>
      </c>
      <c r="R2045" t="s">
        <v>161</v>
      </c>
      <c r="S2045" s="31">
        <v>45060</v>
      </c>
      <c r="T2045" t="s">
        <v>161</v>
      </c>
      <c r="V2045" t="s">
        <v>161</v>
      </c>
      <c r="W2045" t="s">
        <v>161</v>
      </c>
      <c r="X2045" s="31">
        <v>44695</v>
      </c>
      <c r="Y2045">
        <v>0</v>
      </c>
      <c r="AA2045">
        <v>0</v>
      </c>
      <c r="AB2045" t="s">
        <v>161</v>
      </c>
      <c r="AC2045">
        <v>80000</v>
      </c>
      <c r="AD2045">
        <v>50736.633000000002</v>
      </c>
      <c r="AE2045" t="s">
        <v>11219</v>
      </c>
      <c r="AF2045" t="s">
        <v>11220</v>
      </c>
      <c r="AG2045" t="s">
        <v>10511</v>
      </c>
      <c r="AH2045" t="s">
        <v>10559</v>
      </c>
      <c r="AI2045" t="s">
        <v>161</v>
      </c>
      <c r="AJ2045" t="s">
        <v>161</v>
      </c>
      <c r="AK2045" t="s">
        <v>161</v>
      </c>
      <c r="AL2045" t="s">
        <v>202</v>
      </c>
      <c r="AO2045" t="s">
        <v>161</v>
      </c>
      <c r="AQ2045" t="s">
        <v>510</v>
      </c>
      <c r="AR2045" t="s">
        <v>511</v>
      </c>
    </row>
    <row r="2046" spans="1:44" x14ac:dyDescent="0.2">
      <c r="A2046" t="s">
        <v>11221</v>
      </c>
      <c r="B2046">
        <v>3019</v>
      </c>
      <c r="C2046" t="s">
        <v>11222</v>
      </c>
      <c r="D2046" t="s">
        <v>1329</v>
      </c>
      <c r="E2046" t="s">
        <v>1330</v>
      </c>
      <c r="F2046" t="s">
        <v>10507</v>
      </c>
      <c r="G2046" t="s">
        <v>10563</v>
      </c>
      <c r="H2046" t="s">
        <v>90</v>
      </c>
      <c r="I2046" t="s">
        <v>158</v>
      </c>
      <c r="L2046" t="s">
        <v>230</v>
      </c>
      <c r="M2046" t="s">
        <v>160</v>
      </c>
      <c r="N2046" t="s">
        <v>160</v>
      </c>
      <c r="O2046" s="31">
        <v>44378</v>
      </c>
      <c r="R2046" t="s">
        <v>161</v>
      </c>
      <c r="S2046" s="31">
        <v>45060</v>
      </c>
      <c r="T2046" t="s">
        <v>161</v>
      </c>
      <c r="U2046" s="31">
        <v>44663</v>
      </c>
      <c r="V2046" t="s">
        <v>161</v>
      </c>
      <c r="W2046" t="s">
        <v>161</v>
      </c>
      <c r="X2046" s="31">
        <v>44695</v>
      </c>
      <c r="Y2046">
        <v>14.7</v>
      </c>
      <c r="AA2046">
        <v>5377</v>
      </c>
      <c r="AB2046">
        <v>0.174675</v>
      </c>
      <c r="AC2046">
        <v>15</v>
      </c>
      <c r="AD2046">
        <v>48936.246916199998</v>
      </c>
      <c r="AE2046" t="s">
        <v>11223</v>
      </c>
      <c r="AF2046" t="s">
        <v>11224</v>
      </c>
      <c r="AG2046" t="s">
        <v>10511</v>
      </c>
      <c r="AH2046" t="s">
        <v>10563</v>
      </c>
      <c r="AI2046" t="s">
        <v>161</v>
      </c>
      <c r="AJ2046" t="s">
        <v>161</v>
      </c>
      <c r="AK2046" t="s">
        <v>161</v>
      </c>
      <c r="AL2046" t="s">
        <v>1333</v>
      </c>
      <c r="AO2046" t="s">
        <v>161</v>
      </c>
      <c r="AQ2046" t="s">
        <v>510</v>
      </c>
      <c r="AR2046" t="s">
        <v>511</v>
      </c>
    </row>
    <row r="2047" spans="1:44" x14ac:dyDescent="0.2">
      <c r="A2047" t="s">
        <v>11225</v>
      </c>
      <c r="B2047">
        <v>3016</v>
      </c>
      <c r="C2047" t="s">
        <v>11226</v>
      </c>
      <c r="D2047" t="s">
        <v>497</v>
      </c>
      <c r="E2047" t="s">
        <v>498</v>
      </c>
      <c r="F2047" t="s">
        <v>10507</v>
      </c>
      <c r="G2047" t="s">
        <v>10612</v>
      </c>
      <c r="H2047" t="s">
        <v>90</v>
      </c>
      <c r="I2047" t="s">
        <v>158</v>
      </c>
      <c r="L2047" t="s">
        <v>159</v>
      </c>
      <c r="M2047" t="s">
        <v>160</v>
      </c>
      <c r="N2047" t="s">
        <v>160</v>
      </c>
      <c r="O2047" s="31">
        <v>49313.798285714285</v>
      </c>
      <c r="R2047" t="s">
        <v>161</v>
      </c>
      <c r="S2047" s="31">
        <v>45060</v>
      </c>
      <c r="T2047" t="s">
        <v>161</v>
      </c>
      <c r="U2047" s="31">
        <v>44784</v>
      </c>
      <c r="V2047" t="s">
        <v>161</v>
      </c>
      <c r="W2047" t="s">
        <v>161</v>
      </c>
      <c r="X2047" s="31">
        <v>44695</v>
      </c>
      <c r="Y2047">
        <v>6.9</v>
      </c>
      <c r="AA2047">
        <v>2522</v>
      </c>
      <c r="AB2047">
        <v>5.7362499999999997E-2</v>
      </c>
      <c r="AC2047">
        <v>80000</v>
      </c>
      <c r="AD2047">
        <v>52659.5084412</v>
      </c>
      <c r="AE2047" t="s">
        <v>11227</v>
      </c>
      <c r="AF2047" t="s">
        <v>11228</v>
      </c>
      <c r="AG2047" t="s">
        <v>10511</v>
      </c>
      <c r="AH2047" t="s">
        <v>10612</v>
      </c>
      <c r="AI2047" t="s">
        <v>161</v>
      </c>
      <c r="AJ2047" t="s">
        <v>161</v>
      </c>
      <c r="AK2047" t="s">
        <v>161</v>
      </c>
      <c r="AL2047" t="s">
        <v>202</v>
      </c>
      <c r="AO2047" t="s">
        <v>161</v>
      </c>
      <c r="AQ2047" t="s">
        <v>510</v>
      </c>
      <c r="AR2047" t="s">
        <v>511</v>
      </c>
    </row>
    <row r="2048" spans="1:44" x14ac:dyDescent="0.2">
      <c r="A2048" t="s">
        <v>11229</v>
      </c>
      <c r="B2048">
        <v>3008</v>
      </c>
      <c r="C2048" t="s">
        <v>11230</v>
      </c>
      <c r="D2048" t="s">
        <v>1352</v>
      </c>
      <c r="E2048" t="s">
        <v>1353</v>
      </c>
      <c r="F2048" t="s">
        <v>10507</v>
      </c>
      <c r="G2048" t="s">
        <v>10612</v>
      </c>
      <c r="H2048" t="s">
        <v>90</v>
      </c>
      <c r="I2048" t="s">
        <v>158</v>
      </c>
      <c r="L2048" t="s">
        <v>159</v>
      </c>
      <c r="M2048" t="s">
        <v>160</v>
      </c>
      <c r="N2048" t="s">
        <v>160</v>
      </c>
      <c r="O2048" s="31">
        <v>48136.35</v>
      </c>
      <c r="R2048" t="s">
        <v>161</v>
      </c>
      <c r="S2048" s="31">
        <v>45060</v>
      </c>
      <c r="T2048" t="s">
        <v>161</v>
      </c>
      <c r="V2048" t="s">
        <v>161</v>
      </c>
      <c r="W2048" t="s">
        <v>161</v>
      </c>
      <c r="X2048" s="31">
        <v>44695</v>
      </c>
      <c r="Y2048">
        <v>0</v>
      </c>
      <c r="AA2048">
        <v>0</v>
      </c>
      <c r="AB2048" t="s">
        <v>161</v>
      </c>
      <c r="AC2048">
        <v>80000</v>
      </c>
      <c r="AD2048" t="s">
        <v>161</v>
      </c>
      <c r="AE2048" t="s">
        <v>11231</v>
      </c>
      <c r="AF2048" t="s">
        <v>11232</v>
      </c>
      <c r="AG2048" t="s">
        <v>10511</v>
      </c>
      <c r="AH2048" t="s">
        <v>10612</v>
      </c>
      <c r="AI2048" t="s">
        <v>161</v>
      </c>
      <c r="AJ2048" t="s">
        <v>161</v>
      </c>
      <c r="AK2048" t="s">
        <v>161</v>
      </c>
      <c r="AL2048" t="s">
        <v>202</v>
      </c>
      <c r="AO2048" t="s">
        <v>161</v>
      </c>
      <c r="AQ2048" t="s">
        <v>510</v>
      </c>
      <c r="AR2048" t="s">
        <v>511</v>
      </c>
    </row>
    <row r="2049" spans="1:44" x14ac:dyDescent="0.2">
      <c r="A2049" t="s">
        <v>11233</v>
      </c>
      <c r="B2049">
        <v>3008</v>
      </c>
      <c r="C2049" t="s">
        <v>11234</v>
      </c>
      <c r="D2049" t="s">
        <v>1352</v>
      </c>
      <c r="E2049" t="s">
        <v>1353</v>
      </c>
      <c r="F2049" t="s">
        <v>10507</v>
      </c>
      <c r="G2049" t="s">
        <v>10612</v>
      </c>
      <c r="H2049" t="s">
        <v>90</v>
      </c>
      <c r="I2049" t="s">
        <v>158</v>
      </c>
      <c r="L2049" t="s">
        <v>159</v>
      </c>
      <c r="M2049" t="s">
        <v>160</v>
      </c>
      <c r="N2049" t="s">
        <v>160</v>
      </c>
      <c r="O2049" s="31">
        <v>47679.306521739127</v>
      </c>
      <c r="R2049" t="s">
        <v>161</v>
      </c>
      <c r="S2049" s="31">
        <v>45060</v>
      </c>
      <c r="T2049" t="s">
        <v>161</v>
      </c>
      <c r="V2049" t="s">
        <v>161</v>
      </c>
      <c r="W2049" t="s">
        <v>161</v>
      </c>
      <c r="X2049" s="31">
        <v>44695</v>
      </c>
      <c r="Y2049">
        <v>0</v>
      </c>
      <c r="AA2049">
        <v>0</v>
      </c>
      <c r="AB2049" t="s">
        <v>161</v>
      </c>
      <c r="AC2049">
        <v>80000</v>
      </c>
      <c r="AD2049" t="s">
        <v>161</v>
      </c>
      <c r="AE2049" t="s">
        <v>11235</v>
      </c>
      <c r="AF2049" t="s">
        <v>11236</v>
      </c>
      <c r="AG2049" t="s">
        <v>10511</v>
      </c>
      <c r="AH2049" t="s">
        <v>10612</v>
      </c>
      <c r="AI2049" t="s">
        <v>161</v>
      </c>
      <c r="AJ2049" t="s">
        <v>161</v>
      </c>
      <c r="AK2049" t="s">
        <v>161</v>
      </c>
      <c r="AL2049" t="s">
        <v>202</v>
      </c>
      <c r="AO2049" t="s">
        <v>161</v>
      </c>
      <c r="AQ2049" t="s">
        <v>510</v>
      </c>
      <c r="AR2049" t="s">
        <v>511</v>
      </c>
    </row>
    <row r="2050" spans="1:44" x14ac:dyDescent="0.2">
      <c r="A2050" t="s">
        <v>11237</v>
      </c>
      <c r="B2050">
        <v>3008</v>
      </c>
      <c r="C2050" t="s">
        <v>11238</v>
      </c>
      <c r="D2050" t="s">
        <v>1352</v>
      </c>
      <c r="E2050" t="s">
        <v>1353</v>
      </c>
      <c r="F2050" t="s">
        <v>10507</v>
      </c>
      <c r="G2050" t="s">
        <v>10612</v>
      </c>
      <c r="H2050" t="s">
        <v>90</v>
      </c>
      <c r="I2050" t="s">
        <v>158</v>
      </c>
      <c r="L2050" t="s">
        <v>159</v>
      </c>
      <c r="M2050" t="s">
        <v>160</v>
      </c>
      <c r="N2050" t="s">
        <v>160</v>
      </c>
      <c r="O2050" s="31">
        <v>47874.581521739128</v>
      </c>
      <c r="R2050" t="s">
        <v>161</v>
      </c>
      <c r="S2050" s="31">
        <v>45060</v>
      </c>
      <c r="T2050" t="s">
        <v>161</v>
      </c>
      <c r="U2050" s="31">
        <v>44784</v>
      </c>
      <c r="V2050" t="s">
        <v>161</v>
      </c>
      <c r="W2050" t="s">
        <v>161</v>
      </c>
      <c r="X2050" s="31">
        <v>44695</v>
      </c>
      <c r="Y2050">
        <v>5.8</v>
      </c>
      <c r="AA2050">
        <v>2142.1</v>
      </c>
      <c r="AB2050">
        <v>5.8152499999999996E-2</v>
      </c>
      <c r="AC2050">
        <v>80000</v>
      </c>
      <c r="AD2050">
        <v>51055.599163813335</v>
      </c>
      <c r="AE2050" t="s">
        <v>11239</v>
      </c>
      <c r="AF2050" t="s">
        <v>11240</v>
      </c>
      <c r="AG2050" t="s">
        <v>10511</v>
      </c>
      <c r="AH2050" t="s">
        <v>10612</v>
      </c>
      <c r="AI2050" t="s">
        <v>161</v>
      </c>
      <c r="AJ2050" t="s">
        <v>161</v>
      </c>
      <c r="AK2050" t="s">
        <v>161</v>
      </c>
      <c r="AL2050" t="s">
        <v>202</v>
      </c>
      <c r="AO2050" t="s">
        <v>161</v>
      </c>
      <c r="AQ2050" t="s">
        <v>510</v>
      </c>
      <c r="AR2050" t="s">
        <v>511</v>
      </c>
    </row>
    <row r="2051" spans="1:44" x14ac:dyDescent="0.2">
      <c r="A2051" t="s">
        <v>11241</v>
      </c>
      <c r="B2051">
        <v>3001</v>
      </c>
      <c r="C2051" t="s">
        <v>11242</v>
      </c>
      <c r="D2051" t="s">
        <v>1282</v>
      </c>
      <c r="E2051" t="s">
        <v>1283</v>
      </c>
      <c r="F2051" t="s">
        <v>10507</v>
      </c>
      <c r="G2051" t="s">
        <v>10612</v>
      </c>
      <c r="H2051" t="s">
        <v>90</v>
      </c>
      <c r="I2051" t="s">
        <v>158</v>
      </c>
      <c r="L2051" t="s">
        <v>159</v>
      </c>
      <c r="M2051" t="s">
        <v>160</v>
      </c>
      <c r="N2051" t="s">
        <v>160</v>
      </c>
      <c r="O2051" s="31">
        <v>49392.231428571431</v>
      </c>
      <c r="R2051" t="s">
        <v>161</v>
      </c>
      <c r="S2051" s="31">
        <v>45060</v>
      </c>
      <c r="T2051" t="s">
        <v>161</v>
      </c>
      <c r="U2051" s="31">
        <v>44784</v>
      </c>
      <c r="V2051" t="s">
        <v>161</v>
      </c>
      <c r="W2051" t="s">
        <v>161</v>
      </c>
      <c r="X2051" s="31">
        <v>44695</v>
      </c>
      <c r="Y2051">
        <v>16</v>
      </c>
      <c r="AA2051">
        <v>5873.1</v>
      </c>
      <c r="AB2051">
        <v>0.114575</v>
      </c>
      <c r="AC2051">
        <v>80000</v>
      </c>
      <c r="AD2051">
        <v>50689.236887733336</v>
      </c>
      <c r="AE2051" t="s">
        <v>11243</v>
      </c>
      <c r="AF2051" t="s">
        <v>11244</v>
      </c>
      <c r="AG2051" t="s">
        <v>10511</v>
      </c>
      <c r="AH2051" t="s">
        <v>10612</v>
      </c>
      <c r="AI2051" t="s">
        <v>161</v>
      </c>
      <c r="AJ2051" t="s">
        <v>161</v>
      </c>
      <c r="AK2051" t="s">
        <v>161</v>
      </c>
      <c r="AL2051" t="s">
        <v>202</v>
      </c>
      <c r="AO2051" t="s">
        <v>161</v>
      </c>
      <c r="AQ2051" t="s">
        <v>510</v>
      </c>
      <c r="AR2051" t="s">
        <v>511</v>
      </c>
    </row>
    <row r="2052" spans="1:44" x14ac:dyDescent="0.2">
      <c r="A2052" t="s">
        <v>11245</v>
      </c>
      <c r="B2052">
        <v>3001</v>
      </c>
      <c r="C2052" t="s">
        <v>11246</v>
      </c>
      <c r="D2052" t="s">
        <v>1282</v>
      </c>
      <c r="E2052" t="s">
        <v>1283</v>
      </c>
      <c r="F2052" t="s">
        <v>10507</v>
      </c>
      <c r="G2052" t="s">
        <v>10612</v>
      </c>
      <c r="H2052" t="s">
        <v>90</v>
      </c>
      <c r="I2052" t="s">
        <v>158</v>
      </c>
      <c r="L2052" t="s">
        <v>159</v>
      </c>
      <c r="M2052" t="s">
        <v>160</v>
      </c>
      <c r="N2052" t="s">
        <v>160</v>
      </c>
      <c r="O2052" s="31">
        <v>49276.51</v>
      </c>
      <c r="R2052" t="s">
        <v>161</v>
      </c>
      <c r="S2052" s="31">
        <v>45060</v>
      </c>
      <c r="T2052" t="s">
        <v>161</v>
      </c>
      <c r="U2052" s="31">
        <v>44784</v>
      </c>
      <c r="V2052" t="s">
        <v>161</v>
      </c>
      <c r="W2052" t="s">
        <v>161</v>
      </c>
      <c r="X2052" s="31">
        <v>44695</v>
      </c>
      <c r="Y2052">
        <v>6.9</v>
      </c>
      <c r="AA2052">
        <v>2554</v>
      </c>
      <c r="AB2052">
        <v>5.6550000000000003E-2</v>
      </c>
      <c r="AC2052">
        <v>80000</v>
      </c>
      <c r="AD2052">
        <v>49298.503381200004</v>
      </c>
      <c r="AE2052" t="s">
        <v>11247</v>
      </c>
      <c r="AF2052" t="s">
        <v>11248</v>
      </c>
      <c r="AG2052" t="s">
        <v>10511</v>
      </c>
      <c r="AH2052" t="s">
        <v>10612</v>
      </c>
      <c r="AI2052" t="s">
        <v>161</v>
      </c>
      <c r="AJ2052" t="s">
        <v>161</v>
      </c>
      <c r="AK2052" t="s">
        <v>161</v>
      </c>
      <c r="AL2052" t="s">
        <v>202</v>
      </c>
      <c r="AO2052" t="s">
        <v>161</v>
      </c>
      <c r="AQ2052" t="s">
        <v>510</v>
      </c>
      <c r="AR2052" t="s">
        <v>511</v>
      </c>
    </row>
    <row r="2053" spans="1:44" x14ac:dyDescent="0.2">
      <c r="A2053" t="s">
        <v>11249</v>
      </c>
      <c r="B2053">
        <v>3001</v>
      </c>
      <c r="C2053" t="s">
        <v>11250</v>
      </c>
      <c r="D2053" t="s">
        <v>1282</v>
      </c>
      <c r="E2053" t="s">
        <v>1283</v>
      </c>
      <c r="F2053" t="s">
        <v>10507</v>
      </c>
      <c r="G2053" t="s">
        <v>10612</v>
      </c>
      <c r="H2053" t="s">
        <v>90</v>
      </c>
      <c r="I2053" t="s">
        <v>158</v>
      </c>
      <c r="L2053" t="s">
        <v>159</v>
      </c>
      <c r="M2053" t="s">
        <v>160</v>
      </c>
      <c r="N2053" t="s">
        <v>160</v>
      </c>
      <c r="O2053" s="31">
        <v>49294.472857142857</v>
      </c>
      <c r="R2053" t="s">
        <v>161</v>
      </c>
      <c r="S2053" s="31">
        <v>45060</v>
      </c>
      <c r="T2053" t="s">
        <v>161</v>
      </c>
      <c r="V2053" t="s">
        <v>161</v>
      </c>
      <c r="W2053" t="s">
        <v>161</v>
      </c>
      <c r="X2053" s="31">
        <v>44695</v>
      </c>
      <c r="Y2053">
        <v>0</v>
      </c>
      <c r="AA2053">
        <v>0</v>
      </c>
      <c r="AB2053" t="s">
        <v>161</v>
      </c>
      <c r="AC2053">
        <v>80000</v>
      </c>
      <c r="AD2053" t="s">
        <v>161</v>
      </c>
      <c r="AE2053" t="s">
        <v>161</v>
      </c>
      <c r="AF2053" t="s">
        <v>11251</v>
      </c>
      <c r="AG2053" t="s">
        <v>10511</v>
      </c>
      <c r="AH2053" t="s">
        <v>10612</v>
      </c>
      <c r="AI2053" t="s">
        <v>161</v>
      </c>
      <c r="AJ2053" t="s">
        <v>161</v>
      </c>
      <c r="AK2053" t="s">
        <v>161</v>
      </c>
      <c r="AL2053" t="s">
        <v>202</v>
      </c>
      <c r="AO2053" t="s">
        <v>161</v>
      </c>
      <c r="AQ2053" t="s">
        <v>510</v>
      </c>
      <c r="AR2053" t="s">
        <v>511</v>
      </c>
    </row>
    <row r="2054" spans="1:44" x14ac:dyDescent="0.2">
      <c r="A2054" t="s">
        <v>11252</v>
      </c>
      <c r="B2054">
        <v>3019</v>
      </c>
      <c r="C2054" t="s">
        <v>11253</v>
      </c>
      <c r="D2054" t="s">
        <v>1329</v>
      </c>
      <c r="E2054" t="s">
        <v>1330</v>
      </c>
      <c r="F2054" t="s">
        <v>10507</v>
      </c>
      <c r="G2054" t="s">
        <v>10559</v>
      </c>
      <c r="H2054" t="s">
        <v>90</v>
      </c>
      <c r="I2054" t="s">
        <v>158</v>
      </c>
      <c r="L2054" t="s">
        <v>159</v>
      </c>
      <c r="M2054" t="s">
        <v>160</v>
      </c>
      <c r="N2054" t="s">
        <v>160</v>
      </c>
      <c r="O2054" s="31">
        <v>48591.619318181816</v>
      </c>
      <c r="R2054" t="s">
        <v>161</v>
      </c>
      <c r="S2054" s="31">
        <v>45060</v>
      </c>
      <c r="T2054" t="s">
        <v>161</v>
      </c>
      <c r="V2054" t="s">
        <v>161</v>
      </c>
      <c r="W2054" t="s">
        <v>161</v>
      </c>
      <c r="X2054" s="31">
        <v>44695</v>
      </c>
      <c r="Y2054">
        <v>0</v>
      </c>
      <c r="AA2054">
        <v>0</v>
      </c>
      <c r="AB2054" t="s">
        <v>161</v>
      </c>
      <c r="AC2054">
        <v>80000</v>
      </c>
      <c r="AD2054" t="s">
        <v>161</v>
      </c>
      <c r="AE2054" t="s">
        <v>161</v>
      </c>
      <c r="AF2054" t="s">
        <v>11254</v>
      </c>
      <c r="AG2054" t="s">
        <v>10511</v>
      </c>
      <c r="AH2054" t="s">
        <v>10559</v>
      </c>
      <c r="AI2054" t="s">
        <v>161</v>
      </c>
      <c r="AJ2054" t="s">
        <v>161</v>
      </c>
      <c r="AK2054" t="s">
        <v>161</v>
      </c>
      <c r="AL2054" t="s">
        <v>1333</v>
      </c>
      <c r="AO2054" t="s">
        <v>161</v>
      </c>
      <c r="AQ2054" t="s">
        <v>510</v>
      </c>
      <c r="AR2054" t="s">
        <v>511</v>
      </c>
    </row>
    <row r="2055" spans="1:44" x14ac:dyDescent="0.2">
      <c r="A2055" t="s">
        <v>11255</v>
      </c>
      <c r="B2055">
        <v>3001</v>
      </c>
      <c r="C2055" t="s">
        <v>11256</v>
      </c>
      <c r="D2055" t="s">
        <v>1282</v>
      </c>
      <c r="E2055" t="s">
        <v>1283</v>
      </c>
      <c r="F2055" t="s">
        <v>10507</v>
      </c>
      <c r="G2055" t="s">
        <v>10612</v>
      </c>
      <c r="H2055" t="s">
        <v>90</v>
      </c>
      <c r="I2055" t="s">
        <v>158</v>
      </c>
      <c r="L2055" t="s">
        <v>159</v>
      </c>
      <c r="M2055" t="s">
        <v>160</v>
      </c>
      <c r="N2055" t="s">
        <v>160</v>
      </c>
      <c r="O2055" s="31">
        <v>49884.281428571427</v>
      </c>
      <c r="R2055" t="s">
        <v>161</v>
      </c>
      <c r="S2055" s="31">
        <v>45060</v>
      </c>
      <c r="T2055" t="s">
        <v>161</v>
      </c>
      <c r="V2055" t="s">
        <v>161</v>
      </c>
      <c r="W2055" t="s">
        <v>161</v>
      </c>
      <c r="X2055" s="31">
        <v>44695</v>
      </c>
      <c r="Y2055">
        <v>0</v>
      </c>
      <c r="AA2055">
        <v>0</v>
      </c>
      <c r="AB2055" t="s">
        <v>161</v>
      </c>
      <c r="AC2055">
        <v>80000</v>
      </c>
      <c r="AD2055" t="s">
        <v>161</v>
      </c>
      <c r="AE2055" t="s">
        <v>11257</v>
      </c>
      <c r="AF2055" t="s">
        <v>11258</v>
      </c>
      <c r="AG2055" t="s">
        <v>10511</v>
      </c>
      <c r="AH2055" t="s">
        <v>10612</v>
      </c>
      <c r="AI2055" t="s">
        <v>161</v>
      </c>
      <c r="AJ2055" t="s">
        <v>161</v>
      </c>
      <c r="AK2055" t="s">
        <v>161</v>
      </c>
      <c r="AL2055" t="s">
        <v>202</v>
      </c>
      <c r="AO2055" t="s">
        <v>161</v>
      </c>
      <c r="AQ2055" t="s">
        <v>510</v>
      </c>
      <c r="AR2055" t="s">
        <v>511</v>
      </c>
    </row>
    <row r="2056" spans="1:44" x14ac:dyDescent="0.2">
      <c r="A2056" t="s">
        <v>11259</v>
      </c>
      <c r="B2056">
        <v>3021</v>
      </c>
      <c r="C2056" t="s">
        <v>11260</v>
      </c>
      <c r="D2056" t="s">
        <v>54</v>
      </c>
      <c r="E2056" t="s">
        <v>770</v>
      </c>
      <c r="F2056" t="s">
        <v>10507</v>
      </c>
      <c r="G2056" t="s">
        <v>10612</v>
      </c>
      <c r="H2056" t="s">
        <v>90</v>
      </c>
      <c r="I2056" t="s">
        <v>158</v>
      </c>
      <c r="L2056" t="s">
        <v>159</v>
      </c>
      <c r="M2056" t="s">
        <v>160</v>
      </c>
      <c r="N2056" t="s">
        <v>160</v>
      </c>
      <c r="O2056" s="31">
        <v>48128.436666666668</v>
      </c>
      <c r="R2056" t="s">
        <v>161</v>
      </c>
      <c r="S2056" s="31">
        <v>45060</v>
      </c>
      <c r="T2056" t="s">
        <v>161</v>
      </c>
      <c r="V2056" t="s">
        <v>161</v>
      </c>
      <c r="W2056" t="s">
        <v>161</v>
      </c>
      <c r="X2056" s="31">
        <v>44695</v>
      </c>
      <c r="Y2056">
        <v>0</v>
      </c>
      <c r="AA2056">
        <v>0</v>
      </c>
      <c r="AB2056" t="s">
        <v>161</v>
      </c>
      <c r="AC2056">
        <v>80000</v>
      </c>
      <c r="AD2056" t="s">
        <v>161</v>
      </c>
      <c r="AE2056" t="s">
        <v>11261</v>
      </c>
      <c r="AF2056" t="s">
        <v>11262</v>
      </c>
      <c r="AG2056" t="s">
        <v>10511</v>
      </c>
      <c r="AH2056" t="s">
        <v>10612</v>
      </c>
      <c r="AI2056" t="s">
        <v>161</v>
      </c>
      <c r="AJ2056" t="s">
        <v>161</v>
      </c>
      <c r="AK2056" t="s">
        <v>161</v>
      </c>
      <c r="AL2056" t="s">
        <v>202</v>
      </c>
      <c r="AO2056" t="s">
        <v>161</v>
      </c>
      <c r="AQ2056" t="s">
        <v>510</v>
      </c>
      <c r="AR2056" t="s">
        <v>511</v>
      </c>
    </row>
    <row r="2057" spans="1:44" x14ac:dyDescent="0.2">
      <c r="A2057" t="s">
        <v>11263</v>
      </c>
      <c r="B2057">
        <v>3009</v>
      </c>
      <c r="C2057" t="s">
        <v>11264</v>
      </c>
      <c r="D2057" t="s">
        <v>1267</v>
      </c>
      <c r="E2057" t="s">
        <v>1268</v>
      </c>
      <c r="F2057" t="s">
        <v>10507</v>
      </c>
      <c r="G2057" t="s">
        <v>10612</v>
      </c>
      <c r="H2057" t="s">
        <v>90</v>
      </c>
      <c r="I2057" t="s">
        <v>158</v>
      </c>
      <c r="J2057" t="s">
        <v>11265</v>
      </c>
      <c r="K2057" t="s">
        <v>10614</v>
      </c>
      <c r="L2057" t="s">
        <v>159</v>
      </c>
      <c r="M2057" t="s">
        <v>194</v>
      </c>
      <c r="N2057" t="s">
        <v>195</v>
      </c>
      <c r="O2057" s="31">
        <v>42830</v>
      </c>
      <c r="Q2057">
        <v>398951</v>
      </c>
      <c r="R2057">
        <v>20297</v>
      </c>
      <c r="S2057" s="31">
        <v>45050</v>
      </c>
      <c r="T2057">
        <v>19811</v>
      </c>
      <c r="V2057">
        <v>355.60975609756099</v>
      </c>
      <c r="W2057">
        <v>16850</v>
      </c>
      <c r="X2057" s="31">
        <v>44673</v>
      </c>
      <c r="Y2057">
        <v>0</v>
      </c>
      <c r="Z2057">
        <v>3350</v>
      </c>
      <c r="AA2057">
        <v>0</v>
      </c>
      <c r="AB2057" t="s">
        <v>161</v>
      </c>
      <c r="AC2057">
        <v>80000</v>
      </c>
      <c r="AD2057" t="s">
        <v>161</v>
      </c>
      <c r="AE2057" t="s">
        <v>11266</v>
      </c>
      <c r="AF2057" t="s">
        <v>11267</v>
      </c>
      <c r="AG2057" t="s">
        <v>10511</v>
      </c>
      <c r="AH2057" t="s">
        <v>10612</v>
      </c>
      <c r="AI2057" t="s">
        <v>11066</v>
      </c>
      <c r="AJ2057" t="s">
        <v>11067</v>
      </c>
      <c r="AK2057" t="s">
        <v>201</v>
      </c>
      <c r="AL2057" t="s">
        <v>202</v>
      </c>
      <c r="AM2057" t="s">
        <v>203</v>
      </c>
      <c r="AN2057" t="s">
        <v>6058</v>
      </c>
      <c r="AO2057" t="s">
        <v>10619</v>
      </c>
      <c r="AQ2057" t="s">
        <v>1075</v>
      </c>
      <c r="AR2057" t="s">
        <v>11268</v>
      </c>
    </row>
    <row r="2058" spans="1:44" x14ac:dyDescent="0.2">
      <c r="A2058" t="s">
        <v>11269</v>
      </c>
      <c r="B2058">
        <v>3011</v>
      </c>
      <c r="C2058" t="s">
        <v>11270</v>
      </c>
      <c r="D2058" t="s">
        <v>1387</v>
      </c>
      <c r="E2058" t="s">
        <v>1388</v>
      </c>
      <c r="F2058" t="s">
        <v>10507</v>
      </c>
      <c r="G2058" t="s">
        <v>11271</v>
      </c>
      <c r="H2058" t="s">
        <v>90</v>
      </c>
      <c r="I2058" t="s">
        <v>158</v>
      </c>
      <c r="L2058" t="s">
        <v>230</v>
      </c>
      <c r="M2058" t="s">
        <v>160</v>
      </c>
      <c r="N2058" t="s">
        <v>160</v>
      </c>
      <c r="O2058" s="31">
        <v>45258</v>
      </c>
      <c r="R2058" t="s">
        <v>161</v>
      </c>
      <c r="S2058" s="31">
        <v>45060</v>
      </c>
      <c r="T2058" t="s">
        <v>161</v>
      </c>
      <c r="U2058" s="31">
        <v>44756</v>
      </c>
      <c r="V2058" t="s">
        <v>161</v>
      </c>
      <c r="W2058" t="s">
        <v>161</v>
      </c>
      <c r="X2058" s="31">
        <v>44695</v>
      </c>
      <c r="Y2058">
        <v>0.6</v>
      </c>
      <c r="AA2058">
        <v>222</v>
      </c>
      <c r="AB2058">
        <v>0.13050700786126757</v>
      </c>
      <c r="AC2058">
        <v>15</v>
      </c>
      <c r="AD2058">
        <v>49597.633000000002</v>
      </c>
      <c r="AE2058" t="s">
        <v>11272</v>
      </c>
      <c r="AF2058" t="s">
        <v>11273</v>
      </c>
      <c r="AG2058" t="s">
        <v>10511</v>
      </c>
      <c r="AH2058" t="s">
        <v>11271</v>
      </c>
      <c r="AI2058" t="s">
        <v>161</v>
      </c>
      <c r="AJ2058" t="s">
        <v>161</v>
      </c>
      <c r="AK2058" t="s">
        <v>161</v>
      </c>
      <c r="AL2058" t="s">
        <v>202</v>
      </c>
      <c r="AO2058" t="s">
        <v>161</v>
      </c>
      <c r="AQ2058" t="s">
        <v>510</v>
      </c>
      <c r="AR2058" t="s">
        <v>511</v>
      </c>
    </row>
    <row r="2059" spans="1:44" x14ac:dyDescent="0.2">
      <c r="A2059" t="s">
        <v>11274</v>
      </c>
      <c r="B2059">
        <v>3021</v>
      </c>
      <c r="C2059" t="s">
        <v>11275</v>
      </c>
      <c r="D2059" t="s">
        <v>54</v>
      </c>
      <c r="E2059" t="s">
        <v>770</v>
      </c>
      <c r="F2059" t="s">
        <v>10507</v>
      </c>
      <c r="G2059" t="s">
        <v>10551</v>
      </c>
      <c r="H2059" t="s">
        <v>90</v>
      </c>
      <c r="I2059" t="s">
        <v>158</v>
      </c>
      <c r="J2059" t="s">
        <v>11276</v>
      </c>
      <c r="K2059" t="s">
        <v>10718</v>
      </c>
      <c r="L2059" t="s">
        <v>159</v>
      </c>
      <c r="M2059" t="s">
        <v>194</v>
      </c>
      <c r="N2059" t="s">
        <v>195</v>
      </c>
      <c r="O2059" s="31">
        <v>43983</v>
      </c>
      <c r="Q2059">
        <v>451684</v>
      </c>
      <c r="R2059">
        <v>16048</v>
      </c>
      <c r="S2059" s="31">
        <v>45046</v>
      </c>
      <c r="T2059">
        <v>15580</v>
      </c>
      <c r="V2059">
        <v>483.59999999999997</v>
      </c>
      <c r="W2059">
        <v>10309</v>
      </c>
      <c r="X2059" s="31">
        <v>44683</v>
      </c>
      <c r="Y2059">
        <v>0</v>
      </c>
      <c r="Z2059">
        <v>5500</v>
      </c>
      <c r="AA2059">
        <v>0</v>
      </c>
      <c r="AB2059" t="s">
        <v>161</v>
      </c>
      <c r="AC2059">
        <v>80000</v>
      </c>
      <c r="AD2059" t="s">
        <v>161</v>
      </c>
      <c r="AE2059" t="s">
        <v>11277</v>
      </c>
      <c r="AF2059" t="s">
        <v>11278</v>
      </c>
      <c r="AG2059" t="s">
        <v>10511</v>
      </c>
      <c r="AH2059" t="s">
        <v>10551</v>
      </c>
      <c r="AI2059" t="s">
        <v>10897</v>
      </c>
      <c r="AJ2059" t="s">
        <v>11279</v>
      </c>
      <c r="AK2059" t="s">
        <v>236</v>
      </c>
      <c r="AL2059" t="s">
        <v>202</v>
      </c>
      <c r="AM2059" t="s">
        <v>203</v>
      </c>
      <c r="AN2059" t="s">
        <v>1073</v>
      </c>
      <c r="AO2059" t="s">
        <v>10722</v>
      </c>
      <c r="AQ2059" t="s">
        <v>510</v>
      </c>
      <c r="AR2059" t="s">
        <v>511</v>
      </c>
    </row>
    <row r="2060" spans="1:44" x14ac:dyDescent="0.2">
      <c r="A2060" t="s">
        <v>11280</v>
      </c>
      <c r="B2060">
        <v>3011</v>
      </c>
      <c r="C2060" t="s">
        <v>11281</v>
      </c>
      <c r="D2060" t="s">
        <v>1387</v>
      </c>
      <c r="E2060" t="s">
        <v>1388</v>
      </c>
      <c r="F2060" t="s">
        <v>10507</v>
      </c>
      <c r="G2060" t="s">
        <v>10551</v>
      </c>
      <c r="H2060" t="s">
        <v>90</v>
      </c>
      <c r="I2060" t="s">
        <v>158</v>
      </c>
      <c r="J2060" t="s">
        <v>11282</v>
      </c>
      <c r="K2060" t="s">
        <v>10718</v>
      </c>
      <c r="L2060" t="s">
        <v>159</v>
      </c>
      <c r="M2060" t="s">
        <v>194</v>
      </c>
      <c r="N2060" t="s">
        <v>195</v>
      </c>
      <c r="O2060" s="31">
        <v>44105</v>
      </c>
      <c r="Q2060">
        <v>585964</v>
      </c>
      <c r="R2060">
        <v>6732</v>
      </c>
      <c r="S2060" s="31">
        <v>44979</v>
      </c>
      <c r="T2060">
        <v>6732</v>
      </c>
      <c r="V2060" t="s">
        <v>161</v>
      </c>
      <c r="W2060">
        <v>3072</v>
      </c>
      <c r="X2060" s="31">
        <v>44676</v>
      </c>
      <c r="Y2060">
        <v>0</v>
      </c>
      <c r="Z2060">
        <v>4000</v>
      </c>
      <c r="AA2060">
        <v>0</v>
      </c>
      <c r="AB2060" t="s">
        <v>161</v>
      </c>
      <c r="AC2060">
        <v>80000</v>
      </c>
      <c r="AD2060" t="s">
        <v>161</v>
      </c>
      <c r="AE2060" t="s">
        <v>11283</v>
      </c>
      <c r="AF2060" t="s">
        <v>11284</v>
      </c>
      <c r="AG2060" t="s">
        <v>10511</v>
      </c>
      <c r="AH2060" t="s">
        <v>10551</v>
      </c>
      <c r="AI2060" t="s">
        <v>10636</v>
      </c>
      <c r="AJ2060" t="s">
        <v>10840</v>
      </c>
      <c r="AK2060" t="s">
        <v>201</v>
      </c>
      <c r="AL2060" t="s">
        <v>202</v>
      </c>
      <c r="AM2060" t="s">
        <v>203</v>
      </c>
      <c r="AN2060" t="s">
        <v>1073</v>
      </c>
      <c r="AO2060" t="s">
        <v>10722</v>
      </c>
      <c r="AQ2060" t="s">
        <v>510</v>
      </c>
      <c r="AR2060" t="s">
        <v>511</v>
      </c>
    </row>
    <row r="2061" spans="1:44" x14ac:dyDescent="0.2">
      <c r="A2061" t="s">
        <v>11285</v>
      </c>
      <c r="B2061">
        <v>3021</v>
      </c>
      <c r="C2061" t="s">
        <v>11286</v>
      </c>
      <c r="D2061" t="s">
        <v>54</v>
      </c>
      <c r="E2061" t="s">
        <v>770</v>
      </c>
      <c r="F2061" t="s">
        <v>10507</v>
      </c>
      <c r="G2061" t="s">
        <v>10559</v>
      </c>
      <c r="H2061" t="s">
        <v>90</v>
      </c>
      <c r="I2061" t="s">
        <v>158</v>
      </c>
      <c r="L2061" t="s">
        <v>159</v>
      </c>
      <c r="M2061" t="s">
        <v>259</v>
      </c>
      <c r="N2061" t="s">
        <v>259</v>
      </c>
      <c r="O2061" s="31">
        <v>44470</v>
      </c>
      <c r="R2061" t="s">
        <v>161</v>
      </c>
      <c r="S2061" s="31">
        <v>45060</v>
      </c>
      <c r="T2061" t="s">
        <v>161</v>
      </c>
      <c r="V2061" t="s">
        <v>161</v>
      </c>
      <c r="W2061" t="s">
        <v>161</v>
      </c>
      <c r="X2061" s="31">
        <v>44695</v>
      </c>
      <c r="Y2061">
        <v>0</v>
      </c>
      <c r="AA2061">
        <v>0</v>
      </c>
      <c r="AB2061" t="s">
        <v>161</v>
      </c>
      <c r="AC2061">
        <v>80000</v>
      </c>
      <c r="AD2061" t="s">
        <v>161</v>
      </c>
      <c r="AE2061" t="s">
        <v>11287</v>
      </c>
      <c r="AF2061" t="s">
        <v>11288</v>
      </c>
      <c r="AG2061" t="s">
        <v>10511</v>
      </c>
      <c r="AH2061" t="s">
        <v>10559</v>
      </c>
      <c r="AI2061" t="s">
        <v>161</v>
      </c>
      <c r="AJ2061" t="s">
        <v>161</v>
      </c>
      <c r="AK2061" t="s">
        <v>161</v>
      </c>
      <c r="AL2061" t="s">
        <v>202</v>
      </c>
      <c r="AO2061" t="s">
        <v>161</v>
      </c>
      <c r="AQ2061" t="s">
        <v>510</v>
      </c>
      <c r="AR2061" t="s">
        <v>511</v>
      </c>
    </row>
    <row r="2062" spans="1:44" x14ac:dyDescent="0.2">
      <c r="A2062" t="s">
        <v>11289</v>
      </c>
      <c r="B2062">
        <v>3021</v>
      </c>
      <c r="C2062" t="s">
        <v>11290</v>
      </c>
      <c r="D2062" t="s">
        <v>54</v>
      </c>
      <c r="E2062" t="s">
        <v>770</v>
      </c>
      <c r="F2062" t="s">
        <v>10507</v>
      </c>
      <c r="G2062" t="s">
        <v>10559</v>
      </c>
      <c r="H2062" t="s">
        <v>90</v>
      </c>
      <c r="I2062" t="s">
        <v>158</v>
      </c>
      <c r="L2062" t="s">
        <v>159</v>
      </c>
      <c r="M2062" t="s">
        <v>160</v>
      </c>
      <c r="N2062" t="s">
        <v>160</v>
      </c>
      <c r="O2062" s="31">
        <v>45292</v>
      </c>
      <c r="R2062" t="s">
        <v>161</v>
      </c>
      <c r="S2062" s="31">
        <v>45060</v>
      </c>
      <c r="T2062" t="s">
        <v>161</v>
      </c>
      <c r="V2062" t="s">
        <v>161</v>
      </c>
      <c r="W2062" t="s">
        <v>161</v>
      </c>
      <c r="X2062" s="31">
        <v>44695</v>
      </c>
      <c r="Y2062">
        <v>0</v>
      </c>
      <c r="AA2062">
        <v>0</v>
      </c>
      <c r="AB2062" t="s">
        <v>161</v>
      </c>
      <c r="AC2062">
        <v>80000</v>
      </c>
      <c r="AD2062" t="s">
        <v>161</v>
      </c>
      <c r="AE2062" t="s">
        <v>11291</v>
      </c>
      <c r="AF2062" t="s">
        <v>11292</v>
      </c>
      <c r="AG2062" t="s">
        <v>10511</v>
      </c>
      <c r="AH2062" t="s">
        <v>10559</v>
      </c>
      <c r="AI2062" t="s">
        <v>161</v>
      </c>
      <c r="AJ2062" t="s">
        <v>161</v>
      </c>
      <c r="AK2062" t="s">
        <v>161</v>
      </c>
      <c r="AL2062" t="s">
        <v>202</v>
      </c>
      <c r="AO2062" t="s">
        <v>161</v>
      </c>
      <c r="AQ2062" t="s">
        <v>510</v>
      </c>
      <c r="AR2062" t="s">
        <v>511</v>
      </c>
    </row>
    <row r="2063" spans="1:44" x14ac:dyDescent="0.2">
      <c r="A2063" t="s">
        <v>11293</v>
      </c>
      <c r="B2063">
        <v>3016</v>
      </c>
      <c r="C2063" t="s">
        <v>11294</v>
      </c>
      <c r="D2063" t="s">
        <v>497</v>
      </c>
      <c r="E2063" t="s">
        <v>498</v>
      </c>
      <c r="F2063" t="s">
        <v>10507</v>
      </c>
      <c r="G2063" t="s">
        <v>10551</v>
      </c>
      <c r="H2063" t="s">
        <v>90</v>
      </c>
      <c r="I2063" t="s">
        <v>158</v>
      </c>
      <c r="J2063" t="s">
        <v>11295</v>
      </c>
      <c r="K2063" t="s">
        <v>10718</v>
      </c>
      <c r="L2063" t="s">
        <v>159</v>
      </c>
      <c r="M2063" t="s">
        <v>194</v>
      </c>
      <c r="N2063" t="s">
        <v>195</v>
      </c>
      <c r="O2063" s="31">
        <v>44105</v>
      </c>
      <c r="Q2063">
        <v>578990</v>
      </c>
      <c r="R2063">
        <v>7438.1</v>
      </c>
      <c r="S2063" s="31">
        <v>45059</v>
      </c>
      <c r="T2063">
        <v>7437.3</v>
      </c>
      <c r="V2063">
        <v>0.8275862068967399</v>
      </c>
      <c r="W2063">
        <v>4463</v>
      </c>
      <c r="X2063" s="31">
        <v>44695</v>
      </c>
      <c r="Y2063">
        <v>0</v>
      </c>
      <c r="Z2063">
        <v>2000</v>
      </c>
      <c r="AA2063">
        <v>0</v>
      </c>
      <c r="AB2063" t="s">
        <v>161</v>
      </c>
      <c r="AC2063">
        <v>80000</v>
      </c>
      <c r="AD2063" t="s">
        <v>161</v>
      </c>
      <c r="AE2063" t="s">
        <v>11296</v>
      </c>
      <c r="AF2063" t="s">
        <v>11297</v>
      </c>
      <c r="AG2063" t="s">
        <v>10511</v>
      </c>
      <c r="AH2063" t="s">
        <v>10551</v>
      </c>
      <c r="AI2063" t="s">
        <v>10820</v>
      </c>
      <c r="AJ2063" t="s">
        <v>11298</v>
      </c>
      <c r="AK2063" t="s">
        <v>1488</v>
      </c>
      <c r="AL2063" t="s">
        <v>202</v>
      </c>
      <c r="AM2063" t="s">
        <v>203</v>
      </c>
      <c r="AN2063" t="s">
        <v>1073</v>
      </c>
      <c r="AO2063" t="s">
        <v>10722</v>
      </c>
      <c r="AQ2063" t="s">
        <v>510</v>
      </c>
      <c r="AR2063" t="s">
        <v>511</v>
      </c>
    </row>
    <row r="2064" spans="1:44" x14ac:dyDescent="0.2">
      <c r="A2064" t="s">
        <v>11299</v>
      </c>
      <c r="B2064">
        <v>3016</v>
      </c>
      <c r="C2064" t="s">
        <v>11300</v>
      </c>
      <c r="D2064" t="s">
        <v>497</v>
      </c>
      <c r="E2064" t="s">
        <v>498</v>
      </c>
      <c r="F2064" t="s">
        <v>10507</v>
      </c>
      <c r="G2064" t="s">
        <v>10551</v>
      </c>
      <c r="H2064" t="s">
        <v>90</v>
      </c>
      <c r="I2064" t="s">
        <v>158</v>
      </c>
      <c r="J2064" t="s">
        <v>11301</v>
      </c>
      <c r="K2064" t="s">
        <v>10718</v>
      </c>
      <c r="L2064" t="s">
        <v>159</v>
      </c>
      <c r="M2064" t="s">
        <v>194</v>
      </c>
      <c r="N2064" t="s">
        <v>195</v>
      </c>
      <c r="O2064" s="31">
        <v>44180</v>
      </c>
      <c r="Q2064">
        <v>575898</v>
      </c>
      <c r="R2064">
        <v>11146.4</v>
      </c>
      <c r="S2064" s="31">
        <v>45059</v>
      </c>
      <c r="T2064">
        <v>10673.9</v>
      </c>
      <c r="V2064">
        <v>488.79310344827582</v>
      </c>
      <c r="W2064">
        <v>5525.1</v>
      </c>
      <c r="X2064" s="31">
        <v>44695</v>
      </c>
      <c r="Y2064">
        <v>0</v>
      </c>
      <c r="Z2064">
        <v>5000</v>
      </c>
      <c r="AA2064">
        <v>0</v>
      </c>
      <c r="AB2064" t="s">
        <v>161</v>
      </c>
      <c r="AC2064">
        <v>80000</v>
      </c>
      <c r="AD2064" t="s">
        <v>161</v>
      </c>
      <c r="AE2064" t="s">
        <v>11302</v>
      </c>
      <c r="AF2064" t="s">
        <v>11303</v>
      </c>
      <c r="AG2064" t="s">
        <v>10511</v>
      </c>
      <c r="AH2064" t="s">
        <v>10551</v>
      </c>
      <c r="AI2064" t="s">
        <v>10820</v>
      </c>
      <c r="AJ2064" t="s">
        <v>11298</v>
      </c>
      <c r="AK2064" t="s">
        <v>1488</v>
      </c>
      <c r="AL2064" t="s">
        <v>202</v>
      </c>
      <c r="AM2064" t="s">
        <v>356</v>
      </c>
      <c r="AN2064" t="s">
        <v>1073</v>
      </c>
      <c r="AO2064" t="s">
        <v>10722</v>
      </c>
      <c r="AQ2064" t="s">
        <v>510</v>
      </c>
      <c r="AR2064" t="s">
        <v>511</v>
      </c>
    </row>
    <row r="2065" spans="1:44" x14ac:dyDescent="0.2">
      <c r="A2065" t="s">
        <v>11304</v>
      </c>
      <c r="B2065">
        <v>3008</v>
      </c>
      <c r="C2065" t="s">
        <v>11305</v>
      </c>
      <c r="D2065" t="s">
        <v>1352</v>
      </c>
      <c r="E2065" t="s">
        <v>1353</v>
      </c>
      <c r="F2065" t="s">
        <v>10507</v>
      </c>
      <c r="G2065" t="s">
        <v>10551</v>
      </c>
      <c r="H2065" t="s">
        <v>90</v>
      </c>
      <c r="I2065" t="s">
        <v>158</v>
      </c>
      <c r="J2065" t="s">
        <v>11306</v>
      </c>
      <c r="K2065" t="s">
        <v>10718</v>
      </c>
      <c r="L2065" t="s">
        <v>159</v>
      </c>
      <c r="M2065" t="s">
        <v>194</v>
      </c>
      <c r="N2065" t="s">
        <v>195</v>
      </c>
      <c r="O2065" s="31">
        <v>44136</v>
      </c>
      <c r="Q2065">
        <v>584020</v>
      </c>
      <c r="R2065">
        <v>9772</v>
      </c>
      <c r="S2065" s="31">
        <v>45012</v>
      </c>
      <c r="T2065">
        <v>9772</v>
      </c>
      <c r="V2065" t="s">
        <v>161</v>
      </c>
      <c r="W2065">
        <v>4524</v>
      </c>
      <c r="X2065" s="31">
        <v>44605</v>
      </c>
      <c r="Y2065">
        <v>0</v>
      </c>
      <c r="Z2065">
        <v>4000</v>
      </c>
      <c r="AA2065">
        <v>0</v>
      </c>
      <c r="AB2065" t="s">
        <v>161</v>
      </c>
      <c r="AC2065">
        <v>80000</v>
      </c>
      <c r="AD2065" t="s">
        <v>161</v>
      </c>
      <c r="AE2065" t="s">
        <v>11307</v>
      </c>
      <c r="AF2065" t="s">
        <v>11308</v>
      </c>
      <c r="AG2065" t="s">
        <v>10511</v>
      </c>
      <c r="AH2065" t="s">
        <v>10551</v>
      </c>
      <c r="AI2065" t="s">
        <v>11026</v>
      </c>
      <c r="AJ2065" t="s">
        <v>11134</v>
      </c>
      <c r="AK2065" t="s">
        <v>201</v>
      </c>
      <c r="AL2065" t="s">
        <v>202</v>
      </c>
      <c r="AM2065" t="s">
        <v>203</v>
      </c>
      <c r="AN2065" t="s">
        <v>1073</v>
      </c>
      <c r="AO2065" t="s">
        <v>10722</v>
      </c>
      <c r="AQ2065" t="s">
        <v>510</v>
      </c>
      <c r="AR2065" t="s">
        <v>511</v>
      </c>
    </row>
    <row r="2066" spans="1:44" x14ac:dyDescent="0.2">
      <c r="A2066" t="s">
        <v>11309</v>
      </c>
      <c r="B2066" t="s">
        <v>976</v>
      </c>
      <c r="C2066" t="s">
        <v>11310</v>
      </c>
      <c r="D2066" t="s">
        <v>978</v>
      </c>
      <c r="E2066" t="s">
        <v>511</v>
      </c>
      <c r="F2066" t="s">
        <v>10507</v>
      </c>
      <c r="G2066" t="s">
        <v>10508</v>
      </c>
      <c r="H2066" t="s">
        <v>90</v>
      </c>
      <c r="I2066" t="s">
        <v>158</v>
      </c>
      <c r="L2066" t="s">
        <v>159</v>
      </c>
      <c r="M2066" t="s">
        <v>160</v>
      </c>
      <c r="N2066" t="s">
        <v>160</v>
      </c>
      <c r="R2066" t="s">
        <v>161</v>
      </c>
      <c r="S2066" s="31">
        <v>45060</v>
      </c>
      <c r="T2066" t="s">
        <v>161</v>
      </c>
      <c r="U2066" s="31">
        <v>44784</v>
      </c>
      <c r="V2066" t="s">
        <v>161</v>
      </c>
      <c r="W2066" t="s">
        <v>161</v>
      </c>
      <c r="X2066" s="31">
        <v>44695</v>
      </c>
      <c r="Y2066">
        <v>11.3</v>
      </c>
      <c r="AA2066">
        <v>4138.3999999999942</v>
      </c>
      <c r="AB2066">
        <v>0.57363374999999994</v>
      </c>
      <c r="AC2066">
        <v>80000</v>
      </c>
      <c r="AD2066">
        <v>48054.538943115003</v>
      </c>
      <c r="AE2066" t="s">
        <v>11311</v>
      </c>
      <c r="AF2066" t="s">
        <v>11312</v>
      </c>
      <c r="AG2066" t="s">
        <v>10511</v>
      </c>
      <c r="AH2066" t="s">
        <v>10508</v>
      </c>
      <c r="AI2066" t="s">
        <v>161</v>
      </c>
      <c r="AJ2066" t="s">
        <v>161</v>
      </c>
      <c r="AK2066" t="s">
        <v>161</v>
      </c>
      <c r="AO2066" t="s">
        <v>161</v>
      </c>
    </row>
    <row r="2067" spans="1:44" x14ac:dyDescent="0.2">
      <c r="A2067" t="s">
        <v>11313</v>
      </c>
      <c r="B2067" t="s">
        <v>976</v>
      </c>
      <c r="C2067" t="s">
        <v>11314</v>
      </c>
      <c r="D2067" t="s">
        <v>978</v>
      </c>
      <c r="E2067" t="s">
        <v>511</v>
      </c>
      <c r="F2067" t="s">
        <v>10507</v>
      </c>
      <c r="G2067" t="s">
        <v>10559</v>
      </c>
      <c r="H2067" t="s">
        <v>90</v>
      </c>
      <c r="I2067" t="s">
        <v>158</v>
      </c>
      <c r="L2067" t="s">
        <v>159</v>
      </c>
      <c r="M2067" t="s">
        <v>259</v>
      </c>
      <c r="N2067" t="s">
        <v>259</v>
      </c>
      <c r="O2067" s="31">
        <v>44378</v>
      </c>
      <c r="R2067" t="s">
        <v>161</v>
      </c>
      <c r="S2067" s="31">
        <v>45060</v>
      </c>
      <c r="T2067" t="s">
        <v>161</v>
      </c>
      <c r="U2067" s="31">
        <v>44784</v>
      </c>
      <c r="V2067" t="s">
        <v>161</v>
      </c>
      <c r="W2067" t="s">
        <v>161</v>
      </c>
      <c r="X2067" s="31">
        <v>44695</v>
      </c>
      <c r="Y2067">
        <v>13.8</v>
      </c>
      <c r="AA2067">
        <v>5069</v>
      </c>
      <c r="AB2067">
        <v>0.2008875</v>
      </c>
      <c r="AC2067">
        <v>80000</v>
      </c>
      <c r="AD2067">
        <v>50119.793023066668</v>
      </c>
      <c r="AE2067" t="s">
        <v>11315</v>
      </c>
      <c r="AF2067" t="s">
        <v>11316</v>
      </c>
      <c r="AG2067" t="s">
        <v>10511</v>
      </c>
      <c r="AH2067" t="s">
        <v>10559</v>
      </c>
      <c r="AI2067" t="s">
        <v>161</v>
      </c>
      <c r="AJ2067" t="s">
        <v>161</v>
      </c>
      <c r="AK2067" t="s">
        <v>161</v>
      </c>
      <c r="AO2067" t="s">
        <v>161</v>
      </c>
    </row>
    <row r="2068" spans="1:44" x14ac:dyDescent="0.2">
      <c r="A2068" t="s">
        <v>11317</v>
      </c>
      <c r="B2068">
        <v>3011</v>
      </c>
      <c r="C2068" t="s">
        <v>11318</v>
      </c>
      <c r="D2068" t="s">
        <v>1387</v>
      </c>
      <c r="E2068" t="s">
        <v>1388</v>
      </c>
      <c r="F2068" t="s">
        <v>10507</v>
      </c>
      <c r="G2068" t="s">
        <v>10559</v>
      </c>
      <c r="H2068" t="s">
        <v>90</v>
      </c>
      <c r="I2068" t="s">
        <v>158</v>
      </c>
      <c r="L2068" t="s">
        <v>159</v>
      </c>
      <c r="M2068" t="s">
        <v>160</v>
      </c>
      <c r="N2068" t="s">
        <v>160</v>
      </c>
      <c r="O2068" s="31">
        <v>44378</v>
      </c>
      <c r="R2068" t="s">
        <v>161</v>
      </c>
      <c r="S2068" s="31">
        <v>45060</v>
      </c>
      <c r="T2068" t="s">
        <v>161</v>
      </c>
      <c r="U2068" s="31">
        <v>44784</v>
      </c>
      <c r="V2068" t="s">
        <v>161</v>
      </c>
      <c r="W2068" t="s">
        <v>161</v>
      </c>
      <c r="X2068" s="31">
        <v>44695</v>
      </c>
      <c r="Y2068">
        <v>0</v>
      </c>
      <c r="AA2068">
        <v>0</v>
      </c>
      <c r="AB2068">
        <v>0.42285</v>
      </c>
      <c r="AC2068">
        <v>80000</v>
      </c>
      <c r="AD2068">
        <v>49961.320952800001</v>
      </c>
      <c r="AE2068" t="s">
        <v>11319</v>
      </c>
      <c r="AF2068" t="s">
        <v>11320</v>
      </c>
      <c r="AG2068" t="s">
        <v>10511</v>
      </c>
      <c r="AH2068" t="s">
        <v>10559</v>
      </c>
      <c r="AI2068" t="s">
        <v>161</v>
      </c>
      <c r="AJ2068" t="s">
        <v>161</v>
      </c>
      <c r="AK2068" t="s">
        <v>161</v>
      </c>
      <c r="AL2068" t="s">
        <v>202</v>
      </c>
      <c r="AM2068" t="s">
        <v>203</v>
      </c>
      <c r="AN2068" t="s">
        <v>1073</v>
      </c>
      <c r="AO2068" t="s">
        <v>161</v>
      </c>
    </row>
    <row r="2069" spans="1:44" x14ac:dyDescent="0.2">
      <c r="A2069" t="s">
        <v>11321</v>
      </c>
      <c r="B2069">
        <v>3021</v>
      </c>
      <c r="C2069" t="s">
        <v>11322</v>
      </c>
      <c r="D2069" t="s">
        <v>54</v>
      </c>
      <c r="E2069" t="s">
        <v>770</v>
      </c>
      <c r="F2069" t="s">
        <v>10507</v>
      </c>
      <c r="G2069" t="s">
        <v>10559</v>
      </c>
      <c r="H2069" t="s">
        <v>90</v>
      </c>
      <c r="I2069" t="s">
        <v>158</v>
      </c>
      <c r="L2069" t="s">
        <v>159</v>
      </c>
      <c r="M2069" t="s">
        <v>259</v>
      </c>
      <c r="N2069" t="s">
        <v>259</v>
      </c>
      <c r="O2069" s="31">
        <v>44774</v>
      </c>
      <c r="R2069" t="s">
        <v>161</v>
      </c>
      <c r="S2069" s="31">
        <v>45060</v>
      </c>
      <c r="T2069" t="s">
        <v>161</v>
      </c>
      <c r="V2069" t="s">
        <v>161</v>
      </c>
      <c r="W2069" t="s">
        <v>161</v>
      </c>
      <c r="X2069" s="31">
        <v>44695</v>
      </c>
      <c r="Y2069">
        <v>0</v>
      </c>
      <c r="AA2069">
        <v>0</v>
      </c>
      <c r="AB2069" t="s">
        <v>161</v>
      </c>
      <c r="AC2069">
        <v>80000</v>
      </c>
      <c r="AD2069" t="s">
        <v>161</v>
      </c>
      <c r="AE2069" t="s">
        <v>11323</v>
      </c>
      <c r="AF2069" t="s">
        <v>11324</v>
      </c>
      <c r="AG2069" t="s">
        <v>10511</v>
      </c>
      <c r="AH2069" t="s">
        <v>10559</v>
      </c>
      <c r="AI2069" t="s">
        <v>161</v>
      </c>
      <c r="AJ2069" t="s">
        <v>161</v>
      </c>
      <c r="AK2069" t="s">
        <v>161</v>
      </c>
      <c r="AL2069" t="s">
        <v>202</v>
      </c>
      <c r="AO2069" t="s">
        <v>161</v>
      </c>
    </row>
    <row r="2070" spans="1:44" x14ac:dyDescent="0.2">
      <c r="A2070" t="s">
        <v>11325</v>
      </c>
      <c r="B2070">
        <v>3001</v>
      </c>
      <c r="C2070" t="s">
        <v>11326</v>
      </c>
      <c r="D2070" t="s">
        <v>1282</v>
      </c>
      <c r="E2070" t="s">
        <v>1283</v>
      </c>
      <c r="F2070" t="s">
        <v>10507</v>
      </c>
      <c r="G2070" t="s">
        <v>10559</v>
      </c>
      <c r="H2070" t="s">
        <v>90</v>
      </c>
      <c r="I2070" t="s">
        <v>158</v>
      </c>
      <c r="L2070" t="s">
        <v>159</v>
      </c>
      <c r="M2070" t="s">
        <v>259</v>
      </c>
      <c r="N2070" t="s">
        <v>259</v>
      </c>
      <c r="O2070" s="31">
        <v>45658</v>
      </c>
      <c r="R2070" t="s">
        <v>161</v>
      </c>
      <c r="S2070" s="31">
        <v>45060</v>
      </c>
      <c r="T2070" t="s">
        <v>161</v>
      </c>
      <c r="V2070" t="s">
        <v>161</v>
      </c>
      <c r="W2070" t="s">
        <v>161</v>
      </c>
      <c r="X2070" s="31">
        <v>44695</v>
      </c>
      <c r="Y2070">
        <v>0</v>
      </c>
      <c r="AA2070">
        <v>0</v>
      </c>
      <c r="AB2070" t="s">
        <v>161</v>
      </c>
      <c r="AC2070">
        <v>80000</v>
      </c>
      <c r="AD2070">
        <v>54680.792000000001</v>
      </c>
      <c r="AE2070" t="s">
        <v>11327</v>
      </c>
      <c r="AF2070" t="s">
        <v>11328</v>
      </c>
      <c r="AG2070" t="s">
        <v>10511</v>
      </c>
      <c r="AH2070" t="s">
        <v>10559</v>
      </c>
      <c r="AI2070" t="s">
        <v>161</v>
      </c>
      <c r="AJ2070" t="s">
        <v>161</v>
      </c>
      <c r="AK2070" t="s">
        <v>161</v>
      </c>
      <c r="AL2070" t="s">
        <v>202</v>
      </c>
      <c r="AO2070" t="s">
        <v>161</v>
      </c>
    </row>
    <row r="2071" spans="1:44" x14ac:dyDescent="0.2">
      <c r="A2071" t="s">
        <v>11329</v>
      </c>
      <c r="B2071">
        <v>3008</v>
      </c>
      <c r="C2071" t="s">
        <v>11330</v>
      </c>
      <c r="D2071" t="s">
        <v>1352</v>
      </c>
      <c r="E2071" t="s">
        <v>1353</v>
      </c>
      <c r="F2071" t="s">
        <v>10507</v>
      </c>
      <c r="G2071" t="s">
        <v>11331</v>
      </c>
      <c r="H2071" t="s">
        <v>90</v>
      </c>
      <c r="I2071" t="s">
        <v>7893</v>
      </c>
      <c r="L2071" t="s">
        <v>230</v>
      </c>
      <c r="M2071" t="s">
        <v>194</v>
      </c>
      <c r="N2071" t="s">
        <v>195</v>
      </c>
      <c r="O2071" s="31">
        <v>44119</v>
      </c>
      <c r="Q2071">
        <v>590618</v>
      </c>
      <c r="R2071">
        <v>1920</v>
      </c>
      <c r="S2071" s="31">
        <v>45050</v>
      </c>
      <c r="T2071">
        <v>1552</v>
      </c>
      <c r="U2071" s="31">
        <v>44784</v>
      </c>
      <c r="V2071">
        <v>290.5263157894737</v>
      </c>
      <c r="W2071" t="s">
        <v>161</v>
      </c>
      <c r="X2071" s="31">
        <v>44695</v>
      </c>
      <c r="Y2071">
        <v>10.1</v>
      </c>
      <c r="Z2071">
        <v>2000</v>
      </c>
      <c r="AA2071">
        <v>3721</v>
      </c>
      <c r="AB2071">
        <v>0.41981249999999998</v>
      </c>
      <c r="AC2071">
        <v>15</v>
      </c>
      <c r="AD2071">
        <v>47757.452785499998</v>
      </c>
      <c r="AE2071" t="s">
        <v>11332</v>
      </c>
      <c r="AF2071" t="s">
        <v>11333</v>
      </c>
      <c r="AG2071" t="s">
        <v>10511</v>
      </c>
      <c r="AH2071" t="s">
        <v>11331</v>
      </c>
      <c r="AI2071" t="s">
        <v>11026</v>
      </c>
      <c r="AJ2071" t="s">
        <v>11334</v>
      </c>
      <c r="AK2071" t="s">
        <v>201</v>
      </c>
      <c r="AL2071" t="s">
        <v>7893</v>
      </c>
      <c r="AM2071" t="s">
        <v>7893</v>
      </c>
      <c r="AN2071">
        <v>0</v>
      </c>
      <c r="AO2071" t="s">
        <v>11335</v>
      </c>
    </row>
    <row r="2072" spans="1:44" x14ac:dyDescent="0.2">
      <c r="A2072" t="s">
        <v>11336</v>
      </c>
      <c r="B2072">
        <v>3021</v>
      </c>
      <c r="C2072" t="s">
        <v>11337</v>
      </c>
      <c r="D2072" t="s">
        <v>54</v>
      </c>
      <c r="E2072" t="s">
        <v>770</v>
      </c>
      <c r="F2072" t="s">
        <v>10507</v>
      </c>
      <c r="G2072" t="s">
        <v>10612</v>
      </c>
      <c r="H2072" t="s">
        <v>90</v>
      </c>
      <c r="I2072" t="s">
        <v>158</v>
      </c>
      <c r="L2072" t="s">
        <v>159</v>
      </c>
      <c r="M2072" t="s">
        <v>160</v>
      </c>
      <c r="N2072" t="s">
        <v>160</v>
      </c>
      <c r="O2072" s="31">
        <v>44958</v>
      </c>
      <c r="R2072" t="s">
        <v>161</v>
      </c>
      <c r="S2072" s="31">
        <v>45060</v>
      </c>
      <c r="T2072" t="s">
        <v>161</v>
      </c>
      <c r="V2072" t="s">
        <v>161</v>
      </c>
      <c r="W2072" t="s">
        <v>161</v>
      </c>
      <c r="X2072" s="31">
        <v>44695</v>
      </c>
      <c r="Y2072">
        <v>0</v>
      </c>
      <c r="AA2072">
        <v>0</v>
      </c>
      <c r="AB2072" t="s">
        <v>161</v>
      </c>
      <c r="AC2072">
        <v>80000</v>
      </c>
      <c r="AD2072">
        <v>52732.833599999998</v>
      </c>
      <c r="AE2072" t="s">
        <v>11338</v>
      </c>
      <c r="AF2072" t="s">
        <v>11339</v>
      </c>
      <c r="AG2072" t="s">
        <v>10511</v>
      </c>
      <c r="AH2072" t="s">
        <v>10612</v>
      </c>
      <c r="AI2072" t="s">
        <v>161</v>
      </c>
      <c r="AJ2072" t="s">
        <v>161</v>
      </c>
      <c r="AK2072" t="s">
        <v>161</v>
      </c>
      <c r="AL2072" t="s">
        <v>202</v>
      </c>
      <c r="AO2072" t="s">
        <v>161</v>
      </c>
    </row>
    <row r="2073" spans="1:44" x14ac:dyDescent="0.2">
      <c r="A2073" t="s">
        <v>11340</v>
      </c>
      <c r="B2073">
        <v>3021</v>
      </c>
      <c r="C2073" t="s">
        <v>11341</v>
      </c>
      <c r="D2073" t="s">
        <v>54</v>
      </c>
      <c r="E2073" t="s">
        <v>770</v>
      </c>
      <c r="F2073" t="s">
        <v>10507</v>
      </c>
      <c r="G2073" t="s">
        <v>10612</v>
      </c>
      <c r="H2073" t="s">
        <v>90</v>
      </c>
      <c r="I2073" t="s">
        <v>158</v>
      </c>
      <c r="L2073" t="s">
        <v>159</v>
      </c>
      <c r="M2073" t="s">
        <v>160</v>
      </c>
      <c r="N2073" t="s">
        <v>160</v>
      </c>
      <c r="O2073" s="31">
        <v>45323</v>
      </c>
      <c r="R2073" t="s">
        <v>161</v>
      </c>
      <c r="S2073" s="31">
        <v>45060</v>
      </c>
      <c r="T2073" t="s">
        <v>161</v>
      </c>
      <c r="U2073" s="31">
        <v>44087</v>
      </c>
      <c r="V2073" t="s">
        <v>161</v>
      </c>
      <c r="W2073" t="s">
        <v>161</v>
      </c>
      <c r="X2073" s="31">
        <v>44695</v>
      </c>
      <c r="Y2073">
        <v>0.2</v>
      </c>
      <c r="AA2073">
        <v>109</v>
      </c>
      <c r="AB2073">
        <v>0.65472536671100245</v>
      </c>
      <c r="AC2073">
        <v>80000</v>
      </c>
      <c r="AD2073">
        <v>46773.633000000002</v>
      </c>
      <c r="AE2073" t="s">
        <v>11342</v>
      </c>
      <c r="AF2073" t="s">
        <v>11343</v>
      </c>
      <c r="AG2073" t="s">
        <v>10511</v>
      </c>
      <c r="AH2073" t="s">
        <v>10612</v>
      </c>
      <c r="AI2073" t="s">
        <v>161</v>
      </c>
      <c r="AJ2073" t="s">
        <v>161</v>
      </c>
      <c r="AK2073" t="s">
        <v>161</v>
      </c>
      <c r="AL2073" t="s">
        <v>202</v>
      </c>
      <c r="AO2073" t="s">
        <v>161</v>
      </c>
    </row>
    <row r="2074" spans="1:44" x14ac:dyDescent="0.2">
      <c r="A2074" t="s">
        <v>11344</v>
      </c>
      <c r="B2074">
        <v>3021</v>
      </c>
      <c r="C2074" t="s">
        <v>11345</v>
      </c>
      <c r="D2074" t="s">
        <v>54</v>
      </c>
      <c r="E2074" t="s">
        <v>770</v>
      </c>
      <c r="F2074" t="s">
        <v>10507</v>
      </c>
      <c r="G2074" t="s">
        <v>10559</v>
      </c>
      <c r="H2074" t="s">
        <v>90</v>
      </c>
      <c r="I2074" t="s">
        <v>158</v>
      </c>
      <c r="L2074" t="s">
        <v>159</v>
      </c>
      <c r="M2074" t="s">
        <v>194</v>
      </c>
      <c r="N2074" t="s">
        <v>3973</v>
      </c>
      <c r="O2074" s="31">
        <v>44713</v>
      </c>
      <c r="Q2074">
        <v>619277</v>
      </c>
      <c r="R2074">
        <v>1</v>
      </c>
      <c r="S2074" s="31">
        <v>45056</v>
      </c>
      <c r="T2074" t="s">
        <v>161</v>
      </c>
      <c r="U2074" s="31">
        <v>44784</v>
      </c>
      <c r="V2074">
        <v>1</v>
      </c>
      <c r="W2074" t="s">
        <v>161</v>
      </c>
      <c r="X2074" s="31">
        <v>44695</v>
      </c>
      <c r="Y2074">
        <v>0</v>
      </c>
      <c r="Z2074">
        <v>4326.666666666667</v>
      </c>
      <c r="AA2074">
        <v>27</v>
      </c>
      <c r="AB2074">
        <v>0.6508922937528393</v>
      </c>
      <c r="AC2074">
        <v>80000</v>
      </c>
      <c r="AD2074">
        <v>46794.633000000002</v>
      </c>
      <c r="AE2074" t="s">
        <v>11346</v>
      </c>
      <c r="AF2074" t="s">
        <v>11347</v>
      </c>
      <c r="AG2074" t="s">
        <v>10511</v>
      </c>
      <c r="AH2074" t="s">
        <v>10559</v>
      </c>
      <c r="AI2074" t="s">
        <v>161</v>
      </c>
      <c r="AJ2074" t="s">
        <v>161</v>
      </c>
      <c r="AK2074" t="s">
        <v>161</v>
      </c>
      <c r="AO2074" t="s">
        <v>161</v>
      </c>
    </row>
    <row r="2075" spans="1:44" x14ac:dyDescent="0.2">
      <c r="A2075" t="s">
        <v>11348</v>
      </c>
      <c r="B2075">
        <v>3021</v>
      </c>
      <c r="C2075" t="s">
        <v>11349</v>
      </c>
      <c r="D2075" t="s">
        <v>54</v>
      </c>
      <c r="E2075" t="s">
        <v>770</v>
      </c>
      <c r="F2075" t="s">
        <v>10507</v>
      </c>
      <c r="G2075" t="s">
        <v>10559</v>
      </c>
      <c r="H2075" t="s">
        <v>90</v>
      </c>
      <c r="I2075" t="s">
        <v>158</v>
      </c>
      <c r="J2075" t="s">
        <v>11350</v>
      </c>
      <c r="L2075" t="s">
        <v>159</v>
      </c>
      <c r="M2075" t="s">
        <v>194</v>
      </c>
      <c r="N2075" t="s">
        <v>195</v>
      </c>
      <c r="O2075" s="31">
        <v>44713</v>
      </c>
      <c r="Q2075">
        <v>619550</v>
      </c>
      <c r="R2075">
        <v>1</v>
      </c>
      <c r="S2075" s="31">
        <v>45056</v>
      </c>
      <c r="T2075" t="s">
        <v>161</v>
      </c>
      <c r="U2075" s="31">
        <v>44784</v>
      </c>
      <c r="V2075">
        <v>1</v>
      </c>
      <c r="W2075" t="s">
        <v>161</v>
      </c>
      <c r="X2075" s="31">
        <v>44695</v>
      </c>
      <c r="Y2075">
        <v>0.2</v>
      </c>
      <c r="Z2075">
        <v>4326.666666666667</v>
      </c>
      <c r="AA2075">
        <v>73.199999999999989</v>
      </c>
      <c r="AB2075">
        <v>0.18015442903366585</v>
      </c>
      <c r="AC2075">
        <v>80000</v>
      </c>
      <c r="AD2075">
        <v>49369.633000000002</v>
      </c>
      <c r="AE2075" t="s">
        <v>11351</v>
      </c>
      <c r="AF2075" t="s">
        <v>11352</v>
      </c>
      <c r="AG2075" t="s">
        <v>10511</v>
      </c>
      <c r="AH2075" t="s">
        <v>10551</v>
      </c>
      <c r="AI2075" t="s">
        <v>10897</v>
      </c>
      <c r="AJ2075" t="s">
        <v>11279</v>
      </c>
      <c r="AK2075" t="s">
        <v>236</v>
      </c>
      <c r="AO2075" t="s">
        <v>161</v>
      </c>
    </row>
    <row r="2076" spans="1:44" x14ac:dyDescent="0.2">
      <c r="A2076" t="s">
        <v>11353</v>
      </c>
      <c r="B2076">
        <v>3011</v>
      </c>
      <c r="C2076" t="s">
        <v>11354</v>
      </c>
      <c r="D2076" t="s">
        <v>1387</v>
      </c>
      <c r="E2076" t="s">
        <v>1388</v>
      </c>
      <c r="F2076" t="s">
        <v>10507</v>
      </c>
      <c r="G2076" t="s">
        <v>10559</v>
      </c>
      <c r="H2076" t="s">
        <v>90</v>
      </c>
      <c r="I2076" t="s">
        <v>158</v>
      </c>
      <c r="L2076" t="s">
        <v>159</v>
      </c>
      <c r="M2076" t="s">
        <v>160</v>
      </c>
      <c r="N2076" t="s">
        <v>160</v>
      </c>
      <c r="O2076" s="31">
        <v>45292</v>
      </c>
      <c r="R2076" t="s">
        <v>161</v>
      </c>
      <c r="S2076" s="31">
        <v>45060</v>
      </c>
      <c r="T2076" t="s">
        <v>161</v>
      </c>
      <c r="U2076" s="31">
        <v>44784</v>
      </c>
      <c r="V2076" t="s">
        <v>161</v>
      </c>
      <c r="W2076" t="s">
        <v>161</v>
      </c>
      <c r="X2076" s="31">
        <v>44695</v>
      </c>
      <c r="Y2076">
        <v>0.3</v>
      </c>
      <c r="AA2076">
        <v>145.39999999999998</v>
      </c>
      <c r="AB2076">
        <v>0.18015442903366585</v>
      </c>
      <c r="AC2076">
        <v>80000</v>
      </c>
      <c r="AD2076">
        <v>49369.633000000002</v>
      </c>
      <c r="AE2076" t="s">
        <v>11355</v>
      </c>
      <c r="AF2076" t="s">
        <v>11356</v>
      </c>
      <c r="AG2076" t="s">
        <v>10511</v>
      </c>
      <c r="AH2076" t="s">
        <v>10559</v>
      </c>
      <c r="AI2076" t="s">
        <v>161</v>
      </c>
      <c r="AJ2076" t="s">
        <v>161</v>
      </c>
      <c r="AK2076" t="s">
        <v>161</v>
      </c>
      <c r="AO2076" t="s">
        <v>161</v>
      </c>
    </row>
    <row r="2077" spans="1:44" x14ac:dyDescent="0.2">
      <c r="A2077" t="s">
        <v>11357</v>
      </c>
      <c r="B2077">
        <v>3021</v>
      </c>
      <c r="C2077" t="s">
        <v>11358</v>
      </c>
      <c r="D2077" t="s">
        <v>54</v>
      </c>
      <c r="E2077" t="s">
        <v>770</v>
      </c>
      <c r="F2077" t="s">
        <v>10507</v>
      </c>
      <c r="G2077" t="s">
        <v>10559</v>
      </c>
      <c r="H2077" t="s">
        <v>90</v>
      </c>
      <c r="I2077" t="s">
        <v>158</v>
      </c>
      <c r="J2077" t="s">
        <v>10765</v>
      </c>
      <c r="L2077" t="s">
        <v>159</v>
      </c>
      <c r="M2077" t="s">
        <v>194</v>
      </c>
      <c r="N2077" t="s">
        <v>3973</v>
      </c>
      <c r="O2077" s="31">
        <v>44713</v>
      </c>
      <c r="Q2077">
        <v>619842</v>
      </c>
      <c r="R2077">
        <v>1</v>
      </c>
      <c r="S2077" s="31">
        <v>45046</v>
      </c>
      <c r="T2077" t="s">
        <v>161</v>
      </c>
      <c r="U2077" s="31">
        <v>44784</v>
      </c>
      <c r="V2077">
        <v>1</v>
      </c>
      <c r="W2077" t="s">
        <v>161</v>
      </c>
      <c r="X2077" s="31">
        <v>44695</v>
      </c>
      <c r="Y2077">
        <v>0.1</v>
      </c>
      <c r="Z2077">
        <v>4500</v>
      </c>
      <c r="AA2077">
        <v>47.699999999999989</v>
      </c>
      <c r="AB2077">
        <v>0.18015442903366585</v>
      </c>
      <c r="AC2077">
        <v>80000</v>
      </c>
      <c r="AD2077">
        <v>49369.633000000002</v>
      </c>
      <c r="AE2077" t="s">
        <v>11359</v>
      </c>
      <c r="AF2077" t="s">
        <v>11360</v>
      </c>
      <c r="AG2077" t="s">
        <v>10511</v>
      </c>
      <c r="AH2077" t="s">
        <v>10551</v>
      </c>
      <c r="AI2077" t="s">
        <v>10897</v>
      </c>
      <c r="AJ2077" t="s">
        <v>11279</v>
      </c>
      <c r="AK2077" t="s">
        <v>236</v>
      </c>
      <c r="AO2077" t="s">
        <v>161</v>
      </c>
    </row>
    <row r="2078" spans="1:44" x14ac:dyDescent="0.2">
      <c r="A2078" t="s">
        <v>11361</v>
      </c>
      <c r="B2078">
        <v>3016</v>
      </c>
      <c r="C2078" t="s">
        <v>11362</v>
      </c>
      <c r="D2078" t="s">
        <v>497</v>
      </c>
      <c r="E2078" t="s">
        <v>498</v>
      </c>
      <c r="F2078" t="s">
        <v>10507</v>
      </c>
      <c r="G2078" t="s">
        <v>10559</v>
      </c>
      <c r="H2078" t="s">
        <v>90</v>
      </c>
      <c r="I2078" t="s">
        <v>158</v>
      </c>
      <c r="L2078" t="s">
        <v>159</v>
      </c>
      <c r="M2078" t="s">
        <v>194</v>
      </c>
      <c r="N2078" t="s">
        <v>3973</v>
      </c>
      <c r="O2078" s="31">
        <v>44958</v>
      </c>
      <c r="Q2078">
        <v>618576</v>
      </c>
      <c r="R2078" t="s">
        <v>161</v>
      </c>
      <c r="S2078" s="31">
        <v>45060</v>
      </c>
      <c r="T2078" t="s">
        <v>161</v>
      </c>
      <c r="U2078" s="31">
        <v>44784</v>
      </c>
      <c r="V2078" t="s">
        <v>161</v>
      </c>
      <c r="W2078" t="s">
        <v>161</v>
      </c>
      <c r="X2078" s="31">
        <v>44695</v>
      </c>
      <c r="Y2078">
        <v>0.2</v>
      </c>
      <c r="Z2078">
        <v>4326.666666666667</v>
      </c>
      <c r="AA2078">
        <v>95.600000000000023</v>
      </c>
      <c r="AB2078">
        <v>0.18124959273599817</v>
      </c>
      <c r="AC2078">
        <v>80000</v>
      </c>
      <c r="AD2078">
        <v>49369.633000000002</v>
      </c>
      <c r="AE2078" t="s">
        <v>11363</v>
      </c>
      <c r="AF2078" t="s">
        <v>11364</v>
      </c>
      <c r="AG2078" t="s">
        <v>10511</v>
      </c>
      <c r="AH2078" t="s">
        <v>10551</v>
      </c>
      <c r="AI2078" t="s">
        <v>10820</v>
      </c>
      <c r="AJ2078" t="s">
        <v>11298</v>
      </c>
      <c r="AK2078" t="s">
        <v>1488</v>
      </c>
      <c r="AO2078" t="s">
        <v>161</v>
      </c>
    </row>
    <row r="2079" spans="1:44" x14ac:dyDescent="0.2">
      <c r="A2079" t="s">
        <v>11365</v>
      </c>
      <c r="B2079">
        <v>3009</v>
      </c>
      <c r="C2079" t="s">
        <v>11366</v>
      </c>
      <c r="D2079" t="s">
        <v>1267</v>
      </c>
      <c r="E2079" t="s">
        <v>1268</v>
      </c>
      <c r="F2079" t="s">
        <v>10507</v>
      </c>
      <c r="G2079" t="s">
        <v>10551</v>
      </c>
      <c r="H2079" t="s">
        <v>90</v>
      </c>
      <c r="I2079" t="s">
        <v>158</v>
      </c>
      <c r="L2079" t="s">
        <v>159</v>
      </c>
      <c r="M2079" t="s">
        <v>160</v>
      </c>
      <c r="N2079" t="s">
        <v>160</v>
      </c>
      <c r="O2079" s="31">
        <v>45383</v>
      </c>
      <c r="R2079" t="s">
        <v>161</v>
      </c>
      <c r="S2079" s="31">
        <v>45060</v>
      </c>
      <c r="T2079" t="s">
        <v>161</v>
      </c>
      <c r="U2079" s="31">
        <v>44784</v>
      </c>
      <c r="V2079" t="s">
        <v>161</v>
      </c>
      <c r="W2079" t="s">
        <v>161</v>
      </c>
      <c r="X2079" s="31">
        <v>44695</v>
      </c>
      <c r="Y2079">
        <v>3.6</v>
      </c>
      <c r="AA2079">
        <v>1316</v>
      </c>
      <c r="AB2079">
        <v>0.22250075885718204</v>
      </c>
      <c r="AC2079">
        <v>80000</v>
      </c>
      <c r="AD2079">
        <v>49160.633000000002</v>
      </c>
      <c r="AE2079" t="s">
        <v>11367</v>
      </c>
      <c r="AF2079" t="s">
        <v>11368</v>
      </c>
      <c r="AH2079" t="s">
        <v>10551</v>
      </c>
      <c r="AI2079" t="s">
        <v>161</v>
      </c>
      <c r="AJ2079" t="s">
        <v>161</v>
      </c>
      <c r="AK2079" t="s">
        <v>161</v>
      </c>
      <c r="AL2079" t="s">
        <v>202</v>
      </c>
    </row>
    <row r="2080" spans="1:44" x14ac:dyDescent="0.2">
      <c r="A2080" t="s">
        <v>11369</v>
      </c>
      <c r="B2080">
        <v>3008</v>
      </c>
      <c r="C2080" t="s">
        <v>11370</v>
      </c>
      <c r="D2080" t="s">
        <v>1352</v>
      </c>
      <c r="E2080" t="s">
        <v>1353</v>
      </c>
      <c r="F2080" t="s">
        <v>10507</v>
      </c>
      <c r="G2080" t="s">
        <v>10551</v>
      </c>
      <c r="H2080" t="s">
        <v>90</v>
      </c>
      <c r="I2080" t="s">
        <v>158</v>
      </c>
      <c r="L2080" t="s">
        <v>159</v>
      </c>
      <c r="M2080" t="s">
        <v>160</v>
      </c>
      <c r="N2080" t="s">
        <v>160</v>
      </c>
      <c r="O2080" s="31">
        <v>45413</v>
      </c>
      <c r="R2080" t="s">
        <v>161</v>
      </c>
      <c r="S2080" s="31">
        <v>45060</v>
      </c>
      <c r="T2080" t="s">
        <v>161</v>
      </c>
      <c r="U2080" s="31">
        <v>44784</v>
      </c>
      <c r="V2080" t="s">
        <v>161</v>
      </c>
      <c r="W2080" t="s">
        <v>161</v>
      </c>
      <c r="X2080" s="31">
        <v>44695</v>
      </c>
      <c r="Y2080">
        <v>0.4</v>
      </c>
      <c r="AA2080">
        <v>160.39999999999998</v>
      </c>
      <c r="AB2080">
        <v>0.17102806484756322</v>
      </c>
      <c r="AC2080">
        <v>80000</v>
      </c>
      <c r="AD2080">
        <v>49369.633000000002</v>
      </c>
      <c r="AE2080" t="s">
        <v>11371</v>
      </c>
      <c r="AF2080" t="s">
        <v>11372</v>
      </c>
      <c r="AH2080" t="s">
        <v>10551</v>
      </c>
      <c r="AI2080" t="s">
        <v>161</v>
      </c>
      <c r="AJ2080" t="s">
        <v>161</v>
      </c>
      <c r="AK2080" t="s">
        <v>161</v>
      </c>
      <c r="AL2080" t="s">
        <v>202</v>
      </c>
    </row>
    <row r="2081" spans="1:44" x14ac:dyDescent="0.2">
      <c r="A2081" t="s">
        <v>11373</v>
      </c>
      <c r="B2081">
        <v>3026</v>
      </c>
      <c r="C2081" t="s">
        <v>11374</v>
      </c>
      <c r="D2081" t="s">
        <v>6753</v>
      </c>
      <c r="E2081" t="s">
        <v>6754</v>
      </c>
      <c r="F2081" t="s">
        <v>10507</v>
      </c>
      <c r="G2081" t="s">
        <v>11375</v>
      </c>
      <c r="H2081" t="s">
        <v>90</v>
      </c>
      <c r="I2081" t="s">
        <v>158</v>
      </c>
      <c r="L2081" t="s">
        <v>159</v>
      </c>
      <c r="M2081" t="s">
        <v>160</v>
      </c>
      <c r="N2081" t="s">
        <v>160</v>
      </c>
      <c r="O2081" s="31">
        <v>45474</v>
      </c>
      <c r="R2081" t="s">
        <v>161</v>
      </c>
      <c r="S2081" s="31">
        <v>45060</v>
      </c>
      <c r="T2081" t="s">
        <v>161</v>
      </c>
      <c r="U2081" s="31">
        <v>44784</v>
      </c>
      <c r="V2081" t="s">
        <v>161</v>
      </c>
      <c r="W2081" t="s">
        <v>161</v>
      </c>
      <c r="X2081" s="31">
        <v>44695</v>
      </c>
      <c r="Y2081">
        <v>0.4</v>
      </c>
      <c r="AA2081">
        <v>150.20000000000002</v>
      </c>
      <c r="AB2081">
        <v>0.16080653695912828</v>
      </c>
      <c r="AC2081">
        <v>80000</v>
      </c>
      <c r="AD2081">
        <v>49475.633000000002</v>
      </c>
      <c r="AE2081" t="s">
        <v>11376</v>
      </c>
      <c r="AF2081" t="s">
        <v>11377</v>
      </c>
      <c r="AH2081" t="s">
        <v>11375</v>
      </c>
      <c r="AI2081" t="s">
        <v>161</v>
      </c>
      <c r="AJ2081" t="s">
        <v>161</v>
      </c>
      <c r="AK2081" t="s">
        <v>161</v>
      </c>
    </row>
    <row r="2082" spans="1:44" x14ac:dyDescent="0.2">
      <c r="A2082" t="s">
        <v>11378</v>
      </c>
      <c r="B2082">
        <v>3026</v>
      </c>
      <c r="C2082" t="s">
        <v>11379</v>
      </c>
      <c r="D2082" t="s">
        <v>6753</v>
      </c>
      <c r="E2082" t="s">
        <v>6754</v>
      </c>
      <c r="F2082" t="s">
        <v>10507</v>
      </c>
      <c r="G2082" t="s">
        <v>10551</v>
      </c>
      <c r="H2082" t="s">
        <v>90</v>
      </c>
      <c r="I2082" t="s">
        <v>158</v>
      </c>
      <c r="L2082" t="s">
        <v>159</v>
      </c>
      <c r="M2082" t="s">
        <v>160</v>
      </c>
      <c r="N2082" t="s">
        <v>160</v>
      </c>
      <c r="O2082" s="31">
        <v>45658</v>
      </c>
      <c r="R2082" t="s">
        <v>161</v>
      </c>
      <c r="S2082" s="31">
        <v>45060</v>
      </c>
      <c r="T2082" t="s">
        <v>161</v>
      </c>
      <c r="U2082" s="31">
        <v>44784</v>
      </c>
      <c r="V2082" t="s">
        <v>161</v>
      </c>
      <c r="W2082" t="s">
        <v>161</v>
      </c>
      <c r="X2082" s="31">
        <v>44695</v>
      </c>
      <c r="Y2082">
        <v>5.5</v>
      </c>
      <c r="AA2082">
        <v>2037.1000000000058</v>
      </c>
      <c r="AB2082">
        <v>0.53193500000000005</v>
      </c>
      <c r="AC2082">
        <v>80000</v>
      </c>
      <c r="AD2082">
        <v>50886.333577147823</v>
      </c>
      <c r="AE2082" t="s">
        <v>11380</v>
      </c>
      <c r="AF2082" t="s">
        <v>11381</v>
      </c>
      <c r="AH2082" t="s">
        <v>10551</v>
      </c>
      <c r="AI2082" t="s">
        <v>161</v>
      </c>
      <c r="AJ2082" t="s">
        <v>161</v>
      </c>
      <c r="AK2082" t="s">
        <v>161</v>
      </c>
    </row>
    <row r="2083" spans="1:44" x14ac:dyDescent="0.2">
      <c r="A2083" t="s">
        <v>11382</v>
      </c>
      <c r="B2083">
        <v>3016</v>
      </c>
      <c r="C2083" t="s">
        <v>11383</v>
      </c>
      <c r="D2083" t="s">
        <v>497</v>
      </c>
      <c r="E2083" t="s">
        <v>498</v>
      </c>
      <c r="F2083" t="s">
        <v>10507</v>
      </c>
      <c r="G2083" t="s">
        <v>10582</v>
      </c>
      <c r="H2083" t="s">
        <v>90</v>
      </c>
      <c r="I2083" t="s">
        <v>158</v>
      </c>
      <c r="L2083" t="s">
        <v>159</v>
      </c>
      <c r="M2083" t="s">
        <v>160</v>
      </c>
      <c r="N2083" t="s">
        <v>160</v>
      </c>
      <c r="O2083" s="31">
        <v>46539</v>
      </c>
      <c r="R2083" t="s">
        <v>161</v>
      </c>
      <c r="S2083" s="31">
        <v>45060</v>
      </c>
      <c r="T2083" t="s">
        <v>161</v>
      </c>
      <c r="V2083" t="s">
        <v>161</v>
      </c>
      <c r="W2083" t="s">
        <v>161</v>
      </c>
      <c r="X2083" s="31">
        <v>44695</v>
      </c>
      <c r="Y2083">
        <v>0</v>
      </c>
      <c r="AA2083">
        <v>0</v>
      </c>
      <c r="AB2083" t="s">
        <v>161</v>
      </c>
      <c r="AC2083">
        <v>15</v>
      </c>
      <c r="AD2083">
        <v>42534.633000000002</v>
      </c>
      <c r="AE2083" t="s">
        <v>11384</v>
      </c>
      <c r="AF2083" t="s">
        <v>11385</v>
      </c>
      <c r="AH2083" t="s">
        <v>10582</v>
      </c>
      <c r="AI2083" t="s">
        <v>161</v>
      </c>
      <c r="AJ2083" t="s">
        <v>161</v>
      </c>
      <c r="AK2083" t="s">
        <v>161</v>
      </c>
    </row>
    <row r="2084" spans="1:44" x14ac:dyDescent="0.2">
      <c r="A2084" t="s">
        <v>11386</v>
      </c>
      <c r="B2084">
        <v>3016</v>
      </c>
      <c r="C2084" t="s">
        <v>11387</v>
      </c>
      <c r="D2084" t="s">
        <v>497</v>
      </c>
      <c r="E2084" t="s">
        <v>498</v>
      </c>
      <c r="F2084" t="s">
        <v>10507</v>
      </c>
      <c r="G2084" t="s">
        <v>10612</v>
      </c>
      <c r="H2084" t="s">
        <v>90</v>
      </c>
      <c r="I2084" t="s">
        <v>158</v>
      </c>
      <c r="J2084" t="s">
        <v>11388</v>
      </c>
      <c r="K2084" t="s">
        <v>10661</v>
      </c>
      <c r="L2084" t="s">
        <v>159</v>
      </c>
      <c r="M2084" t="s">
        <v>194</v>
      </c>
      <c r="N2084" t="s">
        <v>195</v>
      </c>
      <c r="O2084" s="31">
        <v>39814</v>
      </c>
      <c r="Q2084">
        <v>146983</v>
      </c>
      <c r="R2084">
        <v>46316.1</v>
      </c>
      <c r="S2084" s="31">
        <v>45059</v>
      </c>
      <c r="T2084">
        <v>46191.8</v>
      </c>
      <c r="V2084">
        <v>128.5862068965472</v>
      </c>
      <c r="W2084">
        <v>44408</v>
      </c>
      <c r="X2084" s="31">
        <v>44695</v>
      </c>
      <c r="Y2084">
        <v>0</v>
      </c>
      <c r="Z2084">
        <v>4000</v>
      </c>
      <c r="AA2084">
        <v>0</v>
      </c>
      <c r="AB2084" t="s">
        <v>161</v>
      </c>
      <c r="AC2084">
        <v>80000</v>
      </c>
      <c r="AD2084">
        <v>42534.633000000002</v>
      </c>
      <c r="AE2084" t="s">
        <v>11389</v>
      </c>
      <c r="AF2084" t="s">
        <v>11390</v>
      </c>
      <c r="AG2084" t="s">
        <v>10511</v>
      </c>
      <c r="AH2084" t="s">
        <v>10612</v>
      </c>
      <c r="AI2084" t="s">
        <v>10820</v>
      </c>
      <c r="AJ2084" t="s">
        <v>10863</v>
      </c>
      <c r="AK2084" t="s">
        <v>1488</v>
      </c>
      <c r="AL2084" t="s">
        <v>202</v>
      </c>
      <c r="AM2084" t="s">
        <v>203</v>
      </c>
      <c r="AN2084" t="s">
        <v>6058</v>
      </c>
      <c r="AO2084" t="s">
        <v>10665</v>
      </c>
      <c r="AQ2084" t="s">
        <v>510</v>
      </c>
      <c r="AR2084" t="s">
        <v>511</v>
      </c>
    </row>
    <row r="2085" spans="1:44" x14ac:dyDescent="0.2">
      <c r="A2085" t="s">
        <v>11391</v>
      </c>
      <c r="B2085">
        <v>3021</v>
      </c>
      <c r="C2085" t="s">
        <v>11392</v>
      </c>
      <c r="D2085" t="s">
        <v>54</v>
      </c>
      <c r="E2085" t="s">
        <v>770</v>
      </c>
      <c r="F2085" t="s">
        <v>10507</v>
      </c>
      <c r="G2085" t="s">
        <v>10551</v>
      </c>
      <c r="H2085" t="s">
        <v>90</v>
      </c>
      <c r="I2085" t="s">
        <v>158</v>
      </c>
      <c r="J2085" t="s">
        <v>11393</v>
      </c>
      <c r="L2085" t="s">
        <v>159</v>
      </c>
      <c r="M2085" t="s">
        <v>194</v>
      </c>
      <c r="N2085" t="s">
        <v>195</v>
      </c>
      <c r="O2085" s="31">
        <v>44562</v>
      </c>
      <c r="Q2085">
        <v>435956</v>
      </c>
      <c r="R2085">
        <v>16388</v>
      </c>
      <c r="S2085" s="31">
        <v>44953</v>
      </c>
      <c r="T2085">
        <v>16388</v>
      </c>
      <c r="V2085" t="s">
        <v>161</v>
      </c>
      <c r="W2085">
        <v>12565</v>
      </c>
      <c r="X2085" s="31">
        <v>44676</v>
      </c>
      <c r="Y2085">
        <v>0</v>
      </c>
      <c r="Z2085">
        <v>4500</v>
      </c>
      <c r="AA2085">
        <v>0</v>
      </c>
      <c r="AB2085" t="s">
        <v>161</v>
      </c>
      <c r="AC2085">
        <v>80000</v>
      </c>
      <c r="AD2085" t="s">
        <v>161</v>
      </c>
      <c r="AE2085" t="s">
        <v>11394</v>
      </c>
      <c r="AF2085" t="s">
        <v>11395</v>
      </c>
      <c r="AG2085" t="s">
        <v>10511</v>
      </c>
      <c r="AH2085" t="s">
        <v>10551</v>
      </c>
      <c r="AI2085" t="s">
        <v>10897</v>
      </c>
      <c r="AJ2085" t="s">
        <v>11279</v>
      </c>
      <c r="AK2085" t="s">
        <v>236</v>
      </c>
      <c r="AO2085" t="s">
        <v>10722</v>
      </c>
    </row>
    <row r="2086" spans="1:44" x14ac:dyDescent="0.2">
      <c r="A2086" t="s">
        <v>11396</v>
      </c>
      <c r="B2086">
        <v>3009</v>
      </c>
      <c r="C2086" t="s">
        <v>11397</v>
      </c>
      <c r="D2086" t="s">
        <v>1267</v>
      </c>
      <c r="E2086" t="s">
        <v>1268</v>
      </c>
      <c r="F2086" t="s">
        <v>10507</v>
      </c>
      <c r="G2086" t="s">
        <v>10551</v>
      </c>
      <c r="H2086" t="s">
        <v>90</v>
      </c>
      <c r="I2086" t="s">
        <v>158</v>
      </c>
      <c r="J2086" t="s">
        <v>11398</v>
      </c>
      <c r="L2086" t="s">
        <v>159</v>
      </c>
      <c r="M2086" t="s">
        <v>194</v>
      </c>
      <c r="N2086" t="s">
        <v>195</v>
      </c>
      <c r="O2086" s="31">
        <v>44896</v>
      </c>
      <c r="Q2086">
        <v>617995</v>
      </c>
      <c r="R2086">
        <v>38451</v>
      </c>
      <c r="S2086" s="31">
        <v>45035</v>
      </c>
      <c r="T2086">
        <v>38365</v>
      </c>
      <c r="U2086" s="31">
        <v>44158</v>
      </c>
      <c r="V2086">
        <v>133.29999999999998</v>
      </c>
      <c r="W2086" t="s">
        <v>161</v>
      </c>
      <c r="X2086" s="31">
        <v>44695</v>
      </c>
      <c r="Y2086">
        <v>12.2</v>
      </c>
      <c r="Z2086">
        <v>4650</v>
      </c>
      <c r="AA2086">
        <v>4476.4000000000015</v>
      </c>
      <c r="AB2086">
        <v>0.73040625000000003</v>
      </c>
      <c r="AC2086">
        <v>80000</v>
      </c>
      <c r="AD2086">
        <v>46690.524699666668</v>
      </c>
      <c r="AE2086" t="s">
        <v>11399</v>
      </c>
      <c r="AF2086" t="s">
        <v>11400</v>
      </c>
      <c r="AH2086" t="s">
        <v>10559</v>
      </c>
      <c r="AI2086" t="s">
        <v>11046</v>
      </c>
      <c r="AJ2086" t="s">
        <v>11074</v>
      </c>
      <c r="AK2086" t="s">
        <v>201</v>
      </c>
      <c r="AL2086" t="s">
        <v>1275</v>
      </c>
    </row>
    <row r="2087" spans="1:44" x14ac:dyDescent="0.2">
      <c r="A2087" t="s">
        <v>11401</v>
      </c>
      <c r="B2087">
        <v>3021</v>
      </c>
      <c r="C2087" t="s">
        <v>11402</v>
      </c>
      <c r="D2087" t="s">
        <v>54</v>
      </c>
      <c r="E2087" t="s">
        <v>770</v>
      </c>
      <c r="F2087" t="s">
        <v>10507</v>
      </c>
      <c r="G2087" t="s">
        <v>11375</v>
      </c>
      <c r="H2087" t="s">
        <v>90</v>
      </c>
      <c r="I2087" t="s">
        <v>158</v>
      </c>
      <c r="J2087" t="s">
        <v>11403</v>
      </c>
      <c r="L2087" t="s">
        <v>159</v>
      </c>
      <c r="M2087" t="s">
        <v>194</v>
      </c>
      <c r="N2087" t="s">
        <v>195</v>
      </c>
      <c r="O2087" s="31">
        <v>44927</v>
      </c>
      <c r="Q2087">
        <v>620271</v>
      </c>
      <c r="R2087">
        <v>25337</v>
      </c>
      <c r="S2087" s="31">
        <v>45046</v>
      </c>
      <c r="T2087">
        <v>25332</v>
      </c>
      <c r="U2087" s="31">
        <v>44784</v>
      </c>
      <c r="V2087">
        <v>2.0945945945945947</v>
      </c>
      <c r="W2087" t="s">
        <v>161</v>
      </c>
      <c r="X2087" s="31">
        <v>44695</v>
      </c>
      <c r="Y2087">
        <v>10.6</v>
      </c>
      <c r="Z2087">
        <v>2500</v>
      </c>
      <c r="AA2087">
        <v>3887</v>
      </c>
      <c r="AB2087">
        <v>0.61973</v>
      </c>
      <c r="AC2087">
        <v>80000</v>
      </c>
      <c r="AD2087">
        <v>47943.041111221624</v>
      </c>
      <c r="AE2087" t="s">
        <v>11404</v>
      </c>
      <c r="AF2087" t="s">
        <v>11405</v>
      </c>
      <c r="AH2087" t="s">
        <v>10612</v>
      </c>
      <c r="AI2087" t="s">
        <v>10897</v>
      </c>
      <c r="AJ2087" t="s">
        <v>10898</v>
      </c>
      <c r="AK2087" t="s">
        <v>236</v>
      </c>
      <c r="AL2087" t="s">
        <v>1275</v>
      </c>
    </row>
    <row r="2088" spans="1:44" x14ac:dyDescent="0.2">
      <c r="A2088" t="s">
        <v>11406</v>
      </c>
      <c r="B2088">
        <v>3011</v>
      </c>
      <c r="C2088" t="s">
        <v>11407</v>
      </c>
      <c r="D2088" t="s">
        <v>1387</v>
      </c>
      <c r="E2088" t="s">
        <v>1388</v>
      </c>
      <c r="F2088" t="s">
        <v>10507</v>
      </c>
      <c r="G2088" t="s">
        <v>10612</v>
      </c>
      <c r="H2088" t="s">
        <v>90</v>
      </c>
      <c r="I2088" t="s">
        <v>158</v>
      </c>
      <c r="J2088" t="s">
        <v>11408</v>
      </c>
      <c r="K2088" t="s">
        <v>10661</v>
      </c>
      <c r="L2088" t="s">
        <v>159</v>
      </c>
      <c r="M2088" t="s">
        <v>490</v>
      </c>
      <c r="N2088" t="s">
        <v>491</v>
      </c>
      <c r="O2088" s="31">
        <v>43640</v>
      </c>
      <c r="Q2088">
        <v>435954</v>
      </c>
      <c r="R2088">
        <v>33828</v>
      </c>
      <c r="S2088" s="31">
        <v>44340</v>
      </c>
      <c r="T2088">
        <v>33828</v>
      </c>
      <c r="U2088" s="31">
        <v>44784</v>
      </c>
      <c r="V2088" t="s">
        <v>161</v>
      </c>
      <c r="W2088">
        <v>33828</v>
      </c>
      <c r="X2088" s="31">
        <v>44340</v>
      </c>
      <c r="Y2088">
        <v>6.8</v>
      </c>
      <c r="Z2088">
        <v>3000</v>
      </c>
      <c r="AA2088">
        <v>2509</v>
      </c>
      <c r="AB2088">
        <v>0.70437499999999997</v>
      </c>
      <c r="AC2088">
        <v>80000</v>
      </c>
      <c r="AD2088">
        <v>46815.550673333331</v>
      </c>
      <c r="AE2088" t="s">
        <v>11409</v>
      </c>
      <c r="AF2088" t="s">
        <v>11410</v>
      </c>
      <c r="AG2088" t="s">
        <v>10511</v>
      </c>
      <c r="AH2088" t="s">
        <v>10612</v>
      </c>
      <c r="AI2088" t="s">
        <v>10636</v>
      </c>
      <c r="AJ2088" t="s">
        <v>1394</v>
      </c>
      <c r="AK2088" t="s">
        <v>1604</v>
      </c>
      <c r="AL2088" t="s">
        <v>1275</v>
      </c>
      <c r="AO2088" t="s">
        <v>161</v>
      </c>
      <c r="AQ2088" t="s">
        <v>510</v>
      </c>
      <c r="AR2088" t="s">
        <v>511</v>
      </c>
    </row>
    <row r="2089" spans="1:44" x14ac:dyDescent="0.2">
      <c r="A2089" t="s">
        <v>11411</v>
      </c>
      <c r="B2089">
        <v>3019</v>
      </c>
      <c r="C2089" t="s">
        <v>11412</v>
      </c>
      <c r="D2089" t="s">
        <v>1329</v>
      </c>
      <c r="E2089" t="s">
        <v>1330</v>
      </c>
      <c r="F2089" t="s">
        <v>10507</v>
      </c>
      <c r="G2089" t="s">
        <v>10551</v>
      </c>
      <c r="H2089" t="s">
        <v>90</v>
      </c>
      <c r="I2089" t="s">
        <v>158</v>
      </c>
      <c r="J2089" t="s">
        <v>11413</v>
      </c>
      <c r="K2089" t="s">
        <v>10718</v>
      </c>
      <c r="L2089" t="s">
        <v>159</v>
      </c>
      <c r="M2089" t="s">
        <v>554</v>
      </c>
      <c r="N2089" t="s">
        <v>555</v>
      </c>
      <c r="O2089" s="31">
        <v>43707</v>
      </c>
      <c r="P2089" s="31">
        <v>44305</v>
      </c>
      <c r="R2089" t="s">
        <v>161</v>
      </c>
      <c r="S2089" s="31">
        <v>45060</v>
      </c>
      <c r="T2089" t="s">
        <v>161</v>
      </c>
      <c r="U2089" s="31">
        <v>44784</v>
      </c>
      <c r="V2089" t="s">
        <v>161</v>
      </c>
      <c r="W2089" t="s">
        <v>161</v>
      </c>
      <c r="X2089" s="31">
        <v>44695</v>
      </c>
      <c r="Y2089">
        <v>10</v>
      </c>
      <c r="AA2089">
        <v>3670</v>
      </c>
      <c r="AB2089">
        <v>0.73375000000000001</v>
      </c>
      <c r="AC2089">
        <v>80000</v>
      </c>
      <c r="AD2089">
        <v>46624.81308</v>
      </c>
      <c r="AE2089" t="s">
        <v>11414</v>
      </c>
      <c r="AF2089" t="s">
        <v>11415</v>
      </c>
      <c r="AG2089" t="s">
        <v>10511</v>
      </c>
      <c r="AH2089" t="s">
        <v>161</v>
      </c>
      <c r="AI2089" t="s">
        <v>10617</v>
      </c>
      <c r="AJ2089" t="s">
        <v>1593</v>
      </c>
      <c r="AK2089" t="s">
        <v>559</v>
      </c>
      <c r="AL2089" t="s">
        <v>1275</v>
      </c>
      <c r="AO2089" t="s">
        <v>161</v>
      </c>
      <c r="AQ2089" t="s">
        <v>510</v>
      </c>
      <c r="AR2089" t="s">
        <v>511</v>
      </c>
    </row>
    <row r="2090" spans="1:44" x14ac:dyDescent="0.2">
      <c r="A2090" t="s">
        <v>11416</v>
      </c>
      <c r="B2090">
        <v>3021</v>
      </c>
      <c r="C2090" t="s">
        <v>11417</v>
      </c>
      <c r="D2090" t="s">
        <v>54</v>
      </c>
      <c r="E2090" t="s">
        <v>770</v>
      </c>
      <c r="F2090" t="s">
        <v>10507</v>
      </c>
      <c r="G2090" t="s">
        <v>10551</v>
      </c>
      <c r="H2090" t="s">
        <v>90</v>
      </c>
      <c r="I2090" t="s">
        <v>158</v>
      </c>
      <c r="J2090" t="s">
        <v>11418</v>
      </c>
      <c r="K2090" t="s">
        <v>10718</v>
      </c>
      <c r="L2090" t="s">
        <v>159</v>
      </c>
      <c r="M2090" t="s">
        <v>194</v>
      </c>
      <c r="N2090" t="s">
        <v>195</v>
      </c>
      <c r="O2090" s="31">
        <v>43720</v>
      </c>
      <c r="R2090" t="s">
        <v>161</v>
      </c>
      <c r="S2090" s="31">
        <v>45060</v>
      </c>
      <c r="T2090" t="s">
        <v>161</v>
      </c>
      <c r="U2090" s="31">
        <v>44784</v>
      </c>
      <c r="V2090" t="s">
        <v>161</v>
      </c>
      <c r="W2090" t="s">
        <v>161</v>
      </c>
      <c r="X2090" s="31">
        <v>44695</v>
      </c>
      <c r="Y2090">
        <v>10.7</v>
      </c>
      <c r="Z2090">
        <v>3000</v>
      </c>
      <c r="AA2090">
        <v>3928</v>
      </c>
      <c r="AB2090">
        <v>0.67500000000000004</v>
      </c>
      <c r="AC2090">
        <v>80000</v>
      </c>
      <c r="AD2090">
        <v>47006.28826666667</v>
      </c>
      <c r="AE2090" t="s">
        <v>11419</v>
      </c>
      <c r="AF2090" t="s">
        <v>11420</v>
      </c>
      <c r="AG2090" t="s">
        <v>10511</v>
      </c>
      <c r="AH2090" t="s">
        <v>10551</v>
      </c>
      <c r="AI2090" t="s">
        <v>161</v>
      </c>
      <c r="AJ2090" t="s">
        <v>161</v>
      </c>
      <c r="AK2090" t="s">
        <v>161</v>
      </c>
      <c r="AL2090" t="s">
        <v>1275</v>
      </c>
      <c r="AO2090" t="s">
        <v>161</v>
      </c>
      <c r="AQ2090" t="s">
        <v>510</v>
      </c>
      <c r="AR2090" t="s">
        <v>511</v>
      </c>
    </row>
    <row r="2091" spans="1:44" x14ac:dyDescent="0.2">
      <c r="A2091" t="s">
        <v>11421</v>
      </c>
      <c r="B2091">
        <v>3008</v>
      </c>
      <c r="C2091" t="s">
        <v>11422</v>
      </c>
      <c r="D2091" t="s">
        <v>1352</v>
      </c>
      <c r="E2091" t="s">
        <v>1353</v>
      </c>
      <c r="F2091" t="s">
        <v>10507</v>
      </c>
      <c r="G2091" t="s">
        <v>10559</v>
      </c>
      <c r="H2091" t="s">
        <v>90</v>
      </c>
      <c r="I2091" t="s">
        <v>158</v>
      </c>
      <c r="J2091" t="s">
        <v>11423</v>
      </c>
      <c r="K2091" t="s">
        <v>11131</v>
      </c>
      <c r="L2091" t="s">
        <v>159</v>
      </c>
      <c r="M2091" t="s">
        <v>194</v>
      </c>
      <c r="N2091" t="s">
        <v>195</v>
      </c>
      <c r="O2091" s="31">
        <v>44044</v>
      </c>
      <c r="Q2091">
        <v>561491</v>
      </c>
      <c r="R2091">
        <v>36490</v>
      </c>
      <c r="S2091" s="31">
        <v>45055</v>
      </c>
      <c r="T2091">
        <v>33585</v>
      </c>
      <c r="V2091">
        <v>1075.9259259259259</v>
      </c>
      <c r="W2091">
        <v>30670</v>
      </c>
      <c r="X2091" s="31">
        <v>44685</v>
      </c>
      <c r="Y2091">
        <v>0</v>
      </c>
      <c r="Z2091">
        <v>5000</v>
      </c>
      <c r="AA2091">
        <v>0</v>
      </c>
      <c r="AB2091" t="s">
        <v>161</v>
      </c>
      <c r="AC2091">
        <v>80000</v>
      </c>
      <c r="AD2091">
        <v>43032.633000000002</v>
      </c>
      <c r="AE2091" t="s">
        <v>11424</v>
      </c>
      <c r="AF2091" t="s">
        <v>11425</v>
      </c>
      <c r="AG2091" t="s">
        <v>10511</v>
      </c>
      <c r="AH2091" t="s">
        <v>10559</v>
      </c>
      <c r="AI2091" t="s">
        <v>11026</v>
      </c>
      <c r="AJ2091" t="s">
        <v>11134</v>
      </c>
      <c r="AK2091" t="s">
        <v>201</v>
      </c>
      <c r="AL2091" t="s">
        <v>1275</v>
      </c>
      <c r="AO2091" t="s">
        <v>161</v>
      </c>
      <c r="AQ2091" t="s">
        <v>510</v>
      </c>
    </row>
    <row r="2092" spans="1:44" x14ac:dyDescent="0.2">
      <c r="A2092" t="s">
        <v>11426</v>
      </c>
      <c r="B2092">
        <v>3011</v>
      </c>
      <c r="C2092" t="s">
        <v>11427</v>
      </c>
      <c r="D2092" t="s">
        <v>1387</v>
      </c>
      <c r="E2092" t="s">
        <v>1388</v>
      </c>
      <c r="F2092" t="s">
        <v>10507</v>
      </c>
      <c r="G2092" t="s">
        <v>10612</v>
      </c>
      <c r="H2092" t="s">
        <v>90</v>
      </c>
      <c r="I2092" t="s">
        <v>158</v>
      </c>
      <c r="J2092" t="s">
        <v>11428</v>
      </c>
      <c r="L2092" t="s">
        <v>159</v>
      </c>
      <c r="M2092" t="s">
        <v>554</v>
      </c>
      <c r="N2092" t="s">
        <v>555</v>
      </c>
      <c r="O2092" s="31">
        <v>42652</v>
      </c>
      <c r="P2092" s="31">
        <v>43711</v>
      </c>
      <c r="R2092" t="s">
        <v>161</v>
      </c>
      <c r="S2092" s="31">
        <v>45060</v>
      </c>
      <c r="T2092" t="s">
        <v>161</v>
      </c>
      <c r="U2092" s="31">
        <v>44784</v>
      </c>
      <c r="V2092" t="s">
        <v>161</v>
      </c>
      <c r="W2092" t="s">
        <v>161</v>
      </c>
      <c r="X2092" s="31">
        <v>44695</v>
      </c>
      <c r="Y2092">
        <v>14.5</v>
      </c>
      <c r="Z2092">
        <v>3750</v>
      </c>
      <c r="AA2092">
        <v>5299.1999999999971</v>
      </c>
      <c r="AB2092">
        <v>0.62989624999999994</v>
      </c>
      <c r="AC2092">
        <v>80000</v>
      </c>
      <c r="AD2092">
        <v>47343.155695613335</v>
      </c>
      <c r="AE2092" t="s">
        <v>11429</v>
      </c>
      <c r="AF2092" t="s">
        <v>11430</v>
      </c>
      <c r="AG2092" t="s">
        <v>10511</v>
      </c>
      <c r="AH2092" t="s">
        <v>10612</v>
      </c>
      <c r="AI2092" t="s">
        <v>161</v>
      </c>
      <c r="AJ2092" t="s">
        <v>1394</v>
      </c>
      <c r="AK2092" t="s">
        <v>559</v>
      </c>
      <c r="AL2092" t="s">
        <v>1275</v>
      </c>
      <c r="AO2092" t="s">
        <v>161</v>
      </c>
      <c r="AQ2092" t="s">
        <v>510</v>
      </c>
      <c r="AR2092" t="s">
        <v>511</v>
      </c>
    </row>
    <row r="2093" spans="1:44" x14ac:dyDescent="0.2">
      <c r="A2093" t="s">
        <v>11431</v>
      </c>
      <c r="B2093">
        <v>3072</v>
      </c>
      <c r="C2093" t="s">
        <v>11432</v>
      </c>
      <c r="D2093" t="s">
        <v>5461</v>
      </c>
      <c r="E2093" t="s">
        <v>5462</v>
      </c>
      <c r="F2093" t="s">
        <v>10507</v>
      </c>
      <c r="G2093" t="s">
        <v>10601</v>
      </c>
      <c r="H2093" t="s">
        <v>90</v>
      </c>
      <c r="I2093" t="s">
        <v>158</v>
      </c>
      <c r="J2093" t="s">
        <v>11433</v>
      </c>
      <c r="K2093" t="s">
        <v>10604</v>
      </c>
      <c r="L2093" t="s">
        <v>230</v>
      </c>
      <c r="M2093" t="s">
        <v>194</v>
      </c>
      <c r="N2093" t="s">
        <v>195</v>
      </c>
      <c r="O2093" s="31">
        <v>41295</v>
      </c>
      <c r="Q2093">
        <v>297542</v>
      </c>
      <c r="R2093">
        <v>1649.2</v>
      </c>
      <c r="S2093" s="31">
        <v>45037</v>
      </c>
      <c r="T2093">
        <v>1630</v>
      </c>
      <c r="U2093" s="31">
        <v>44690</v>
      </c>
      <c r="V2093">
        <v>3.8400000000000092</v>
      </c>
      <c r="W2093">
        <v>1526</v>
      </c>
      <c r="X2093" s="31">
        <v>44694</v>
      </c>
      <c r="Y2093">
        <v>12.7</v>
      </c>
      <c r="Z2093">
        <v>250</v>
      </c>
      <c r="AA2093">
        <v>4668</v>
      </c>
      <c r="AB2093">
        <v>0.25880875000000003</v>
      </c>
      <c r="AC2093">
        <v>15</v>
      </c>
      <c r="AD2093">
        <v>48673.9906589069</v>
      </c>
      <c r="AE2093" t="s">
        <v>11434</v>
      </c>
      <c r="AF2093" t="s">
        <v>11435</v>
      </c>
      <c r="AG2093" t="s">
        <v>10607</v>
      </c>
      <c r="AH2093" t="s">
        <v>10601</v>
      </c>
      <c r="AI2093" t="s">
        <v>5468</v>
      </c>
      <c r="AJ2093" t="s">
        <v>11436</v>
      </c>
      <c r="AK2093" t="s">
        <v>3705</v>
      </c>
      <c r="AL2093" t="s">
        <v>7889</v>
      </c>
      <c r="AM2093" t="s">
        <v>203</v>
      </c>
      <c r="AN2093" t="s">
        <v>6165</v>
      </c>
      <c r="AO2093" t="s">
        <v>10609</v>
      </c>
      <c r="AQ2093" t="s">
        <v>510</v>
      </c>
      <c r="AR2093" t="s">
        <v>511</v>
      </c>
    </row>
    <row r="2094" spans="1:44" x14ac:dyDescent="0.2">
      <c r="A2094" t="s">
        <v>11437</v>
      </c>
      <c r="B2094">
        <v>3072</v>
      </c>
      <c r="C2094" t="s">
        <v>11438</v>
      </c>
      <c r="D2094" t="s">
        <v>5461</v>
      </c>
      <c r="E2094" t="s">
        <v>5462</v>
      </c>
      <c r="F2094" t="s">
        <v>10507</v>
      </c>
      <c r="G2094" t="s">
        <v>11147</v>
      </c>
      <c r="H2094" t="s">
        <v>90</v>
      </c>
      <c r="I2094" t="s">
        <v>158</v>
      </c>
      <c r="J2094" t="s">
        <v>11439</v>
      </c>
      <c r="K2094" t="s">
        <v>11149</v>
      </c>
      <c r="L2094" t="s">
        <v>230</v>
      </c>
      <c r="M2094" t="s">
        <v>194</v>
      </c>
      <c r="N2094" t="s">
        <v>195</v>
      </c>
      <c r="O2094" s="31">
        <v>41316</v>
      </c>
      <c r="Q2094">
        <v>309768</v>
      </c>
      <c r="R2094">
        <v>1251.3</v>
      </c>
      <c r="S2094" s="31">
        <v>45037</v>
      </c>
      <c r="T2094">
        <v>1250.8</v>
      </c>
      <c r="U2094" s="31">
        <v>44784</v>
      </c>
      <c r="V2094">
        <v>0.17032967032967034</v>
      </c>
      <c r="W2094">
        <v>1149</v>
      </c>
      <c r="X2094" s="31">
        <v>44669</v>
      </c>
      <c r="Y2094">
        <v>11.1</v>
      </c>
      <c r="Z2094">
        <v>250</v>
      </c>
      <c r="AA2094">
        <v>4074</v>
      </c>
      <c r="AB2094">
        <v>0.51185000000000003</v>
      </c>
      <c r="AC2094">
        <v>15</v>
      </c>
      <c r="AD2094">
        <v>47748.68767888</v>
      </c>
      <c r="AE2094" t="s">
        <v>11440</v>
      </c>
      <c r="AF2094" t="s">
        <v>11441</v>
      </c>
      <c r="AG2094" t="s">
        <v>10607</v>
      </c>
      <c r="AH2094" t="s">
        <v>11147</v>
      </c>
      <c r="AI2094" t="s">
        <v>5468</v>
      </c>
      <c r="AJ2094" t="s">
        <v>11436</v>
      </c>
      <c r="AK2094" t="s">
        <v>3705</v>
      </c>
      <c r="AL2094" t="s">
        <v>7889</v>
      </c>
      <c r="AM2094" t="s">
        <v>203</v>
      </c>
      <c r="AN2094" t="s">
        <v>6165</v>
      </c>
      <c r="AO2094" t="s">
        <v>11153</v>
      </c>
      <c r="AQ2094" t="s">
        <v>510</v>
      </c>
      <c r="AR2094" t="s">
        <v>511</v>
      </c>
    </row>
    <row r="2095" spans="1:44" x14ac:dyDescent="0.2">
      <c r="A2095" t="s">
        <v>11442</v>
      </c>
      <c r="B2095">
        <v>3072</v>
      </c>
      <c r="C2095" t="s">
        <v>11443</v>
      </c>
      <c r="D2095" t="s">
        <v>5461</v>
      </c>
      <c r="E2095" t="s">
        <v>5462</v>
      </c>
      <c r="F2095" t="s">
        <v>10507</v>
      </c>
      <c r="G2095" t="s">
        <v>11444</v>
      </c>
      <c r="H2095" t="s">
        <v>90</v>
      </c>
      <c r="I2095" t="s">
        <v>7893</v>
      </c>
      <c r="J2095" t="s">
        <v>11445</v>
      </c>
      <c r="L2095" t="s">
        <v>230</v>
      </c>
      <c r="M2095" t="s">
        <v>194</v>
      </c>
      <c r="N2095" t="s">
        <v>195</v>
      </c>
      <c r="O2095" s="31">
        <v>43891</v>
      </c>
      <c r="Q2095">
        <v>453136</v>
      </c>
      <c r="R2095">
        <v>511.4</v>
      </c>
      <c r="S2095" s="31">
        <v>44878</v>
      </c>
      <c r="T2095">
        <v>511.4</v>
      </c>
      <c r="V2095" t="s">
        <v>161</v>
      </c>
      <c r="W2095">
        <v>510.7</v>
      </c>
      <c r="X2095" s="31">
        <v>44695</v>
      </c>
      <c r="Y2095">
        <v>0</v>
      </c>
      <c r="Z2095">
        <v>1500</v>
      </c>
      <c r="AA2095">
        <v>0</v>
      </c>
      <c r="AB2095" t="s">
        <v>161</v>
      </c>
      <c r="AC2095">
        <v>15</v>
      </c>
      <c r="AD2095" t="s">
        <v>161</v>
      </c>
      <c r="AE2095" t="s">
        <v>11446</v>
      </c>
      <c r="AF2095" t="s">
        <v>11447</v>
      </c>
      <c r="AG2095" t="s">
        <v>10511</v>
      </c>
      <c r="AH2095" t="s">
        <v>11444</v>
      </c>
      <c r="AI2095" t="s">
        <v>5468</v>
      </c>
      <c r="AJ2095" t="s">
        <v>11436</v>
      </c>
      <c r="AK2095" t="s">
        <v>3705</v>
      </c>
      <c r="AL2095" t="s">
        <v>7889</v>
      </c>
      <c r="AM2095" t="s">
        <v>7893</v>
      </c>
      <c r="AN2095" t="s">
        <v>11448</v>
      </c>
      <c r="AO2095" t="s">
        <v>11449</v>
      </c>
      <c r="AQ2095" t="s">
        <v>510</v>
      </c>
      <c r="AR2095" t="s">
        <v>511</v>
      </c>
    </row>
    <row r="2096" spans="1:44" x14ac:dyDescent="0.2">
      <c r="A2096" t="s">
        <v>11450</v>
      </c>
      <c r="B2096">
        <v>3072</v>
      </c>
      <c r="C2096" t="s">
        <v>11451</v>
      </c>
      <c r="D2096" t="s">
        <v>5461</v>
      </c>
      <c r="E2096" t="s">
        <v>5462</v>
      </c>
      <c r="F2096" t="s">
        <v>10507</v>
      </c>
      <c r="G2096" t="s">
        <v>11444</v>
      </c>
      <c r="H2096" t="s">
        <v>90</v>
      </c>
      <c r="I2096" t="s">
        <v>7893</v>
      </c>
      <c r="J2096" t="s">
        <v>11452</v>
      </c>
      <c r="L2096" t="s">
        <v>230</v>
      </c>
      <c r="M2096" t="s">
        <v>194</v>
      </c>
      <c r="N2096" t="s">
        <v>195</v>
      </c>
      <c r="O2096" s="31">
        <v>43891</v>
      </c>
      <c r="Q2096">
        <v>453241</v>
      </c>
      <c r="R2096">
        <v>878.8</v>
      </c>
      <c r="S2096" s="31">
        <v>44878</v>
      </c>
      <c r="T2096">
        <v>878.8</v>
      </c>
      <c r="V2096" t="s">
        <v>161</v>
      </c>
      <c r="W2096">
        <v>876.5</v>
      </c>
      <c r="X2096" s="31">
        <v>44692</v>
      </c>
      <c r="Y2096">
        <v>0</v>
      </c>
      <c r="Z2096">
        <v>1500</v>
      </c>
      <c r="AA2096">
        <v>0</v>
      </c>
      <c r="AB2096" t="s">
        <v>161</v>
      </c>
      <c r="AC2096">
        <v>15</v>
      </c>
      <c r="AD2096" t="s">
        <v>161</v>
      </c>
      <c r="AE2096" t="s">
        <v>11453</v>
      </c>
      <c r="AF2096" t="s">
        <v>11454</v>
      </c>
      <c r="AG2096" t="s">
        <v>10511</v>
      </c>
      <c r="AH2096" t="s">
        <v>11444</v>
      </c>
      <c r="AI2096" t="s">
        <v>5468</v>
      </c>
      <c r="AJ2096" t="s">
        <v>11436</v>
      </c>
      <c r="AK2096" t="s">
        <v>3705</v>
      </c>
      <c r="AL2096" t="s">
        <v>7889</v>
      </c>
      <c r="AM2096" t="s">
        <v>7893</v>
      </c>
      <c r="AN2096" t="s">
        <v>11448</v>
      </c>
      <c r="AO2096" t="s">
        <v>11449</v>
      </c>
      <c r="AQ2096" t="s">
        <v>510</v>
      </c>
      <c r="AR2096" t="s">
        <v>511</v>
      </c>
    </row>
    <row r="2097" spans="1:44" x14ac:dyDescent="0.2">
      <c r="A2097" t="s">
        <v>11455</v>
      </c>
      <c r="B2097">
        <v>3072</v>
      </c>
      <c r="C2097" t="s">
        <v>11456</v>
      </c>
      <c r="D2097" t="s">
        <v>5461</v>
      </c>
      <c r="E2097" t="s">
        <v>5462</v>
      </c>
      <c r="F2097" t="s">
        <v>10507</v>
      </c>
      <c r="G2097" t="s">
        <v>11444</v>
      </c>
      <c r="H2097" t="s">
        <v>90</v>
      </c>
      <c r="I2097" t="s">
        <v>7893</v>
      </c>
      <c r="J2097" t="s">
        <v>11457</v>
      </c>
      <c r="L2097" t="s">
        <v>230</v>
      </c>
      <c r="M2097" t="s">
        <v>194</v>
      </c>
      <c r="N2097" t="s">
        <v>195</v>
      </c>
      <c r="O2097" s="31">
        <v>43891</v>
      </c>
      <c r="Q2097">
        <v>453383</v>
      </c>
      <c r="R2097">
        <v>550.4</v>
      </c>
      <c r="S2097" s="31">
        <v>44878</v>
      </c>
      <c r="T2097">
        <v>550.4</v>
      </c>
      <c r="V2097" t="s">
        <v>161</v>
      </c>
      <c r="W2097">
        <v>547.70000000000005</v>
      </c>
      <c r="X2097" s="31">
        <v>44695</v>
      </c>
      <c r="Y2097">
        <v>0</v>
      </c>
      <c r="Z2097">
        <v>1500</v>
      </c>
      <c r="AA2097">
        <v>0</v>
      </c>
      <c r="AB2097" t="s">
        <v>161</v>
      </c>
      <c r="AC2097">
        <v>15</v>
      </c>
      <c r="AD2097" t="s">
        <v>161</v>
      </c>
      <c r="AE2097" t="s">
        <v>11458</v>
      </c>
      <c r="AF2097" t="s">
        <v>11459</v>
      </c>
      <c r="AG2097" t="s">
        <v>10511</v>
      </c>
      <c r="AH2097" t="s">
        <v>11444</v>
      </c>
      <c r="AI2097" t="s">
        <v>5468</v>
      </c>
      <c r="AJ2097" t="s">
        <v>11436</v>
      </c>
      <c r="AK2097" t="s">
        <v>3705</v>
      </c>
      <c r="AL2097" t="s">
        <v>7889</v>
      </c>
      <c r="AM2097" t="s">
        <v>7893</v>
      </c>
      <c r="AN2097" t="s">
        <v>11448</v>
      </c>
      <c r="AO2097" t="s">
        <v>11449</v>
      </c>
      <c r="AQ2097" t="s">
        <v>510</v>
      </c>
      <c r="AR2097" t="s">
        <v>511</v>
      </c>
    </row>
    <row r="2098" spans="1:44" x14ac:dyDescent="0.2">
      <c r="A2098" t="s">
        <v>11460</v>
      </c>
      <c r="B2098">
        <v>3072</v>
      </c>
      <c r="C2098" t="s">
        <v>11461</v>
      </c>
      <c r="D2098" t="s">
        <v>5461</v>
      </c>
      <c r="E2098" t="s">
        <v>5462</v>
      </c>
      <c r="F2098" t="s">
        <v>10507</v>
      </c>
      <c r="G2098" t="s">
        <v>11444</v>
      </c>
      <c r="H2098" t="s">
        <v>90</v>
      </c>
      <c r="I2098" t="s">
        <v>7893</v>
      </c>
      <c r="J2098" t="s">
        <v>11462</v>
      </c>
      <c r="L2098" t="s">
        <v>230</v>
      </c>
      <c r="M2098" t="s">
        <v>194</v>
      </c>
      <c r="N2098" t="s">
        <v>195</v>
      </c>
      <c r="O2098" s="31">
        <v>43891</v>
      </c>
      <c r="Q2098">
        <v>453138</v>
      </c>
      <c r="R2098">
        <v>815.4</v>
      </c>
      <c r="S2098" s="31">
        <v>44964</v>
      </c>
      <c r="T2098">
        <v>815.4</v>
      </c>
      <c r="V2098" t="s">
        <v>161</v>
      </c>
      <c r="W2098">
        <v>788.5</v>
      </c>
      <c r="X2098" s="31">
        <v>44695</v>
      </c>
      <c r="Y2098">
        <v>0</v>
      </c>
      <c r="Z2098">
        <v>1500</v>
      </c>
      <c r="AA2098">
        <v>0</v>
      </c>
      <c r="AB2098" t="s">
        <v>161</v>
      </c>
      <c r="AC2098">
        <v>15</v>
      </c>
      <c r="AD2098" t="s">
        <v>161</v>
      </c>
      <c r="AE2098" t="s">
        <v>11463</v>
      </c>
      <c r="AF2098" t="s">
        <v>11464</v>
      </c>
      <c r="AG2098" t="s">
        <v>10511</v>
      </c>
      <c r="AH2098" t="s">
        <v>11444</v>
      </c>
      <c r="AI2098" t="s">
        <v>5468</v>
      </c>
      <c r="AJ2098" t="s">
        <v>11436</v>
      </c>
      <c r="AK2098" t="s">
        <v>3705</v>
      </c>
      <c r="AL2098" t="s">
        <v>7889</v>
      </c>
      <c r="AM2098" t="s">
        <v>7893</v>
      </c>
      <c r="AN2098" t="s">
        <v>11448</v>
      </c>
      <c r="AO2098" t="s">
        <v>11449</v>
      </c>
      <c r="AQ2098" t="s">
        <v>510</v>
      </c>
      <c r="AR2098" t="s">
        <v>511</v>
      </c>
    </row>
    <row r="2099" spans="1:44" x14ac:dyDescent="0.2">
      <c r="A2099" t="s">
        <v>11465</v>
      </c>
      <c r="B2099">
        <v>3016</v>
      </c>
      <c r="C2099" t="s">
        <v>11466</v>
      </c>
      <c r="D2099" t="s">
        <v>497</v>
      </c>
      <c r="E2099" t="s">
        <v>498</v>
      </c>
      <c r="F2099" t="s">
        <v>10507</v>
      </c>
      <c r="G2099" t="s">
        <v>10563</v>
      </c>
      <c r="H2099" t="s">
        <v>90</v>
      </c>
      <c r="I2099" t="s">
        <v>158</v>
      </c>
      <c r="J2099" t="s">
        <v>11467</v>
      </c>
      <c r="K2099" t="s">
        <v>10565</v>
      </c>
      <c r="L2099" t="s">
        <v>230</v>
      </c>
      <c r="M2099" t="s">
        <v>194</v>
      </c>
      <c r="N2099" t="s">
        <v>195</v>
      </c>
      <c r="O2099" s="31">
        <v>43682</v>
      </c>
      <c r="Q2099">
        <v>433613</v>
      </c>
      <c r="R2099">
        <v>4209</v>
      </c>
      <c r="S2099" s="31">
        <v>45055</v>
      </c>
      <c r="T2099">
        <v>4167</v>
      </c>
      <c r="V2099">
        <v>43.448275862068968</v>
      </c>
      <c r="W2099">
        <v>3239</v>
      </c>
      <c r="X2099" s="31">
        <v>44683</v>
      </c>
      <c r="Y2099">
        <v>0</v>
      </c>
      <c r="Z2099">
        <v>1500</v>
      </c>
      <c r="AA2099">
        <v>0</v>
      </c>
      <c r="AB2099" t="s">
        <v>161</v>
      </c>
      <c r="AC2099">
        <v>15</v>
      </c>
      <c r="AD2099" t="s">
        <v>161</v>
      </c>
      <c r="AE2099" t="s">
        <v>11468</v>
      </c>
      <c r="AF2099" t="s">
        <v>11469</v>
      </c>
      <c r="AG2099" t="s">
        <v>10511</v>
      </c>
      <c r="AH2099" t="s">
        <v>10563</v>
      </c>
      <c r="AI2099" t="s">
        <v>6129</v>
      </c>
      <c r="AJ2099" t="s">
        <v>10568</v>
      </c>
      <c r="AK2099" t="s">
        <v>6131</v>
      </c>
      <c r="AL2099" t="s">
        <v>7889</v>
      </c>
      <c r="AM2099" t="s">
        <v>203</v>
      </c>
      <c r="AN2099" t="s">
        <v>10569</v>
      </c>
      <c r="AO2099" t="s">
        <v>10702</v>
      </c>
      <c r="AQ2099" t="s">
        <v>510</v>
      </c>
      <c r="AR2099" t="s">
        <v>511</v>
      </c>
    </row>
    <row r="2100" spans="1:44" x14ac:dyDescent="0.2">
      <c r="A2100" t="s">
        <v>11470</v>
      </c>
      <c r="B2100">
        <v>3011</v>
      </c>
      <c r="C2100" t="s">
        <v>11471</v>
      </c>
      <c r="D2100" t="s">
        <v>1387</v>
      </c>
      <c r="E2100" t="s">
        <v>1388</v>
      </c>
      <c r="F2100" t="s">
        <v>10507</v>
      </c>
      <c r="G2100" t="s">
        <v>11444</v>
      </c>
      <c r="H2100" t="s">
        <v>90</v>
      </c>
      <c r="I2100" t="s">
        <v>7893</v>
      </c>
      <c r="J2100" t="s">
        <v>11472</v>
      </c>
      <c r="L2100" t="s">
        <v>230</v>
      </c>
      <c r="M2100" t="s">
        <v>194</v>
      </c>
      <c r="N2100" t="s">
        <v>195</v>
      </c>
      <c r="O2100" s="31">
        <v>43891</v>
      </c>
      <c r="Q2100">
        <v>453550</v>
      </c>
      <c r="R2100">
        <v>664.8</v>
      </c>
      <c r="S2100" s="31">
        <v>44828</v>
      </c>
      <c r="T2100">
        <v>664.8</v>
      </c>
      <c r="U2100" s="31">
        <v>44732</v>
      </c>
      <c r="V2100" t="s">
        <v>161</v>
      </c>
      <c r="W2100">
        <v>652.29999999999995</v>
      </c>
      <c r="X2100" s="31">
        <v>44695</v>
      </c>
      <c r="Y2100">
        <v>2.1</v>
      </c>
      <c r="Z2100">
        <v>1500</v>
      </c>
      <c r="AA2100">
        <v>795</v>
      </c>
      <c r="AB2100">
        <v>0.24951479684804581</v>
      </c>
      <c r="AC2100">
        <v>15</v>
      </c>
      <c r="AD2100">
        <v>49043.633000000002</v>
      </c>
      <c r="AE2100" t="s">
        <v>11473</v>
      </c>
      <c r="AF2100" t="s">
        <v>11474</v>
      </c>
      <c r="AG2100" t="s">
        <v>10511</v>
      </c>
      <c r="AH2100" t="s">
        <v>11444</v>
      </c>
      <c r="AI2100" t="s">
        <v>10636</v>
      </c>
      <c r="AJ2100" t="s">
        <v>11475</v>
      </c>
      <c r="AK2100" t="s">
        <v>201</v>
      </c>
      <c r="AL2100" t="s">
        <v>7889</v>
      </c>
      <c r="AM2100" t="s">
        <v>7893</v>
      </c>
      <c r="AN2100" t="s">
        <v>11448</v>
      </c>
      <c r="AO2100" t="s">
        <v>11449</v>
      </c>
      <c r="AQ2100" t="s">
        <v>510</v>
      </c>
      <c r="AR2100" t="s">
        <v>511</v>
      </c>
    </row>
    <row r="2101" spans="1:44" x14ac:dyDescent="0.2">
      <c r="A2101" t="s">
        <v>11476</v>
      </c>
      <c r="B2101">
        <v>3072</v>
      </c>
      <c r="C2101" t="s">
        <v>11477</v>
      </c>
      <c r="D2101" t="s">
        <v>5461</v>
      </c>
      <c r="E2101" t="s">
        <v>5462</v>
      </c>
      <c r="F2101" t="s">
        <v>10507</v>
      </c>
      <c r="G2101" t="s">
        <v>11444</v>
      </c>
      <c r="H2101" t="s">
        <v>90</v>
      </c>
      <c r="I2101" t="s">
        <v>7893</v>
      </c>
      <c r="J2101" t="s">
        <v>11478</v>
      </c>
      <c r="L2101" t="s">
        <v>230</v>
      </c>
      <c r="M2101" t="s">
        <v>194</v>
      </c>
      <c r="N2101" t="s">
        <v>195</v>
      </c>
      <c r="O2101" s="31">
        <v>43997</v>
      </c>
      <c r="Q2101">
        <v>455580</v>
      </c>
      <c r="R2101">
        <v>382.6</v>
      </c>
      <c r="S2101" s="31">
        <v>44878</v>
      </c>
      <c r="T2101">
        <v>382.6</v>
      </c>
      <c r="V2101" t="s">
        <v>161</v>
      </c>
      <c r="W2101">
        <v>284.3</v>
      </c>
      <c r="X2101" s="31">
        <v>44694</v>
      </c>
      <c r="Y2101">
        <v>0</v>
      </c>
      <c r="Z2101">
        <v>250</v>
      </c>
      <c r="AA2101">
        <v>0</v>
      </c>
      <c r="AB2101" t="s">
        <v>161</v>
      </c>
      <c r="AC2101">
        <v>15</v>
      </c>
      <c r="AD2101" t="s">
        <v>161</v>
      </c>
      <c r="AE2101" t="s">
        <v>11479</v>
      </c>
      <c r="AF2101" t="s">
        <v>11480</v>
      </c>
      <c r="AG2101" t="s">
        <v>10511</v>
      </c>
      <c r="AH2101" t="s">
        <v>11444</v>
      </c>
      <c r="AI2101" t="s">
        <v>5468</v>
      </c>
      <c r="AJ2101" t="s">
        <v>11436</v>
      </c>
      <c r="AK2101" t="s">
        <v>3705</v>
      </c>
      <c r="AL2101" t="s">
        <v>7889</v>
      </c>
      <c r="AO2101" t="s">
        <v>11449</v>
      </c>
      <c r="AQ2101" t="s">
        <v>510</v>
      </c>
    </row>
    <row r="2102" spans="1:44" x14ac:dyDescent="0.2">
      <c r="A2102" t="s">
        <v>11481</v>
      </c>
      <c r="B2102">
        <v>3010</v>
      </c>
      <c r="C2102" t="s">
        <v>11482</v>
      </c>
      <c r="D2102" t="s">
        <v>818</v>
      </c>
      <c r="E2102" t="s">
        <v>819</v>
      </c>
      <c r="F2102" t="s">
        <v>10507</v>
      </c>
      <c r="G2102" t="s">
        <v>10631</v>
      </c>
      <c r="H2102" t="s">
        <v>90</v>
      </c>
      <c r="I2102" t="s">
        <v>158</v>
      </c>
      <c r="J2102" t="s">
        <v>11483</v>
      </c>
      <c r="K2102" t="s">
        <v>10633</v>
      </c>
      <c r="L2102" t="s">
        <v>159</v>
      </c>
      <c r="M2102" t="s">
        <v>194</v>
      </c>
      <c r="N2102" t="s">
        <v>195</v>
      </c>
      <c r="O2102" s="31">
        <v>38915</v>
      </c>
      <c r="Q2102">
        <v>149610</v>
      </c>
      <c r="R2102">
        <v>43625</v>
      </c>
      <c r="S2102" s="31">
        <v>45059</v>
      </c>
      <c r="T2102">
        <v>43333.2</v>
      </c>
      <c r="U2102" s="31">
        <v>44784</v>
      </c>
      <c r="V2102">
        <v>301.86206896552028</v>
      </c>
      <c r="W2102">
        <v>41145.1</v>
      </c>
      <c r="X2102" s="31">
        <v>44695</v>
      </c>
      <c r="Y2102">
        <v>13.4</v>
      </c>
      <c r="Z2102">
        <v>2300</v>
      </c>
      <c r="AA2102">
        <v>4913</v>
      </c>
      <c r="AB2102">
        <v>0.55312499999999998</v>
      </c>
      <c r="AC2102">
        <v>80000</v>
      </c>
      <c r="AD2102">
        <v>47507.48173</v>
      </c>
      <c r="AE2102" t="s">
        <v>11484</v>
      </c>
      <c r="AF2102" t="s">
        <v>11485</v>
      </c>
      <c r="AG2102" t="s">
        <v>10511</v>
      </c>
      <c r="AH2102" t="s">
        <v>10631</v>
      </c>
      <c r="AI2102" t="s">
        <v>11003</v>
      </c>
      <c r="AJ2102" t="s">
        <v>11486</v>
      </c>
      <c r="AK2102" t="s">
        <v>201</v>
      </c>
      <c r="AL2102" t="s">
        <v>796</v>
      </c>
      <c r="AM2102" t="s">
        <v>203</v>
      </c>
      <c r="AN2102">
        <v>3196</v>
      </c>
      <c r="AO2102" t="s">
        <v>10638</v>
      </c>
      <c r="AQ2102" t="s">
        <v>510</v>
      </c>
      <c r="AR2102" t="s">
        <v>511</v>
      </c>
    </row>
    <row r="2103" spans="1:44" x14ac:dyDescent="0.2">
      <c r="A2103" t="s">
        <v>11487</v>
      </c>
      <c r="B2103">
        <v>3018</v>
      </c>
      <c r="C2103" t="s">
        <v>11488</v>
      </c>
      <c r="D2103" t="s">
        <v>1444</v>
      </c>
      <c r="E2103" t="s">
        <v>1445</v>
      </c>
      <c r="F2103" t="s">
        <v>10507</v>
      </c>
      <c r="G2103" t="s">
        <v>10940</v>
      </c>
      <c r="H2103" t="s">
        <v>90</v>
      </c>
      <c r="I2103" t="s">
        <v>36</v>
      </c>
      <c r="J2103" t="s">
        <v>11489</v>
      </c>
      <c r="L2103" t="s">
        <v>159</v>
      </c>
      <c r="M2103" t="s">
        <v>554</v>
      </c>
      <c r="N2103" t="s">
        <v>555</v>
      </c>
      <c r="O2103" s="31">
        <v>37056</v>
      </c>
      <c r="P2103" s="31">
        <v>39987</v>
      </c>
      <c r="R2103" t="s">
        <v>161</v>
      </c>
      <c r="S2103" s="31">
        <v>45060</v>
      </c>
      <c r="T2103" t="s">
        <v>161</v>
      </c>
      <c r="U2103" s="31">
        <v>44713</v>
      </c>
      <c r="V2103" t="s">
        <v>161</v>
      </c>
      <c r="W2103" t="s">
        <v>161</v>
      </c>
      <c r="X2103" s="31">
        <v>44695</v>
      </c>
      <c r="Y2103">
        <v>9.9</v>
      </c>
      <c r="AA2103">
        <v>3626</v>
      </c>
      <c r="AB2103">
        <v>0.4607</v>
      </c>
      <c r="AC2103">
        <v>15</v>
      </c>
      <c r="AD2103">
        <v>48397.779883733332</v>
      </c>
      <c r="AE2103" t="s">
        <v>11490</v>
      </c>
      <c r="AF2103" t="s">
        <v>11491</v>
      </c>
      <c r="AG2103" t="s">
        <v>10511</v>
      </c>
      <c r="AH2103" t="s">
        <v>10940</v>
      </c>
      <c r="AI2103" t="s">
        <v>161</v>
      </c>
      <c r="AJ2103" t="s">
        <v>1507</v>
      </c>
      <c r="AK2103" t="s">
        <v>559</v>
      </c>
      <c r="AL2103" t="s">
        <v>511</v>
      </c>
      <c r="AQ2103" t="s">
        <v>510</v>
      </c>
      <c r="AR2103" t="s">
        <v>511</v>
      </c>
    </row>
    <row r="2104" spans="1:44" x14ac:dyDescent="0.2">
      <c r="A2104" t="s">
        <v>11492</v>
      </c>
      <c r="B2104">
        <v>3018</v>
      </c>
      <c r="C2104" t="s">
        <v>11493</v>
      </c>
      <c r="D2104" t="s">
        <v>1444</v>
      </c>
      <c r="E2104" t="s">
        <v>1445</v>
      </c>
      <c r="F2104" t="s">
        <v>10507</v>
      </c>
      <c r="G2104" t="s">
        <v>10940</v>
      </c>
      <c r="H2104" t="s">
        <v>90</v>
      </c>
      <c r="I2104" t="s">
        <v>36</v>
      </c>
      <c r="J2104" t="s">
        <v>11494</v>
      </c>
      <c r="L2104" t="s">
        <v>159</v>
      </c>
      <c r="M2104" t="s">
        <v>554</v>
      </c>
      <c r="N2104" t="s">
        <v>555</v>
      </c>
      <c r="O2104" s="31">
        <v>37056</v>
      </c>
      <c r="P2104" s="31">
        <v>39987</v>
      </c>
      <c r="R2104" t="s">
        <v>161</v>
      </c>
      <c r="S2104" s="31">
        <v>45060</v>
      </c>
      <c r="T2104" t="s">
        <v>161</v>
      </c>
      <c r="V2104" t="s">
        <v>161</v>
      </c>
      <c r="W2104" t="s">
        <v>161</v>
      </c>
      <c r="X2104" s="31">
        <v>44695</v>
      </c>
      <c r="Y2104">
        <v>0</v>
      </c>
      <c r="AA2104">
        <v>0</v>
      </c>
      <c r="AB2104" t="s">
        <v>161</v>
      </c>
      <c r="AC2104">
        <v>15</v>
      </c>
      <c r="AD2104" t="s">
        <v>161</v>
      </c>
      <c r="AE2104" t="s">
        <v>11495</v>
      </c>
      <c r="AF2104" t="s">
        <v>11496</v>
      </c>
      <c r="AG2104" t="s">
        <v>10511</v>
      </c>
      <c r="AH2104" t="s">
        <v>10940</v>
      </c>
      <c r="AI2104" t="s">
        <v>161</v>
      </c>
      <c r="AJ2104" t="s">
        <v>1507</v>
      </c>
      <c r="AK2104" t="s">
        <v>559</v>
      </c>
      <c r="AL2104" t="s">
        <v>511</v>
      </c>
      <c r="AQ2104" t="s">
        <v>510</v>
      </c>
      <c r="AR2104" t="s">
        <v>511</v>
      </c>
    </row>
    <row r="2105" spans="1:44" x14ac:dyDescent="0.2">
      <c r="A2105" t="s">
        <v>11497</v>
      </c>
      <c r="B2105">
        <v>3018</v>
      </c>
      <c r="C2105" t="s">
        <v>11498</v>
      </c>
      <c r="D2105" t="s">
        <v>1444</v>
      </c>
      <c r="E2105" t="s">
        <v>1445</v>
      </c>
      <c r="F2105" t="s">
        <v>10507</v>
      </c>
      <c r="G2105" t="s">
        <v>10835</v>
      </c>
      <c r="H2105" t="s">
        <v>90</v>
      </c>
      <c r="I2105" t="s">
        <v>158</v>
      </c>
      <c r="J2105" t="s">
        <v>11499</v>
      </c>
      <c r="L2105" t="s">
        <v>159</v>
      </c>
      <c r="M2105" t="s">
        <v>554</v>
      </c>
      <c r="N2105" t="s">
        <v>555</v>
      </c>
      <c r="O2105" s="31">
        <v>38397</v>
      </c>
      <c r="P2105" s="31">
        <v>43614</v>
      </c>
      <c r="R2105" t="s">
        <v>161</v>
      </c>
      <c r="S2105" s="31">
        <v>45060</v>
      </c>
      <c r="T2105" t="s">
        <v>161</v>
      </c>
      <c r="V2105" t="s">
        <v>161</v>
      </c>
      <c r="W2105" t="s">
        <v>161</v>
      </c>
      <c r="X2105" s="31">
        <v>44695</v>
      </c>
      <c r="Y2105">
        <v>0</v>
      </c>
      <c r="AA2105">
        <v>0</v>
      </c>
      <c r="AB2105" t="s">
        <v>161</v>
      </c>
      <c r="AC2105">
        <v>80000</v>
      </c>
      <c r="AD2105" t="s">
        <v>161</v>
      </c>
      <c r="AE2105" t="s">
        <v>11500</v>
      </c>
      <c r="AF2105" t="s">
        <v>11501</v>
      </c>
      <c r="AG2105" t="s">
        <v>10511</v>
      </c>
      <c r="AH2105" t="s">
        <v>10835</v>
      </c>
      <c r="AI2105" t="s">
        <v>161</v>
      </c>
      <c r="AJ2105" t="s">
        <v>1507</v>
      </c>
      <c r="AK2105" t="s">
        <v>559</v>
      </c>
      <c r="AL2105" t="s">
        <v>796</v>
      </c>
      <c r="AQ2105" t="s">
        <v>510</v>
      </c>
      <c r="AR2105" t="s">
        <v>511</v>
      </c>
    </row>
    <row r="2106" spans="1:44" x14ac:dyDescent="0.2">
      <c r="A2106" t="s">
        <v>11502</v>
      </c>
      <c r="B2106">
        <v>3022</v>
      </c>
      <c r="C2106" t="s">
        <v>11503</v>
      </c>
      <c r="D2106" t="s">
        <v>474</v>
      </c>
      <c r="E2106" t="s">
        <v>475</v>
      </c>
      <c r="F2106" t="s">
        <v>10507</v>
      </c>
      <c r="G2106" t="s">
        <v>10835</v>
      </c>
      <c r="H2106" t="s">
        <v>90</v>
      </c>
      <c r="I2106" t="s">
        <v>158</v>
      </c>
      <c r="J2106" t="s">
        <v>11504</v>
      </c>
      <c r="K2106" t="s">
        <v>10837</v>
      </c>
      <c r="L2106" t="s">
        <v>159</v>
      </c>
      <c r="M2106" t="s">
        <v>194</v>
      </c>
      <c r="N2106" t="s">
        <v>195</v>
      </c>
      <c r="O2106" s="31">
        <v>39126</v>
      </c>
      <c r="Q2106">
        <v>147784</v>
      </c>
      <c r="R2106">
        <v>59562.6</v>
      </c>
      <c r="S2106" s="31">
        <v>45059</v>
      </c>
      <c r="T2106">
        <v>59280.4</v>
      </c>
      <c r="U2106" s="31">
        <v>44753</v>
      </c>
      <c r="V2106">
        <v>291.93103448275559</v>
      </c>
      <c r="W2106">
        <v>55491.5</v>
      </c>
      <c r="X2106" s="31">
        <v>44695</v>
      </c>
      <c r="Y2106">
        <v>12.2</v>
      </c>
      <c r="Z2106">
        <v>4500</v>
      </c>
      <c r="AA2106">
        <v>4468</v>
      </c>
      <c r="AB2106">
        <v>0.38579999999999998</v>
      </c>
      <c r="AC2106">
        <v>80000</v>
      </c>
      <c r="AD2106">
        <v>48159.007407127276</v>
      </c>
      <c r="AE2106" t="s">
        <v>11505</v>
      </c>
      <c r="AF2106" t="s">
        <v>11506</v>
      </c>
      <c r="AG2106" t="s">
        <v>10511</v>
      </c>
      <c r="AH2106" t="s">
        <v>10835</v>
      </c>
      <c r="AI2106" t="s">
        <v>10916</v>
      </c>
      <c r="AJ2106" t="s">
        <v>11507</v>
      </c>
      <c r="AK2106" t="s">
        <v>201</v>
      </c>
      <c r="AL2106" t="s">
        <v>796</v>
      </c>
      <c r="AM2106" t="s">
        <v>203</v>
      </c>
      <c r="AN2106" t="s">
        <v>2213</v>
      </c>
      <c r="AO2106" t="s">
        <v>10841</v>
      </c>
      <c r="AQ2106" t="s">
        <v>510</v>
      </c>
      <c r="AR2106" t="s">
        <v>511</v>
      </c>
    </row>
    <row r="2107" spans="1:44" x14ac:dyDescent="0.2">
      <c r="A2107" t="s">
        <v>11508</v>
      </c>
      <c r="B2107">
        <v>3022</v>
      </c>
      <c r="C2107" t="s">
        <v>11509</v>
      </c>
      <c r="D2107" t="s">
        <v>474</v>
      </c>
      <c r="E2107" t="s">
        <v>475</v>
      </c>
      <c r="F2107" t="s">
        <v>10507</v>
      </c>
      <c r="G2107" t="s">
        <v>10631</v>
      </c>
      <c r="H2107" t="s">
        <v>90</v>
      </c>
      <c r="I2107" t="s">
        <v>158</v>
      </c>
      <c r="J2107" t="s">
        <v>11510</v>
      </c>
      <c r="K2107" t="s">
        <v>10633</v>
      </c>
      <c r="L2107" t="s">
        <v>159</v>
      </c>
      <c r="M2107" t="s">
        <v>194</v>
      </c>
      <c r="N2107" t="s">
        <v>195</v>
      </c>
      <c r="O2107" s="31">
        <v>39115</v>
      </c>
      <c r="Q2107">
        <v>147095</v>
      </c>
      <c r="R2107">
        <v>51098</v>
      </c>
      <c r="S2107" s="31">
        <v>45059</v>
      </c>
      <c r="T2107">
        <v>50771.4</v>
      </c>
      <c r="V2107">
        <v>337.86206896551573</v>
      </c>
      <c r="W2107">
        <v>47168.7</v>
      </c>
      <c r="X2107" s="31">
        <v>44695</v>
      </c>
      <c r="Y2107">
        <v>0</v>
      </c>
      <c r="Z2107">
        <v>3700</v>
      </c>
      <c r="AA2107">
        <v>0</v>
      </c>
      <c r="AB2107" t="s">
        <v>161</v>
      </c>
      <c r="AC2107">
        <v>80000</v>
      </c>
      <c r="AD2107" t="s">
        <v>161</v>
      </c>
      <c r="AE2107" t="s">
        <v>11511</v>
      </c>
      <c r="AF2107" t="s">
        <v>11512</v>
      </c>
      <c r="AG2107" t="s">
        <v>10511</v>
      </c>
      <c r="AH2107" t="s">
        <v>10631</v>
      </c>
      <c r="AI2107" t="s">
        <v>10916</v>
      </c>
      <c r="AJ2107" t="s">
        <v>11513</v>
      </c>
      <c r="AK2107" t="s">
        <v>201</v>
      </c>
      <c r="AL2107" t="s">
        <v>796</v>
      </c>
      <c r="AM2107" t="s">
        <v>203</v>
      </c>
      <c r="AN2107">
        <v>3196</v>
      </c>
      <c r="AO2107" t="s">
        <v>10638</v>
      </c>
      <c r="AQ2107" t="s">
        <v>510</v>
      </c>
      <c r="AR2107" t="s">
        <v>511</v>
      </c>
    </row>
    <row r="2108" spans="1:44" x14ac:dyDescent="0.2">
      <c r="A2108" t="s">
        <v>11514</v>
      </c>
      <c r="B2108">
        <v>3018</v>
      </c>
      <c r="C2108" t="s">
        <v>11515</v>
      </c>
      <c r="D2108" t="s">
        <v>1444</v>
      </c>
      <c r="E2108" t="s">
        <v>1445</v>
      </c>
      <c r="F2108" t="s">
        <v>10507</v>
      </c>
      <c r="G2108" t="s">
        <v>10612</v>
      </c>
      <c r="H2108" t="s">
        <v>90</v>
      </c>
      <c r="I2108" t="s">
        <v>158</v>
      </c>
      <c r="J2108" t="s">
        <v>11516</v>
      </c>
      <c r="K2108" t="s">
        <v>10661</v>
      </c>
      <c r="L2108" t="s">
        <v>159</v>
      </c>
      <c r="M2108" t="s">
        <v>194</v>
      </c>
      <c r="N2108" t="s">
        <v>195</v>
      </c>
      <c r="O2108" s="31">
        <v>39534</v>
      </c>
      <c r="Q2108">
        <v>147161</v>
      </c>
      <c r="R2108">
        <v>57727</v>
      </c>
      <c r="S2108" s="31">
        <v>45047</v>
      </c>
      <c r="T2108">
        <v>57430</v>
      </c>
      <c r="V2108">
        <v>247.5</v>
      </c>
      <c r="W2108">
        <v>55375</v>
      </c>
      <c r="X2108" s="31">
        <v>44675</v>
      </c>
      <c r="Y2108">
        <v>0</v>
      </c>
      <c r="Z2108">
        <v>4500</v>
      </c>
      <c r="AA2108">
        <v>0</v>
      </c>
      <c r="AB2108" t="s">
        <v>161</v>
      </c>
      <c r="AC2108">
        <v>80000</v>
      </c>
      <c r="AD2108" t="s">
        <v>161</v>
      </c>
      <c r="AE2108" t="s">
        <v>11517</v>
      </c>
      <c r="AF2108" t="s">
        <v>11518</v>
      </c>
      <c r="AG2108" t="s">
        <v>10511</v>
      </c>
      <c r="AH2108" t="s">
        <v>10612</v>
      </c>
      <c r="AI2108" t="s">
        <v>11519</v>
      </c>
      <c r="AJ2108" t="s">
        <v>11520</v>
      </c>
      <c r="AK2108" t="s">
        <v>1434</v>
      </c>
      <c r="AL2108" t="s">
        <v>796</v>
      </c>
      <c r="AM2108" t="s">
        <v>203</v>
      </c>
      <c r="AN2108" t="s">
        <v>6058</v>
      </c>
      <c r="AO2108" t="s">
        <v>10665</v>
      </c>
      <c r="AQ2108" t="s">
        <v>510</v>
      </c>
      <c r="AR2108" t="s">
        <v>511</v>
      </c>
    </row>
    <row r="2109" spans="1:44" x14ac:dyDescent="0.2">
      <c r="A2109" t="s">
        <v>11521</v>
      </c>
      <c r="B2109">
        <v>3018</v>
      </c>
      <c r="C2109" t="s">
        <v>11522</v>
      </c>
      <c r="D2109" t="s">
        <v>1444</v>
      </c>
      <c r="E2109" t="s">
        <v>1445</v>
      </c>
      <c r="F2109" t="s">
        <v>10507</v>
      </c>
      <c r="G2109" t="s">
        <v>10612</v>
      </c>
      <c r="H2109" t="s">
        <v>90</v>
      </c>
      <c r="I2109" t="s">
        <v>158</v>
      </c>
      <c r="J2109" t="s">
        <v>11523</v>
      </c>
      <c r="K2109" t="s">
        <v>10661</v>
      </c>
      <c r="L2109" t="s">
        <v>159</v>
      </c>
      <c r="M2109" t="s">
        <v>194</v>
      </c>
      <c r="N2109" t="s">
        <v>195</v>
      </c>
      <c r="O2109" s="31">
        <v>39583</v>
      </c>
      <c r="Q2109">
        <v>147267</v>
      </c>
      <c r="R2109">
        <v>60300</v>
      </c>
      <c r="S2109" s="31">
        <v>45047</v>
      </c>
      <c r="T2109">
        <v>59900</v>
      </c>
      <c r="V2109">
        <v>333.33333333333331</v>
      </c>
      <c r="W2109">
        <v>56629</v>
      </c>
      <c r="X2109" s="31">
        <v>44675</v>
      </c>
      <c r="Y2109">
        <v>0</v>
      </c>
      <c r="Z2109">
        <v>4500</v>
      </c>
      <c r="AA2109">
        <v>0</v>
      </c>
      <c r="AB2109" t="s">
        <v>161</v>
      </c>
      <c r="AC2109">
        <v>80000</v>
      </c>
      <c r="AD2109" t="s">
        <v>161</v>
      </c>
      <c r="AE2109" t="s">
        <v>11524</v>
      </c>
      <c r="AF2109" t="s">
        <v>11525</v>
      </c>
      <c r="AG2109" t="s">
        <v>10511</v>
      </c>
      <c r="AH2109" t="s">
        <v>10612</v>
      </c>
      <c r="AI2109" t="s">
        <v>11519</v>
      </c>
      <c r="AJ2109" t="s">
        <v>11520</v>
      </c>
      <c r="AK2109" t="s">
        <v>1434</v>
      </c>
      <c r="AL2109" t="s">
        <v>796</v>
      </c>
      <c r="AM2109" t="s">
        <v>203</v>
      </c>
      <c r="AN2109" t="s">
        <v>6058</v>
      </c>
      <c r="AO2109" t="s">
        <v>10665</v>
      </c>
      <c r="AQ2109" t="s">
        <v>510</v>
      </c>
      <c r="AR2109" t="s">
        <v>511</v>
      </c>
    </row>
    <row r="2110" spans="1:44" x14ac:dyDescent="0.2">
      <c r="A2110" t="s">
        <v>11526</v>
      </c>
      <c r="B2110">
        <v>3018</v>
      </c>
      <c r="C2110" t="s">
        <v>11527</v>
      </c>
      <c r="D2110" t="s">
        <v>1444</v>
      </c>
      <c r="E2110" t="s">
        <v>1445</v>
      </c>
      <c r="F2110" t="s">
        <v>10507</v>
      </c>
      <c r="G2110" t="s">
        <v>10612</v>
      </c>
      <c r="H2110" t="s">
        <v>90</v>
      </c>
      <c r="I2110" t="s">
        <v>158</v>
      </c>
      <c r="J2110" t="s">
        <v>11528</v>
      </c>
      <c r="K2110" t="s">
        <v>10661</v>
      </c>
      <c r="L2110" t="s">
        <v>159</v>
      </c>
      <c r="M2110" t="s">
        <v>194</v>
      </c>
      <c r="N2110" t="s">
        <v>195</v>
      </c>
      <c r="O2110" s="31">
        <v>39861</v>
      </c>
      <c r="Q2110">
        <v>165212</v>
      </c>
      <c r="R2110">
        <v>56188</v>
      </c>
      <c r="S2110" s="31">
        <v>45047</v>
      </c>
      <c r="T2110">
        <v>55950</v>
      </c>
      <c r="V2110">
        <v>198.33333333333331</v>
      </c>
      <c r="W2110">
        <v>51475</v>
      </c>
      <c r="X2110" s="31">
        <v>44675</v>
      </c>
      <c r="Y2110">
        <v>0</v>
      </c>
      <c r="Z2110">
        <v>4500</v>
      </c>
      <c r="AA2110">
        <v>0</v>
      </c>
      <c r="AB2110" t="s">
        <v>161</v>
      </c>
      <c r="AC2110">
        <v>80000</v>
      </c>
      <c r="AD2110" t="s">
        <v>161</v>
      </c>
      <c r="AE2110" t="s">
        <v>11529</v>
      </c>
      <c r="AF2110" t="s">
        <v>11530</v>
      </c>
      <c r="AG2110" t="s">
        <v>10511</v>
      </c>
      <c r="AH2110" t="s">
        <v>10612</v>
      </c>
      <c r="AI2110" t="s">
        <v>11519</v>
      </c>
      <c r="AJ2110" t="s">
        <v>11520</v>
      </c>
      <c r="AK2110" t="s">
        <v>1434</v>
      </c>
      <c r="AL2110" t="s">
        <v>796</v>
      </c>
      <c r="AM2110" t="s">
        <v>203</v>
      </c>
      <c r="AN2110" t="s">
        <v>6058</v>
      </c>
      <c r="AO2110" t="s">
        <v>10665</v>
      </c>
      <c r="AQ2110" t="s">
        <v>510</v>
      </c>
      <c r="AR2110" t="s">
        <v>511</v>
      </c>
    </row>
    <row r="2111" spans="1:44" x14ac:dyDescent="0.2">
      <c r="A2111" t="s">
        <v>11531</v>
      </c>
      <c r="B2111">
        <v>3016</v>
      </c>
      <c r="C2111" t="s">
        <v>11532</v>
      </c>
      <c r="D2111" t="s">
        <v>497</v>
      </c>
      <c r="E2111" t="s">
        <v>498</v>
      </c>
      <c r="F2111" t="s">
        <v>10507</v>
      </c>
      <c r="G2111" t="s">
        <v>10771</v>
      </c>
      <c r="H2111" t="s">
        <v>90</v>
      </c>
      <c r="I2111" t="s">
        <v>158</v>
      </c>
      <c r="J2111" t="s">
        <v>11533</v>
      </c>
      <c r="K2111" t="s">
        <v>11534</v>
      </c>
      <c r="L2111" t="s">
        <v>230</v>
      </c>
      <c r="M2111" t="s">
        <v>554</v>
      </c>
      <c r="N2111" t="s">
        <v>1493</v>
      </c>
      <c r="O2111" s="31">
        <v>37554</v>
      </c>
      <c r="P2111" s="31">
        <v>43992</v>
      </c>
      <c r="R2111" t="s">
        <v>161</v>
      </c>
      <c r="S2111" s="31">
        <v>45060</v>
      </c>
      <c r="T2111" t="s">
        <v>161</v>
      </c>
      <c r="U2111" s="31">
        <v>44784</v>
      </c>
      <c r="V2111" t="s">
        <v>161</v>
      </c>
      <c r="W2111" t="s">
        <v>161</v>
      </c>
      <c r="X2111" s="31">
        <v>44695</v>
      </c>
      <c r="Y2111">
        <v>14.3</v>
      </c>
      <c r="Z2111">
        <v>582</v>
      </c>
      <c r="AA2111">
        <v>5258</v>
      </c>
      <c r="AB2111">
        <v>0.16312499999999999</v>
      </c>
      <c r="AC2111">
        <v>15</v>
      </c>
      <c r="AD2111">
        <v>49786.593057999999</v>
      </c>
      <c r="AE2111" t="s">
        <v>11535</v>
      </c>
      <c r="AF2111" t="s">
        <v>11536</v>
      </c>
      <c r="AG2111" t="s">
        <v>10511</v>
      </c>
      <c r="AH2111" t="s">
        <v>10771</v>
      </c>
      <c r="AI2111" t="s">
        <v>161</v>
      </c>
      <c r="AJ2111" t="s">
        <v>161</v>
      </c>
      <c r="AK2111" t="s">
        <v>161</v>
      </c>
      <c r="AL2111" t="s">
        <v>6132</v>
      </c>
      <c r="AM2111" t="s">
        <v>203</v>
      </c>
      <c r="AN2111">
        <v>3306</v>
      </c>
      <c r="AQ2111" t="s">
        <v>510</v>
      </c>
      <c r="AR2111" t="s">
        <v>511</v>
      </c>
    </row>
    <row r="2112" spans="1:44" x14ac:dyDescent="0.2">
      <c r="A2112" t="s">
        <v>11537</v>
      </c>
      <c r="B2112">
        <v>3022</v>
      </c>
      <c r="C2112" t="s">
        <v>11538</v>
      </c>
      <c r="D2112" t="s">
        <v>474</v>
      </c>
      <c r="E2112" t="s">
        <v>475</v>
      </c>
      <c r="F2112" t="s">
        <v>10507</v>
      </c>
      <c r="G2112" t="s">
        <v>10559</v>
      </c>
      <c r="H2112" t="s">
        <v>90</v>
      </c>
      <c r="I2112" t="s">
        <v>158</v>
      </c>
      <c r="J2112" t="s">
        <v>11539</v>
      </c>
      <c r="K2112" t="s">
        <v>10948</v>
      </c>
      <c r="L2112" t="s">
        <v>159</v>
      </c>
      <c r="M2112" t="s">
        <v>194</v>
      </c>
      <c r="N2112" t="s">
        <v>195</v>
      </c>
      <c r="O2112" s="31">
        <v>40920</v>
      </c>
      <c r="Q2112">
        <v>253223</v>
      </c>
      <c r="R2112">
        <v>51109.5</v>
      </c>
      <c r="S2112" s="31">
        <v>45059</v>
      </c>
      <c r="T2112">
        <v>50982.1</v>
      </c>
      <c r="V2112">
        <v>131.79310344827738</v>
      </c>
      <c r="W2112">
        <v>47179.7</v>
      </c>
      <c r="X2112" s="31">
        <v>44695</v>
      </c>
      <c r="Y2112">
        <v>0</v>
      </c>
      <c r="Z2112">
        <v>5000</v>
      </c>
      <c r="AA2112">
        <v>0</v>
      </c>
      <c r="AB2112" t="s">
        <v>161</v>
      </c>
      <c r="AC2112">
        <v>80000</v>
      </c>
      <c r="AD2112" t="s">
        <v>161</v>
      </c>
      <c r="AE2112" t="s">
        <v>11540</v>
      </c>
      <c r="AF2112" t="s">
        <v>11541</v>
      </c>
      <c r="AG2112" t="s">
        <v>10511</v>
      </c>
      <c r="AH2112" t="s">
        <v>10559</v>
      </c>
      <c r="AI2112" t="s">
        <v>10916</v>
      </c>
      <c r="AJ2112" t="s">
        <v>11542</v>
      </c>
      <c r="AK2112" t="s">
        <v>201</v>
      </c>
      <c r="AL2112" t="s">
        <v>796</v>
      </c>
      <c r="AM2112" t="s">
        <v>203</v>
      </c>
      <c r="AN2112" t="s">
        <v>237</v>
      </c>
      <c r="AO2112" t="s">
        <v>10952</v>
      </c>
      <c r="AQ2112" t="s">
        <v>510</v>
      </c>
      <c r="AR2112" t="s">
        <v>511</v>
      </c>
    </row>
    <row r="2113" spans="1:44" x14ac:dyDescent="0.2">
      <c r="A2113" t="s">
        <v>11543</v>
      </c>
      <c r="B2113">
        <v>3010</v>
      </c>
      <c r="C2113" t="s">
        <v>11544</v>
      </c>
      <c r="D2113" t="s">
        <v>818</v>
      </c>
      <c r="E2113" t="s">
        <v>819</v>
      </c>
      <c r="F2113" t="s">
        <v>10507</v>
      </c>
      <c r="G2113" t="s">
        <v>10559</v>
      </c>
      <c r="H2113" t="s">
        <v>90</v>
      </c>
      <c r="I2113" t="s">
        <v>158</v>
      </c>
      <c r="J2113" t="s">
        <v>11545</v>
      </c>
      <c r="K2113" t="s">
        <v>11131</v>
      </c>
      <c r="L2113" t="s">
        <v>159</v>
      </c>
      <c r="M2113" t="s">
        <v>194</v>
      </c>
      <c r="N2113" t="s">
        <v>195</v>
      </c>
      <c r="O2113" s="31">
        <v>43252</v>
      </c>
      <c r="Q2113">
        <v>414770</v>
      </c>
      <c r="R2113">
        <v>22510.6</v>
      </c>
      <c r="S2113" s="31">
        <v>45059</v>
      </c>
      <c r="T2113">
        <v>22017.8</v>
      </c>
      <c r="U2113" s="31">
        <v>44784</v>
      </c>
      <c r="V2113">
        <v>509.79310344827508</v>
      </c>
      <c r="W2113">
        <v>17931.900000000001</v>
      </c>
      <c r="X2113" s="31">
        <v>44695</v>
      </c>
      <c r="Y2113">
        <v>18</v>
      </c>
      <c r="Z2113">
        <v>4000</v>
      </c>
      <c r="AA2113">
        <v>6587.9</v>
      </c>
      <c r="AB2113">
        <v>0.13619999999999999</v>
      </c>
      <c r="AC2113">
        <v>80000</v>
      </c>
      <c r="AD2113">
        <v>48823.030305969231</v>
      </c>
      <c r="AE2113" t="s">
        <v>11546</v>
      </c>
      <c r="AF2113" t="s">
        <v>11547</v>
      </c>
      <c r="AG2113" t="s">
        <v>10511</v>
      </c>
      <c r="AH2113" t="s">
        <v>10559</v>
      </c>
      <c r="AI2113" t="s">
        <v>11003</v>
      </c>
      <c r="AJ2113" t="s">
        <v>11548</v>
      </c>
      <c r="AK2113" t="s">
        <v>201</v>
      </c>
      <c r="AL2113" t="s">
        <v>796</v>
      </c>
      <c r="AM2113" t="s">
        <v>203</v>
      </c>
      <c r="AN2113" t="s">
        <v>237</v>
      </c>
      <c r="AO2113" t="s">
        <v>11135</v>
      </c>
      <c r="AQ2113" t="s">
        <v>510</v>
      </c>
      <c r="AR2113" t="s">
        <v>511</v>
      </c>
    </row>
    <row r="2114" spans="1:44" x14ac:dyDescent="0.2">
      <c r="A2114" t="s">
        <v>11549</v>
      </c>
      <c r="B2114">
        <v>3018</v>
      </c>
      <c r="C2114" t="s">
        <v>11550</v>
      </c>
      <c r="D2114" t="s">
        <v>1444</v>
      </c>
      <c r="E2114" t="s">
        <v>1445</v>
      </c>
      <c r="F2114" t="s">
        <v>10507</v>
      </c>
      <c r="G2114" t="s">
        <v>10559</v>
      </c>
      <c r="H2114" t="s">
        <v>90</v>
      </c>
      <c r="I2114" t="s">
        <v>158</v>
      </c>
      <c r="J2114" t="s">
        <v>11551</v>
      </c>
      <c r="K2114" t="s">
        <v>10948</v>
      </c>
      <c r="L2114" t="s">
        <v>159</v>
      </c>
      <c r="M2114" t="s">
        <v>194</v>
      </c>
      <c r="N2114" t="s">
        <v>195</v>
      </c>
      <c r="O2114" s="31">
        <v>41319</v>
      </c>
      <c r="Q2114">
        <v>271448</v>
      </c>
      <c r="R2114">
        <v>42816</v>
      </c>
      <c r="S2114" s="31">
        <v>45047</v>
      </c>
      <c r="T2114">
        <v>42300</v>
      </c>
      <c r="V2114">
        <v>430</v>
      </c>
      <c r="W2114">
        <v>38453</v>
      </c>
      <c r="X2114" s="31">
        <v>44675</v>
      </c>
      <c r="Y2114">
        <v>0</v>
      </c>
      <c r="Z2114">
        <v>5000</v>
      </c>
      <c r="AA2114">
        <v>0</v>
      </c>
      <c r="AB2114" t="s">
        <v>161</v>
      </c>
      <c r="AC2114">
        <v>80000</v>
      </c>
      <c r="AD2114" t="s">
        <v>161</v>
      </c>
      <c r="AE2114" t="s">
        <v>11552</v>
      </c>
      <c r="AF2114" t="s">
        <v>11553</v>
      </c>
      <c r="AG2114" t="s">
        <v>10511</v>
      </c>
      <c r="AH2114" t="s">
        <v>10559</v>
      </c>
      <c r="AI2114" t="s">
        <v>11519</v>
      </c>
      <c r="AJ2114" t="s">
        <v>11554</v>
      </c>
      <c r="AK2114" t="s">
        <v>1434</v>
      </c>
      <c r="AL2114" t="s">
        <v>796</v>
      </c>
      <c r="AM2114" t="s">
        <v>203</v>
      </c>
      <c r="AN2114" t="s">
        <v>237</v>
      </c>
      <c r="AO2114" t="s">
        <v>10952</v>
      </c>
      <c r="AQ2114" t="s">
        <v>510</v>
      </c>
      <c r="AR2114" t="s">
        <v>511</v>
      </c>
    </row>
    <row r="2115" spans="1:44" x14ac:dyDescent="0.2">
      <c r="A2115" t="s">
        <v>11555</v>
      </c>
      <c r="B2115">
        <v>3018</v>
      </c>
      <c r="C2115" t="s">
        <v>11556</v>
      </c>
      <c r="D2115" t="s">
        <v>1444</v>
      </c>
      <c r="E2115" t="s">
        <v>1445</v>
      </c>
      <c r="F2115" t="s">
        <v>10507</v>
      </c>
      <c r="G2115" t="s">
        <v>10559</v>
      </c>
      <c r="H2115" t="s">
        <v>90</v>
      </c>
      <c r="I2115" t="s">
        <v>158</v>
      </c>
      <c r="L2115" t="s">
        <v>159</v>
      </c>
      <c r="M2115" t="s">
        <v>160</v>
      </c>
      <c r="N2115" t="s">
        <v>160</v>
      </c>
      <c r="O2115" s="31">
        <v>47627.968874999999</v>
      </c>
      <c r="R2115" t="s">
        <v>161</v>
      </c>
      <c r="S2115" s="31">
        <v>45060</v>
      </c>
      <c r="T2115" t="s">
        <v>161</v>
      </c>
      <c r="V2115" t="s">
        <v>161</v>
      </c>
      <c r="W2115" t="s">
        <v>161</v>
      </c>
      <c r="X2115" s="31">
        <v>44695</v>
      </c>
      <c r="Y2115">
        <v>0</v>
      </c>
      <c r="AA2115">
        <v>0</v>
      </c>
      <c r="AB2115" t="s">
        <v>161</v>
      </c>
      <c r="AC2115">
        <v>80000</v>
      </c>
      <c r="AD2115" t="s">
        <v>161</v>
      </c>
      <c r="AE2115" t="s">
        <v>11557</v>
      </c>
      <c r="AF2115" t="s">
        <v>11558</v>
      </c>
      <c r="AG2115" t="s">
        <v>10511</v>
      </c>
      <c r="AH2115" t="s">
        <v>10559</v>
      </c>
      <c r="AI2115" t="s">
        <v>161</v>
      </c>
      <c r="AJ2115" t="s">
        <v>161</v>
      </c>
      <c r="AK2115" t="s">
        <v>161</v>
      </c>
      <c r="AL2115" t="s">
        <v>796</v>
      </c>
      <c r="AO2115" t="s">
        <v>161</v>
      </c>
      <c r="AQ2115" t="s">
        <v>510</v>
      </c>
      <c r="AR2115" t="s">
        <v>511</v>
      </c>
    </row>
    <row r="2116" spans="1:44" x14ac:dyDescent="0.2">
      <c r="A2116" t="s">
        <v>11559</v>
      </c>
      <c r="B2116">
        <v>3018</v>
      </c>
      <c r="C2116" t="s">
        <v>11560</v>
      </c>
      <c r="D2116" t="s">
        <v>1444</v>
      </c>
      <c r="E2116" t="s">
        <v>1445</v>
      </c>
      <c r="F2116" t="s">
        <v>10507</v>
      </c>
      <c r="G2116" t="s">
        <v>10559</v>
      </c>
      <c r="H2116" t="s">
        <v>90</v>
      </c>
      <c r="I2116" t="s">
        <v>158</v>
      </c>
      <c r="L2116" t="s">
        <v>159</v>
      </c>
      <c r="M2116" t="s">
        <v>160</v>
      </c>
      <c r="N2116" t="s">
        <v>160</v>
      </c>
      <c r="O2116" s="31">
        <v>47401.967142857146</v>
      </c>
      <c r="R2116" t="s">
        <v>161</v>
      </c>
      <c r="S2116" s="31">
        <v>45060</v>
      </c>
      <c r="T2116" t="s">
        <v>161</v>
      </c>
      <c r="U2116" s="31">
        <v>44784</v>
      </c>
      <c r="V2116" t="s">
        <v>161</v>
      </c>
      <c r="W2116" t="s">
        <v>161</v>
      </c>
      <c r="X2116" s="31">
        <v>44695</v>
      </c>
      <c r="Y2116">
        <v>4.7</v>
      </c>
      <c r="AA2116">
        <v>1750.7</v>
      </c>
      <c r="AB2116">
        <v>0.12484866206588394</v>
      </c>
      <c r="AC2116">
        <v>80000</v>
      </c>
      <c r="AD2116">
        <v>49734.633000000002</v>
      </c>
      <c r="AE2116" t="s">
        <v>11561</v>
      </c>
      <c r="AF2116" t="s">
        <v>11562</v>
      </c>
      <c r="AG2116" t="s">
        <v>10511</v>
      </c>
      <c r="AH2116" t="s">
        <v>10559</v>
      </c>
      <c r="AI2116" t="s">
        <v>161</v>
      </c>
      <c r="AJ2116" t="s">
        <v>161</v>
      </c>
      <c r="AK2116" t="s">
        <v>161</v>
      </c>
      <c r="AL2116" t="s">
        <v>796</v>
      </c>
      <c r="AO2116" t="s">
        <v>161</v>
      </c>
      <c r="AQ2116" t="s">
        <v>510</v>
      </c>
      <c r="AR2116" t="s">
        <v>511</v>
      </c>
    </row>
    <row r="2117" spans="1:44" x14ac:dyDescent="0.2">
      <c r="A2117" t="s">
        <v>11563</v>
      </c>
      <c r="B2117">
        <v>3018</v>
      </c>
      <c r="C2117" t="s">
        <v>11564</v>
      </c>
      <c r="D2117" t="s">
        <v>1444</v>
      </c>
      <c r="E2117" t="s">
        <v>1445</v>
      </c>
      <c r="F2117" t="s">
        <v>10507</v>
      </c>
      <c r="G2117" t="s">
        <v>10612</v>
      </c>
      <c r="H2117" t="s">
        <v>90</v>
      </c>
      <c r="I2117" t="s">
        <v>158</v>
      </c>
      <c r="L2117" t="s">
        <v>159</v>
      </c>
      <c r="M2117" t="s">
        <v>160</v>
      </c>
      <c r="N2117" t="s">
        <v>160</v>
      </c>
      <c r="O2117" s="31">
        <v>47905.825125000003</v>
      </c>
      <c r="R2117" t="s">
        <v>161</v>
      </c>
      <c r="S2117" s="31">
        <v>45060</v>
      </c>
      <c r="T2117" t="s">
        <v>161</v>
      </c>
      <c r="U2117" s="31">
        <v>44784</v>
      </c>
      <c r="V2117" t="s">
        <v>161</v>
      </c>
      <c r="W2117" t="s">
        <v>161</v>
      </c>
      <c r="X2117" s="31">
        <v>44695</v>
      </c>
      <c r="Y2117">
        <v>9.5</v>
      </c>
      <c r="AA2117">
        <v>3482.6</v>
      </c>
      <c r="AB2117">
        <v>6.3336967451552234E-2</v>
      </c>
      <c r="AC2117">
        <v>80000</v>
      </c>
      <c r="AD2117">
        <v>50071.633000000002</v>
      </c>
      <c r="AE2117" t="s">
        <v>11565</v>
      </c>
      <c r="AF2117" t="s">
        <v>11566</v>
      </c>
      <c r="AG2117" t="s">
        <v>10511</v>
      </c>
      <c r="AH2117" t="s">
        <v>10612</v>
      </c>
      <c r="AI2117" t="s">
        <v>161</v>
      </c>
      <c r="AJ2117" t="s">
        <v>161</v>
      </c>
      <c r="AK2117" t="s">
        <v>161</v>
      </c>
      <c r="AL2117" t="s">
        <v>796</v>
      </c>
      <c r="AO2117" t="s">
        <v>161</v>
      </c>
      <c r="AQ2117" t="s">
        <v>510</v>
      </c>
      <c r="AR2117" t="s">
        <v>511</v>
      </c>
    </row>
    <row r="2118" spans="1:44" x14ac:dyDescent="0.2">
      <c r="A2118" t="s">
        <v>11567</v>
      </c>
      <c r="B2118">
        <v>3018</v>
      </c>
      <c r="C2118" t="s">
        <v>11568</v>
      </c>
      <c r="D2118" t="s">
        <v>1444</v>
      </c>
      <c r="E2118" t="s">
        <v>1445</v>
      </c>
      <c r="F2118" t="s">
        <v>10507</v>
      </c>
      <c r="G2118" t="s">
        <v>10559</v>
      </c>
      <c r="H2118" t="s">
        <v>90</v>
      </c>
      <c r="I2118" t="s">
        <v>158</v>
      </c>
      <c r="L2118" t="s">
        <v>159</v>
      </c>
      <c r="M2118" t="s">
        <v>160</v>
      </c>
      <c r="N2118" t="s">
        <v>160</v>
      </c>
      <c r="O2118" s="31">
        <v>47321.667142857143</v>
      </c>
      <c r="R2118" t="s">
        <v>161</v>
      </c>
      <c r="S2118" s="31">
        <v>45060</v>
      </c>
      <c r="T2118" t="s">
        <v>161</v>
      </c>
      <c r="U2118" s="31">
        <v>44784</v>
      </c>
      <c r="V2118" t="s">
        <v>161</v>
      </c>
      <c r="W2118" t="s">
        <v>161</v>
      </c>
      <c r="X2118" s="31">
        <v>44695</v>
      </c>
      <c r="Y2118">
        <v>14.2</v>
      </c>
      <c r="AA2118">
        <v>5193.7</v>
      </c>
      <c r="AB2118">
        <v>6.8995313246935863E-2</v>
      </c>
      <c r="AC2118">
        <v>80000</v>
      </c>
      <c r="AD2118">
        <v>50040.633000000002</v>
      </c>
      <c r="AE2118" t="s">
        <v>11569</v>
      </c>
      <c r="AF2118" t="s">
        <v>11570</v>
      </c>
      <c r="AG2118" t="s">
        <v>10511</v>
      </c>
      <c r="AH2118" t="s">
        <v>10559</v>
      </c>
      <c r="AI2118" t="s">
        <v>161</v>
      </c>
      <c r="AJ2118" t="s">
        <v>161</v>
      </c>
      <c r="AK2118" t="s">
        <v>161</v>
      </c>
      <c r="AL2118" t="s">
        <v>796</v>
      </c>
      <c r="AO2118" t="s">
        <v>161</v>
      </c>
      <c r="AQ2118" t="s">
        <v>510</v>
      </c>
      <c r="AR2118" t="s">
        <v>511</v>
      </c>
    </row>
    <row r="2119" spans="1:44" x14ac:dyDescent="0.2">
      <c r="A2119" t="s">
        <v>11571</v>
      </c>
      <c r="B2119">
        <v>3018</v>
      </c>
      <c r="C2119" t="s">
        <v>11572</v>
      </c>
      <c r="D2119" t="s">
        <v>1444</v>
      </c>
      <c r="E2119" t="s">
        <v>1445</v>
      </c>
      <c r="F2119" t="s">
        <v>10507</v>
      </c>
      <c r="G2119" t="s">
        <v>10612</v>
      </c>
      <c r="H2119" t="s">
        <v>90</v>
      </c>
      <c r="I2119" t="s">
        <v>158</v>
      </c>
      <c r="L2119" t="s">
        <v>159</v>
      </c>
      <c r="M2119" t="s">
        <v>160</v>
      </c>
      <c r="N2119" t="s">
        <v>160</v>
      </c>
      <c r="O2119" s="31">
        <v>47693.445714285714</v>
      </c>
      <c r="R2119" t="s">
        <v>161</v>
      </c>
      <c r="S2119" s="31">
        <v>45060</v>
      </c>
      <c r="T2119" t="s">
        <v>161</v>
      </c>
      <c r="U2119" s="31">
        <v>44784</v>
      </c>
      <c r="V2119" t="s">
        <v>161</v>
      </c>
      <c r="W2119" t="s">
        <v>161</v>
      </c>
      <c r="X2119" s="31">
        <v>44695</v>
      </c>
      <c r="Y2119">
        <v>10.6</v>
      </c>
      <c r="AA2119">
        <v>3905</v>
      </c>
      <c r="AB2119">
        <v>8.5787823349364689E-2</v>
      </c>
      <c r="AC2119">
        <v>80000</v>
      </c>
      <c r="AD2119">
        <v>49948.633000000002</v>
      </c>
      <c r="AE2119" t="s">
        <v>11573</v>
      </c>
      <c r="AF2119" t="s">
        <v>11574</v>
      </c>
      <c r="AG2119" t="s">
        <v>10511</v>
      </c>
      <c r="AH2119" t="s">
        <v>10612</v>
      </c>
      <c r="AI2119" t="s">
        <v>161</v>
      </c>
      <c r="AJ2119" t="s">
        <v>161</v>
      </c>
      <c r="AK2119" t="s">
        <v>161</v>
      </c>
      <c r="AL2119" t="s">
        <v>796</v>
      </c>
      <c r="AO2119" t="s">
        <v>161</v>
      </c>
      <c r="AQ2119" t="s">
        <v>510</v>
      </c>
      <c r="AR2119" t="s">
        <v>511</v>
      </c>
    </row>
    <row r="2120" spans="1:44" x14ac:dyDescent="0.2">
      <c r="A2120" t="s">
        <v>11575</v>
      </c>
      <c r="B2120">
        <v>3072</v>
      </c>
      <c r="C2120" t="s">
        <v>11576</v>
      </c>
      <c r="D2120" t="s">
        <v>5461</v>
      </c>
      <c r="E2120" t="s">
        <v>5462</v>
      </c>
      <c r="F2120" t="s">
        <v>10507</v>
      </c>
      <c r="G2120" t="s">
        <v>11577</v>
      </c>
      <c r="H2120" t="s">
        <v>90</v>
      </c>
      <c r="I2120" t="s">
        <v>11578</v>
      </c>
      <c r="J2120" t="s">
        <v>11579</v>
      </c>
      <c r="L2120" t="s">
        <v>230</v>
      </c>
      <c r="M2120" t="s">
        <v>194</v>
      </c>
      <c r="N2120" t="s">
        <v>195</v>
      </c>
      <c r="O2120" s="31">
        <v>43565</v>
      </c>
      <c r="Q2120">
        <v>426306</v>
      </c>
      <c r="R2120">
        <v>2876</v>
      </c>
      <c r="S2120" s="31">
        <v>45059</v>
      </c>
      <c r="T2120">
        <v>2648</v>
      </c>
      <c r="U2120" s="31">
        <v>44718</v>
      </c>
      <c r="V2120">
        <v>129.0566037735849</v>
      </c>
      <c r="W2120">
        <v>1866</v>
      </c>
      <c r="X2120" s="31">
        <v>44663</v>
      </c>
      <c r="Y2120">
        <v>9.6999999999999993</v>
      </c>
      <c r="Z2120">
        <v>1400</v>
      </c>
      <c r="AA2120">
        <v>3559</v>
      </c>
      <c r="AB2120">
        <v>0.12484866206588394</v>
      </c>
      <c r="AC2120">
        <v>15</v>
      </c>
      <c r="AD2120">
        <v>49734.633000000002</v>
      </c>
      <c r="AE2120" t="s">
        <v>11580</v>
      </c>
      <c r="AF2120" t="s">
        <v>11581</v>
      </c>
      <c r="AG2120" t="s">
        <v>10511</v>
      </c>
      <c r="AH2120" t="s">
        <v>11582</v>
      </c>
      <c r="AI2120" t="s">
        <v>5468</v>
      </c>
      <c r="AJ2120" t="s">
        <v>11436</v>
      </c>
      <c r="AK2120" t="s">
        <v>3705</v>
      </c>
      <c r="AL2120" t="s">
        <v>796</v>
      </c>
      <c r="AM2120" t="s">
        <v>11583</v>
      </c>
      <c r="AN2120" t="s">
        <v>11584</v>
      </c>
      <c r="AO2120" t="s">
        <v>11585</v>
      </c>
      <c r="AQ2120" t="s">
        <v>510</v>
      </c>
      <c r="AR2120" t="s">
        <v>511</v>
      </c>
    </row>
    <row r="2121" spans="1:44" x14ac:dyDescent="0.2">
      <c r="A2121" t="s">
        <v>11586</v>
      </c>
      <c r="B2121">
        <v>3020</v>
      </c>
      <c r="C2121" t="s">
        <v>11587</v>
      </c>
      <c r="D2121" t="s">
        <v>5671</v>
      </c>
      <c r="E2121" t="s">
        <v>511</v>
      </c>
      <c r="F2121" t="s">
        <v>10507</v>
      </c>
      <c r="G2121" t="s">
        <v>10559</v>
      </c>
      <c r="H2121" t="s">
        <v>90</v>
      </c>
      <c r="I2121" t="s">
        <v>158</v>
      </c>
      <c r="L2121" t="s">
        <v>159</v>
      </c>
      <c r="M2121" t="s">
        <v>160</v>
      </c>
      <c r="N2121" t="s">
        <v>160</v>
      </c>
      <c r="O2121" s="31">
        <v>47921.091249999998</v>
      </c>
      <c r="R2121" t="s">
        <v>161</v>
      </c>
      <c r="S2121" s="31">
        <v>45060</v>
      </c>
      <c r="T2121" t="s">
        <v>161</v>
      </c>
      <c r="U2121" s="31">
        <v>44784</v>
      </c>
      <c r="V2121" t="s">
        <v>161</v>
      </c>
      <c r="W2121" t="s">
        <v>161</v>
      </c>
      <c r="X2121" s="31">
        <v>44695</v>
      </c>
      <c r="Y2121">
        <v>3.1</v>
      </c>
      <c r="AA2121">
        <v>1135</v>
      </c>
      <c r="AB2121">
        <v>0.12484866206588394</v>
      </c>
      <c r="AC2121">
        <v>80000</v>
      </c>
      <c r="AD2121">
        <v>49734.633000000002</v>
      </c>
      <c r="AE2121" t="s">
        <v>11588</v>
      </c>
      <c r="AF2121" t="s">
        <v>11589</v>
      </c>
      <c r="AG2121" t="s">
        <v>10511</v>
      </c>
      <c r="AH2121" t="s">
        <v>10559</v>
      </c>
      <c r="AI2121" t="s">
        <v>161</v>
      </c>
      <c r="AJ2121" t="s">
        <v>161</v>
      </c>
      <c r="AK2121" t="s">
        <v>161</v>
      </c>
      <c r="AL2121" t="s">
        <v>796</v>
      </c>
      <c r="AO2121" t="s">
        <v>161</v>
      </c>
      <c r="AQ2121" t="s">
        <v>510</v>
      </c>
      <c r="AR2121" t="s">
        <v>511</v>
      </c>
    </row>
    <row r="2122" spans="1:44" x14ac:dyDescent="0.2">
      <c r="A2122" t="s">
        <v>11590</v>
      </c>
      <c r="B2122">
        <v>3018</v>
      </c>
      <c r="C2122" t="s">
        <v>11591</v>
      </c>
      <c r="D2122" t="s">
        <v>1444</v>
      </c>
      <c r="E2122" t="s">
        <v>1445</v>
      </c>
      <c r="F2122" t="s">
        <v>10507</v>
      </c>
      <c r="G2122" t="s">
        <v>10559</v>
      </c>
      <c r="H2122" t="s">
        <v>90</v>
      </c>
      <c r="I2122" t="s">
        <v>158</v>
      </c>
      <c r="J2122" t="s">
        <v>11592</v>
      </c>
      <c r="K2122" t="s">
        <v>10948</v>
      </c>
      <c r="L2122" t="s">
        <v>159</v>
      </c>
      <c r="M2122" t="s">
        <v>194</v>
      </c>
      <c r="N2122" t="s">
        <v>195</v>
      </c>
      <c r="O2122" s="31">
        <v>41485</v>
      </c>
      <c r="Q2122">
        <v>324930</v>
      </c>
      <c r="R2122">
        <v>46229</v>
      </c>
      <c r="S2122" s="31">
        <v>45047</v>
      </c>
      <c r="T2122">
        <v>45500</v>
      </c>
      <c r="U2122" s="31">
        <v>44784</v>
      </c>
      <c r="V2122">
        <v>607.5</v>
      </c>
      <c r="W2122">
        <v>40908</v>
      </c>
      <c r="X2122" s="31">
        <v>44675</v>
      </c>
      <c r="Y2122">
        <v>0.3</v>
      </c>
      <c r="Z2122">
        <v>5000</v>
      </c>
      <c r="AA2122">
        <v>138</v>
      </c>
      <c r="AB2122">
        <v>0.12484866206588394</v>
      </c>
      <c r="AC2122">
        <v>80000</v>
      </c>
      <c r="AD2122">
        <v>49734.633000000002</v>
      </c>
      <c r="AE2122" t="s">
        <v>11593</v>
      </c>
      <c r="AF2122" t="s">
        <v>11594</v>
      </c>
      <c r="AG2122" t="s">
        <v>10511</v>
      </c>
      <c r="AH2122" t="s">
        <v>10559</v>
      </c>
      <c r="AI2122" t="s">
        <v>11519</v>
      </c>
      <c r="AJ2122" t="s">
        <v>11554</v>
      </c>
      <c r="AK2122" t="s">
        <v>1434</v>
      </c>
      <c r="AL2122" t="s">
        <v>796</v>
      </c>
      <c r="AM2122" t="s">
        <v>203</v>
      </c>
      <c r="AN2122" t="s">
        <v>237</v>
      </c>
      <c r="AO2122" t="s">
        <v>10952</v>
      </c>
      <c r="AQ2122" t="s">
        <v>1075</v>
      </c>
      <c r="AR2122" t="s">
        <v>11595</v>
      </c>
    </row>
    <row r="2123" spans="1:44" x14ac:dyDescent="0.2">
      <c r="A2123" t="s">
        <v>11596</v>
      </c>
      <c r="B2123">
        <v>3018</v>
      </c>
      <c r="C2123" t="s">
        <v>11597</v>
      </c>
      <c r="D2123" t="s">
        <v>1444</v>
      </c>
      <c r="E2123" t="s">
        <v>1445</v>
      </c>
      <c r="F2123" t="s">
        <v>10507</v>
      </c>
      <c r="G2123" t="s">
        <v>10612</v>
      </c>
      <c r="H2123" t="s">
        <v>90</v>
      </c>
      <c r="I2123" t="s">
        <v>158</v>
      </c>
      <c r="J2123" t="s">
        <v>11598</v>
      </c>
      <c r="K2123" t="s">
        <v>10614</v>
      </c>
      <c r="L2123" t="s">
        <v>159</v>
      </c>
      <c r="M2123" t="s">
        <v>194</v>
      </c>
      <c r="N2123" t="s">
        <v>195</v>
      </c>
      <c r="O2123" s="31">
        <v>41691</v>
      </c>
      <c r="Q2123">
        <v>315111</v>
      </c>
      <c r="R2123">
        <v>38470</v>
      </c>
      <c r="S2123" s="31">
        <v>45047</v>
      </c>
      <c r="T2123">
        <v>37835</v>
      </c>
      <c r="U2123" s="31">
        <v>44784</v>
      </c>
      <c r="V2123">
        <v>529.16666666666663</v>
      </c>
      <c r="W2123">
        <v>34316</v>
      </c>
      <c r="X2123" s="31">
        <v>44675</v>
      </c>
      <c r="Y2123">
        <v>0.7</v>
      </c>
      <c r="Z2123">
        <v>4500</v>
      </c>
      <c r="AA2123">
        <v>256</v>
      </c>
      <c r="AB2123">
        <v>0.12484866206588394</v>
      </c>
      <c r="AC2123">
        <v>80000</v>
      </c>
      <c r="AD2123">
        <v>49734.633000000002</v>
      </c>
      <c r="AE2123" t="s">
        <v>11599</v>
      </c>
      <c r="AF2123" t="s">
        <v>11600</v>
      </c>
      <c r="AG2123" t="s">
        <v>10511</v>
      </c>
      <c r="AH2123" t="s">
        <v>10612</v>
      </c>
      <c r="AI2123" t="s">
        <v>11519</v>
      </c>
      <c r="AJ2123" t="s">
        <v>11520</v>
      </c>
      <c r="AK2123" t="s">
        <v>1434</v>
      </c>
      <c r="AL2123" t="s">
        <v>796</v>
      </c>
      <c r="AM2123" t="s">
        <v>203</v>
      </c>
      <c r="AN2123" t="s">
        <v>6058</v>
      </c>
      <c r="AO2123" t="s">
        <v>10619</v>
      </c>
      <c r="AQ2123" t="s">
        <v>1075</v>
      </c>
      <c r="AR2123" t="s">
        <v>11601</v>
      </c>
    </row>
    <row r="2124" spans="1:44" x14ac:dyDescent="0.2">
      <c r="A2124" t="s">
        <v>11602</v>
      </c>
      <c r="B2124">
        <v>3018</v>
      </c>
      <c r="C2124" t="s">
        <v>11603</v>
      </c>
      <c r="D2124" t="s">
        <v>1444</v>
      </c>
      <c r="E2124" t="s">
        <v>1445</v>
      </c>
      <c r="F2124" t="s">
        <v>10507</v>
      </c>
      <c r="G2124" t="s">
        <v>10612</v>
      </c>
      <c r="H2124" t="s">
        <v>90</v>
      </c>
      <c r="I2124" t="s">
        <v>158</v>
      </c>
      <c r="L2124" t="s">
        <v>159</v>
      </c>
      <c r="M2124" t="s">
        <v>160</v>
      </c>
      <c r="N2124" t="s">
        <v>160</v>
      </c>
      <c r="O2124" s="31">
        <v>48630.048999999999</v>
      </c>
      <c r="R2124" t="s">
        <v>161</v>
      </c>
      <c r="S2124" s="31">
        <v>45060</v>
      </c>
      <c r="T2124" t="s">
        <v>161</v>
      </c>
      <c r="V2124" t="s">
        <v>161</v>
      </c>
      <c r="W2124" t="s">
        <v>161</v>
      </c>
      <c r="X2124" s="31">
        <v>44695</v>
      </c>
      <c r="Y2124">
        <v>0</v>
      </c>
      <c r="AA2124">
        <v>0</v>
      </c>
      <c r="AB2124" t="s">
        <v>161</v>
      </c>
      <c r="AC2124">
        <v>80000</v>
      </c>
      <c r="AD2124">
        <v>50405.633000000002</v>
      </c>
      <c r="AE2124" t="s">
        <v>11604</v>
      </c>
      <c r="AF2124" t="s">
        <v>11605</v>
      </c>
      <c r="AG2124" t="s">
        <v>10511</v>
      </c>
      <c r="AH2124" t="s">
        <v>10612</v>
      </c>
      <c r="AI2124" t="s">
        <v>161</v>
      </c>
      <c r="AJ2124" t="s">
        <v>161</v>
      </c>
      <c r="AK2124" t="s">
        <v>161</v>
      </c>
      <c r="AL2124" t="s">
        <v>796</v>
      </c>
      <c r="AO2124" t="s">
        <v>161</v>
      </c>
      <c r="AQ2124" t="s">
        <v>510</v>
      </c>
      <c r="AR2124" t="s">
        <v>511</v>
      </c>
    </row>
    <row r="2125" spans="1:44" x14ac:dyDescent="0.2">
      <c r="A2125" t="s">
        <v>11606</v>
      </c>
      <c r="B2125">
        <v>3020</v>
      </c>
      <c r="C2125" t="s">
        <v>11607</v>
      </c>
      <c r="D2125" t="s">
        <v>5671</v>
      </c>
      <c r="E2125" t="s">
        <v>511</v>
      </c>
      <c r="F2125" t="s">
        <v>10507</v>
      </c>
      <c r="G2125" t="s">
        <v>10631</v>
      </c>
      <c r="H2125" t="s">
        <v>90</v>
      </c>
      <c r="I2125" t="s">
        <v>158</v>
      </c>
      <c r="L2125" t="s">
        <v>159</v>
      </c>
      <c r="M2125" t="s">
        <v>160</v>
      </c>
      <c r="N2125" t="s">
        <v>160</v>
      </c>
      <c r="O2125" s="31">
        <v>47754.733374999996</v>
      </c>
      <c r="R2125" t="s">
        <v>161</v>
      </c>
      <c r="S2125" s="31">
        <v>45060</v>
      </c>
      <c r="T2125" t="s">
        <v>161</v>
      </c>
      <c r="V2125" t="s">
        <v>161</v>
      </c>
      <c r="W2125" t="s">
        <v>161</v>
      </c>
      <c r="X2125" s="31">
        <v>44695</v>
      </c>
      <c r="Y2125">
        <v>0</v>
      </c>
      <c r="AA2125">
        <v>0</v>
      </c>
      <c r="AB2125" t="s">
        <v>161</v>
      </c>
      <c r="AC2125">
        <v>80000</v>
      </c>
      <c r="AD2125">
        <v>50405.633000000002</v>
      </c>
      <c r="AE2125" t="s">
        <v>11608</v>
      </c>
      <c r="AF2125" t="s">
        <v>11609</v>
      </c>
      <c r="AG2125" t="s">
        <v>10511</v>
      </c>
      <c r="AH2125" t="s">
        <v>10631</v>
      </c>
      <c r="AI2125" t="s">
        <v>161</v>
      </c>
      <c r="AJ2125" t="s">
        <v>161</v>
      </c>
      <c r="AK2125" t="s">
        <v>161</v>
      </c>
      <c r="AL2125" t="s">
        <v>796</v>
      </c>
      <c r="AO2125" t="s">
        <v>161</v>
      </c>
      <c r="AQ2125" t="s">
        <v>510</v>
      </c>
      <c r="AR2125" t="s">
        <v>511</v>
      </c>
    </row>
    <row r="2126" spans="1:44" x14ac:dyDescent="0.2">
      <c r="A2126" t="s">
        <v>11610</v>
      </c>
      <c r="B2126">
        <v>3018</v>
      </c>
      <c r="C2126" t="s">
        <v>11611</v>
      </c>
      <c r="D2126" t="s">
        <v>1444</v>
      </c>
      <c r="E2126" t="s">
        <v>1445</v>
      </c>
      <c r="F2126" t="s">
        <v>10507</v>
      </c>
      <c r="G2126" t="s">
        <v>10559</v>
      </c>
      <c r="H2126" t="s">
        <v>90</v>
      </c>
      <c r="I2126" t="s">
        <v>158</v>
      </c>
      <c r="J2126" t="s">
        <v>11612</v>
      </c>
      <c r="K2126" t="s">
        <v>11131</v>
      </c>
      <c r="L2126" t="s">
        <v>159</v>
      </c>
      <c r="M2126" t="s">
        <v>194</v>
      </c>
      <c r="N2126" t="s">
        <v>195</v>
      </c>
      <c r="O2126" s="31">
        <v>42446</v>
      </c>
      <c r="Q2126">
        <v>386365</v>
      </c>
      <c r="R2126">
        <v>32650</v>
      </c>
      <c r="S2126" s="31">
        <v>45047</v>
      </c>
      <c r="T2126">
        <v>32650</v>
      </c>
      <c r="V2126" t="s">
        <v>161</v>
      </c>
      <c r="W2126">
        <v>28103</v>
      </c>
      <c r="X2126" s="31">
        <v>44675</v>
      </c>
      <c r="Y2126">
        <v>0</v>
      </c>
      <c r="Z2126">
        <v>5500</v>
      </c>
      <c r="AA2126">
        <v>0</v>
      </c>
      <c r="AB2126" t="s">
        <v>161</v>
      </c>
      <c r="AC2126">
        <v>80000</v>
      </c>
      <c r="AD2126">
        <v>51501.633000000002</v>
      </c>
      <c r="AE2126" t="s">
        <v>11613</v>
      </c>
      <c r="AF2126" t="s">
        <v>11614</v>
      </c>
      <c r="AG2126" t="s">
        <v>10511</v>
      </c>
      <c r="AH2126" t="s">
        <v>10559</v>
      </c>
      <c r="AI2126" t="s">
        <v>11519</v>
      </c>
      <c r="AJ2126" t="s">
        <v>11554</v>
      </c>
      <c r="AK2126" t="s">
        <v>1434</v>
      </c>
      <c r="AL2126" t="s">
        <v>796</v>
      </c>
      <c r="AM2126" t="s">
        <v>203</v>
      </c>
      <c r="AN2126" t="s">
        <v>237</v>
      </c>
      <c r="AO2126" t="s">
        <v>11135</v>
      </c>
      <c r="AQ2126" t="s">
        <v>1075</v>
      </c>
      <c r="AR2126" t="s">
        <v>11615</v>
      </c>
    </row>
    <row r="2127" spans="1:44" x14ac:dyDescent="0.2">
      <c r="A2127" t="s">
        <v>11616</v>
      </c>
      <c r="B2127">
        <v>3018</v>
      </c>
      <c r="C2127" t="s">
        <v>11617</v>
      </c>
      <c r="D2127" t="s">
        <v>1444</v>
      </c>
      <c r="E2127" t="s">
        <v>1445</v>
      </c>
      <c r="F2127" t="s">
        <v>10507</v>
      </c>
      <c r="G2127" t="s">
        <v>10559</v>
      </c>
      <c r="H2127" t="s">
        <v>90</v>
      </c>
      <c r="I2127" t="s">
        <v>158</v>
      </c>
      <c r="L2127" t="s">
        <v>159</v>
      </c>
      <c r="M2127" t="s">
        <v>160</v>
      </c>
      <c r="N2127" t="s">
        <v>160</v>
      </c>
      <c r="O2127" s="31">
        <v>48262.858749999999</v>
      </c>
      <c r="R2127" t="s">
        <v>161</v>
      </c>
      <c r="S2127" s="31">
        <v>45060</v>
      </c>
      <c r="T2127" t="s">
        <v>161</v>
      </c>
      <c r="V2127" t="s">
        <v>161</v>
      </c>
      <c r="W2127" t="s">
        <v>161</v>
      </c>
      <c r="X2127" s="31">
        <v>44695</v>
      </c>
      <c r="Y2127">
        <v>0</v>
      </c>
      <c r="AA2127">
        <v>0</v>
      </c>
      <c r="AB2127" t="s">
        <v>161</v>
      </c>
      <c r="AC2127">
        <v>80000</v>
      </c>
      <c r="AD2127">
        <v>51591.633000000002</v>
      </c>
      <c r="AE2127" t="s">
        <v>11618</v>
      </c>
      <c r="AF2127" t="s">
        <v>11619</v>
      </c>
      <c r="AG2127" t="s">
        <v>10511</v>
      </c>
      <c r="AH2127" t="s">
        <v>10559</v>
      </c>
      <c r="AI2127" t="s">
        <v>161</v>
      </c>
      <c r="AJ2127" t="s">
        <v>161</v>
      </c>
      <c r="AK2127" t="s">
        <v>161</v>
      </c>
      <c r="AL2127" t="s">
        <v>796</v>
      </c>
      <c r="AO2127" t="s">
        <v>161</v>
      </c>
      <c r="AQ2127" t="s">
        <v>510</v>
      </c>
      <c r="AR2127" t="s">
        <v>511</v>
      </c>
    </row>
    <row r="2128" spans="1:44" x14ac:dyDescent="0.2">
      <c r="A2128" t="s">
        <v>11620</v>
      </c>
      <c r="B2128">
        <v>3018</v>
      </c>
      <c r="C2128" t="s">
        <v>11621</v>
      </c>
      <c r="D2128" t="s">
        <v>1444</v>
      </c>
      <c r="E2128" t="s">
        <v>1445</v>
      </c>
      <c r="F2128" t="s">
        <v>10507</v>
      </c>
      <c r="G2128" t="s">
        <v>10559</v>
      </c>
      <c r="H2128" t="s">
        <v>90</v>
      </c>
      <c r="I2128" t="s">
        <v>158</v>
      </c>
      <c r="L2128" t="s">
        <v>159</v>
      </c>
      <c r="M2128" t="s">
        <v>160</v>
      </c>
      <c r="N2128" t="s">
        <v>160</v>
      </c>
      <c r="O2128" s="31">
        <v>48380.845000000001</v>
      </c>
      <c r="R2128" t="s">
        <v>161</v>
      </c>
      <c r="S2128" s="31">
        <v>45060</v>
      </c>
      <c r="T2128" t="s">
        <v>161</v>
      </c>
      <c r="U2128" s="31">
        <v>44784</v>
      </c>
      <c r="V2128" t="s">
        <v>161</v>
      </c>
      <c r="W2128" t="s">
        <v>161</v>
      </c>
      <c r="X2128" s="31">
        <v>44695</v>
      </c>
      <c r="Y2128">
        <v>1.9</v>
      </c>
      <c r="AA2128">
        <v>703</v>
      </c>
      <c r="AB2128">
        <v>0.42985175316543373</v>
      </c>
      <c r="AC2128">
        <v>80000</v>
      </c>
      <c r="AD2128">
        <v>48030.633000000002</v>
      </c>
      <c r="AE2128" t="s">
        <v>11622</v>
      </c>
      <c r="AF2128" t="s">
        <v>11623</v>
      </c>
      <c r="AG2128" t="s">
        <v>10511</v>
      </c>
      <c r="AH2128" t="s">
        <v>10559</v>
      </c>
      <c r="AI2128" t="s">
        <v>161</v>
      </c>
      <c r="AJ2128" t="s">
        <v>161</v>
      </c>
      <c r="AK2128" t="s">
        <v>161</v>
      </c>
      <c r="AL2128" t="s">
        <v>796</v>
      </c>
      <c r="AO2128" t="s">
        <v>161</v>
      </c>
      <c r="AQ2128" t="s">
        <v>510</v>
      </c>
      <c r="AR2128" t="s">
        <v>511</v>
      </c>
    </row>
    <row r="2129" spans="1:44" x14ac:dyDescent="0.2">
      <c r="A2129" t="s">
        <v>11624</v>
      </c>
      <c r="B2129">
        <v>3018</v>
      </c>
      <c r="C2129" t="s">
        <v>11625</v>
      </c>
      <c r="D2129" t="s">
        <v>1444</v>
      </c>
      <c r="E2129" t="s">
        <v>1445</v>
      </c>
      <c r="F2129" t="s">
        <v>10507</v>
      </c>
      <c r="G2129" t="s">
        <v>10612</v>
      </c>
      <c r="H2129" t="s">
        <v>90</v>
      </c>
      <c r="I2129" t="s">
        <v>158</v>
      </c>
      <c r="L2129" t="s">
        <v>159</v>
      </c>
      <c r="M2129" t="s">
        <v>160</v>
      </c>
      <c r="N2129" t="s">
        <v>160</v>
      </c>
      <c r="O2129" s="31">
        <v>49487.16</v>
      </c>
      <c r="R2129" t="s">
        <v>161</v>
      </c>
      <c r="S2129" s="31">
        <v>45060</v>
      </c>
      <c r="T2129" t="s">
        <v>161</v>
      </c>
      <c r="U2129" s="31">
        <v>44784</v>
      </c>
      <c r="V2129" t="s">
        <v>161</v>
      </c>
      <c r="W2129" t="s">
        <v>161</v>
      </c>
      <c r="X2129" s="31">
        <v>44695</v>
      </c>
      <c r="Y2129">
        <v>3.4</v>
      </c>
      <c r="AA2129">
        <v>1271</v>
      </c>
      <c r="AB2129">
        <v>0.61201398232004212</v>
      </c>
      <c r="AC2129">
        <v>80000</v>
      </c>
      <c r="AD2129">
        <v>47026.633000000002</v>
      </c>
      <c r="AE2129" t="s">
        <v>11626</v>
      </c>
      <c r="AF2129" t="s">
        <v>11627</v>
      </c>
      <c r="AG2129" t="s">
        <v>10511</v>
      </c>
      <c r="AH2129" t="s">
        <v>10612</v>
      </c>
      <c r="AI2129" t="s">
        <v>161</v>
      </c>
      <c r="AJ2129" t="s">
        <v>161</v>
      </c>
      <c r="AK2129" t="s">
        <v>161</v>
      </c>
      <c r="AL2129" t="s">
        <v>796</v>
      </c>
      <c r="AO2129" t="s">
        <v>161</v>
      </c>
      <c r="AQ2129" t="s">
        <v>510</v>
      </c>
      <c r="AR2129" t="s">
        <v>511</v>
      </c>
    </row>
    <row r="2130" spans="1:44" x14ac:dyDescent="0.2">
      <c r="A2130" t="s">
        <v>11628</v>
      </c>
      <c r="B2130">
        <v>3018</v>
      </c>
      <c r="C2130" t="s">
        <v>11629</v>
      </c>
      <c r="D2130" t="s">
        <v>1444</v>
      </c>
      <c r="E2130" t="s">
        <v>1445</v>
      </c>
      <c r="F2130" t="s">
        <v>10507</v>
      </c>
      <c r="G2130" t="s">
        <v>10559</v>
      </c>
      <c r="H2130" t="s">
        <v>90</v>
      </c>
      <c r="I2130" t="s">
        <v>158</v>
      </c>
      <c r="L2130" t="s">
        <v>159</v>
      </c>
      <c r="M2130" t="s">
        <v>160</v>
      </c>
      <c r="N2130" t="s">
        <v>160</v>
      </c>
      <c r="O2130" s="31">
        <v>49526.214999999997</v>
      </c>
      <c r="R2130" t="s">
        <v>161</v>
      </c>
      <c r="S2130" s="31">
        <v>45060</v>
      </c>
      <c r="T2130" t="s">
        <v>161</v>
      </c>
      <c r="U2130" s="31">
        <v>44784</v>
      </c>
      <c r="V2130" t="s">
        <v>161</v>
      </c>
      <c r="W2130" t="s">
        <v>161</v>
      </c>
      <c r="X2130" s="31">
        <v>44695</v>
      </c>
      <c r="Y2130">
        <v>5.8</v>
      </c>
      <c r="AA2130">
        <v>2146</v>
      </c>
      <c r="AB2130">
        <v>0.16865521015917653</v>
      </c>
      <c r="AC2130">
        <v>80000</v>
      </c>
      <c r="AD2130">
        <v>49461.633000000002</v>
      </c>
      <c r="AE2130" t="s">
        <v>11630</v>
      </c>
      <c r="AF2130" t="s">
        <v>11631</v>
      </c>
      <c r="AG2130" t="s">
        <v>10511</v>
      </c>
      <c r="AH2130" t="s">
        <v>10559</v>
      </c>
      <c r="AI2130" t="s">
        <v>161</v>
      </c>
      <c r="AJ2130" t="s">
        <v>161</v>
      </c>
      <c r="AK2130" t="s">
        <v>161</v>
      </c>
      <c r="AL2130" t="s">
        <v>796</v>
      </c>
      <c r="AO2130" t="s">
        <v>161</v>
      </c>
      <c r="AQ2130" t="s">
        <v>510</v>
      </c>
      <c r="AR2130" t="s">
        <v>511</v>
      </c>
    </row>
    <row r="2131" spans="1:44" x14ac:dyDescent="0.2">
      <c r="A2131" t="s">
        <v>11632</v>
      </c>
      <c r="B2131">
        <v>3018</v>
      </c>
      <c r="C2131" t="s">
        <v>11633</v>
      </c>
      <c r="D2131" t="s">
        <v>1444</v>
      </c>
      <c r="E2131" t="s">
        <v>1445</v>
      </c>
      <c r="F2131" t="s">
        <v>10507</v>
      </c>
      <c r="G2131" t="s">
        <v>10551</v>
      </c>
      <c r="H2131" t="s">
        <v>90</v>
      </c>
      <c r="I2131" t="s">
        <v>158</v>
      </c>
      <c r="J2131" t="s">
        <v>11634</v>
      </c>
      <c r="K2131" t="s">
        <v>10718</v>
      </c>
      <c r="L2131" t="s">
        <v>159</v>
      </c>
      <c r="M2131" t="s">
        <v>194</v>
      </c>
      <c r="N2131" t="s">
        <v>195</v>
      </c>
      <c r="O2131" s="31">
        <v>44044</v>
      </c>
      <c r="Q2131">
        <v>454407</v>
      </c>
      <c r="R2131">
        <v>14700</v>
      </c>
      <c r="S2131" s="31">
        <v>45047</v>
      </c>
      <c r="T2131">
        <v>14700</v>
      </c>
      <c r="U2131" s="31">
        <v>44784</v>
      </c>
      <c r="V2131" t="s">
        <v>161</v>
      </c>
      <c r="W2131">
        <v>10033</v>
      </c>
      <c r="X2131" s="31">
        <v>44675</v>
      </c>
      <c r="Y2131">
        <v>5.3</v>
      </c>
      <c r="Z2131">
        <v>5000</v>
      </c>
      <c r="AA2131">
        <v>1939</v>
      </c>
      <c r="AB2131">
        <v>0.22907174107117595</v>
      </c>
      <c r="AC2131">
        <v>80000</v>
      </c>
      <c r="AD2131">
        <v>49130.633000000002</v>
      </c>
      <c r="AE2131" t="s">
        <v>11635</v>
      </c>
      <c r="AF2131" t="s">
        <v>11636</v>
      </c>
      <c r="AG2131" t="s">
        <v>10511</v>
      </c>
      <c r="AH2131" t="s">
        <v>10551</v>
      </c>
      <c r="AI2131" t="s">
        <v>11519</v>
      </c>
      <c r="AJ2131" t="s">
        <v>11554</v>
      </c>
      <c r="AK2131" t="s">
        <v>1434</v>
      </c>
      <c r="AL2131" t="s">
        <v>796</v>
      </c>
      <c r="AM2131" t="s">
        <v>356</v>
      </c>
      <c r="AN2131" t="s">
        <v>1073</v>
      </c>
      <c r="AO2131" t="s">
        <v>10722</v>
      </c>
      <c r="AQ2131" t="s">
        <v>510</v>
      </c>
      <c r="AR2131" t="s">
        <v>511</v>
      </c>
    </row>
    <row r="2132" spans="1:44" x14ac:dyDescent="0.2">
      <c r="A2132" t="s">
        <v>11637</v>
      </c>
      <c r="B2132">
        <v>3018</v>
      </c>
      <c r="C2132" t="s">
        <v>11638</v>
      </c>
      <c r="D2132" t="s">
        <v>1444</v>
      </c>
      <c r="E2132" t="s">
        <v>1445</v>
      </c>
      <c r="F2132" t="s">
        <v>10507</v>
      </c>
      <c r="G2132" t="s">
        <v>10559</v>
      </c>
      <c r="H2132" t="s">
        <v>90</v>
      </c>
      <c r="I2132" t="s">
        <v>158</v>
      </c>
      <c r="L2132" t="s">
        <v>159</v>
      </c>
      <c r="M2132" t="s">
        <v>259</v>
      </c>
      <c r="N2132" t="s">
        <v>259</v>
      </c>
      <c r="O2132" s="31">
        <v>44562</v>
      </c>
      <c r="R2132" t="s">
        <v>161</v>
      </c>
      <c r="S2132" s="31">
        <v>45060</v>
      </c>
      <c r="T2132" t="s">
        <v>161</v>
      </c>
      <c r="U2132" s="31">
        <v>44784</v>
      </c>
      <c r="V2132" t="s">
        <v>161</v>
      </c>
      <c r="W2132" t="s">
        <v>161</v>
      </c>
      <c r="X2132" s="31">
        <v>44695</v>
      </c>
      <c r="Y2132">
        <v>5</v>
      </c>
      <c r="AA2132">
        <v>1838</v>
      </c>
      <c r="AB2132">
        <v>0.22432603169440257</v>
      </c>
      <c r="AC2132">
        <v>80000</v>
      </c>
      <c r="AD2132">
        <v>49156.633000000002</v>
      </c>
      <c r="AE2132" t="s">
        <v>11639</v>
      </c>
      <c r="AF2132" t="s">
        <v>11640</v>
      </c>
      <c r="AG2132" t="s">
        <v>10511</v>
      </c>
      <c r="AH2132" t="s">
        <v>10559</v>
      </c>
      <c r="AI2132" t="s">
        <v>161</v>
      </c>
      <c r="AJ2132" t="s">
        <v>161</v>
      </c>
      <c r="AK2132" t="s">
        <v>161</v>
      </c>
      <c r="AL2132" t="s">
        <v>796</v>
      </c>
      <c r="AO2132" t="s">
        <v>161</v>
      </c>
      <c r="AQ2132" t="s">
        <v>510</v>
      </c>
      <c r="AR2132" t="s">
        <v>511</v>
      </c>
    </row>
    <row r="2133" spans="1:44" x14ac:dyDescent="0.2">
      <c r="A2133" t="s">
        <v>11641</v>
      </c>
      <c r="B2133">
        <v>3010</v>
      </c>
      <c r="C2133" t="s">
        <v>11642</v>
      </c>
      <c r="D2133" t="s">
        <v>818</v>
      </c>
      <c r="E2133" t="s">
        <v>819</v>
      </c>
      <c r="F2133" t="s">
        <v>10507</v>
      </c>
      <c r="G2133" t="s">
        <v>10551</v>
      </c>
      <c r="H2133" t="s">
        <v>90</v>
      </c>
      <c r="I2133" t="s">
        <v>158</v>
      </c>
      <c r="J2133" t="s">
        <v>11643</v>
      </c>
      <c r="K2133" t="s">
        <v>10718</v>
      </c>
      <c r="L2133" t="s">
        <v>159</v>
      </c>
      <c r="M2133" t="s">
        <v>194</v>
      </c>
      <c r="N2133" t="s">
        <v>491</v>
      </c>
      <c r="O2133" s="31">
        <v>44105</v>
      </c>
      <c r="Q2133">
        <v>563038</v>
      </c>
      <c r="R2133">
        <v>12524.6</v>
      </c>
      <c r="S2133" s="31">
        <v>45059</v>
      </c>
      <c r="T2133">
        <v>12472.5</v>
      </c>
      <c r="U2133" s="31">
        <v>44784</v>
      </c>
      <c r="V2133">
        <v>53.896551724138305</v>
      </c>
      <c r="W2133">
        <v>6820.2</v>
      </c>
      <c r="X2133" s="31">
        <v>44695</v>
      </c>
      <c r="Y2133">
        <v>2.9</v>
      </c>
      <c r="Z2133">
        <v>6500</v>
      </c>
      <c r="AA2133">
        <v>1090</v>
      </c>
      <c r="AB2133">
        <v>0.53516999587305802</v>
      </c>
      <c r="AC2133">
        <v>80000</v>
      </c>
      <c r="AD2133">
        <v>47453.633000000002</v>
      </c>
      <c r="AE2133" t="s">
        <v>11644</v>
      </c>
      <c r="AF2133" t="s">
        <v>11645</v>
      </c>
      <c r="AG2133" t="s">
        <v>10511</v>
      </c>
      <c r="AH2133" t="s">
        <v>10551</v>
      </c>
      <c r="AI2133" t="s">
        <v>11003</v>
      </c>
      <c r="AJ2133" t="s">
        <v>11548</v>
      </c>
      <c r="AK2133" t="s">
        <v>201</v>
      </c>
      <c r="AL2133" t="s">
        <v>796</v>
      </c>
      <c r="AM2133" t="s">
        <v>356</v>
      </c>
      <c r="AN2133" t="s">
        <v>1073</v>
      </c>
      <c r="AO2133" t="s">
        <v>10722</v>
      </c>
      <c r="AQ2133" t="s">
        <v>510</v>
      </c>
      <c r="AR2133" t="s">
        <v>511</v>
      </c>
    </row>
    <row r="2134" spans="1:44" x14ac:dyDescent="0.2">
      <c r="A2134" t="s">
        <v>11646</v>
      </c>
      <c r="B2134">
        <v>3018</v>
      </c>
      <c r="C2134" t="s">
        <v>11647</v>
      </c>
      <c r="D2134" t="s">
        <v>1444</v>
      </c>
      <c r="E2134" t="s">
        <v>1445</v>
      </c>
      <c r="F2134" t="s">
        <v>10507</v>
      </c>
      <c r="G2134" t="s">
        <v>10559</v>
      </c>
      <c r="H2134" t="s">
        <v>90</v>
      </c>
      <c r="I2134" t="s">
        <v>158</v>
      </c>
      <c r="J2134" t="s">
        <v>11648</v>
      </c>
      <c r="L2134" t="s">
        <v>159</v>
      </c>
      <c r="M2134" t="s">
        <v>194</v>
      </c>
      <c r="N2134" t="s">
        <v>3973</v>
      </c>
      <c r="O2134" s="31">
        <v>44713</v>
      </c>
      <c r="Q2134">
        <v>621142</v>
      </c>
      <c r="R2134" t="s">
        <v>161</v>
      </c>
      <c r="S2134" s="31">
        <v>45060</v>
      </c>
      <c r="T2134" t="s">
        <v>161</v>
      </c>
      <c r="U2134" s="31">
        <v>44784</v>
      </c>
      <c r="V2134" t="s">
        <v>161</v>
      </c>
      <c r="W2134" t="s">
        <v>161</v>
      </c>
      <c r="X2134" s="31">
        <v>44695</v>
      </c>
      <c r="Y2134">
        <v>1.9</v>
      </c>
      <c r="Z2134">
        <v>4326.666666666667</v>
      </c>
      <c r="AA2134">
        <v>700</v>
      </c>
      <c r="AB2134">
        <v>0.53279714118467136</v>
      </c>
      <c r="AC2134">
        <v>80000</v>
      </c>
      <c r="AD2134">
        <v>47466.633000000002</v>
      </c>
      <c r="AE2134" t="s">
        <v>11649</v>
      </c>
      <c r="AF2134" t="s">
        <v>11650</v>
      </c>
      <c r="AG2134" t="s">
        <v>10511</v>
      </c>
      <c r="AH2134" t="s">
        <v>10551</v>
      </c>
      <c r="AI2134" t="s">
        <v>11519</v>
      </c>
      <c r="AJ2134" t="s">
        <v>11554</v>
      </c>
      <c r="AK2134" t="s">
        <v>1434</v>
      </c>
      <c r="AL2134" t="s">
        <v>796</v>
      </c>
      <c r="AO2134" t="s">
        <v>161</v>
      </c>
    </row>
    <row r="2135" spans="1:44" x14ac:dyDescent="0.2">
      <c r="A2135" t="s">
        <v>11651</v>
      </c>
      <c r="B2135">
        <v>3018</v>
      </c>
      <c r="C2135" t="s">
        <v>11652</v>
      </c>
      <c r="D2135" t="s">
        <v>1444</v>
      </c>
      <c r="E2135" t="s">
        <v>1445</v>
      </c>
      <c r="F2135" t="s">
        <v>10507</v>
      </c>
      <c r="G2135" t="s">
        <v>10559</v>
      </c>
      <c r="H2135" t="s">
        <v>90</v>
      </c>
      <c r="I2135" t="s">
        <v>158</v>
      </c>
      <c r="L2135" t="s">
        <v>159</v>
      </c>
      <c r="M2135" t="s">
        <v>160</v>
      </c>
      <c r="N2135" t="s">
        <v>160</v>
      </c>
      <c r="O2135" s="31">
        <v>44927</v>
      </c>
      <c r="R2135" t="s">
        <v>161</v>
      </c>
      <c r="S2135" s="31">
        <v>45060</v>
      </c>
      <c r="T2135" t="s">
        <v>161</v>
      </c>
      <c r="U2135" s="31">
        <v>44680</v>
      </c>
      <c r="V2135" t="s">
        <v>161</v>
      </c>
      <c r="W2135" t="s">
        <v>161</v>
      </c>
      <c r="X2135" s="31">
        <v>44695</v>
      </c>
      <c r="Y2135">
        <v>1.9</v>
      </c>
      <c r="AA2135">
        <v>700</v>
      </c>
      <c r="AB2135">
        <v>0.53151945019861702</v>
      </c>
      <c r="AC2135">
        <v>80000</v>
      </c>
      <c r="AD2135">
        <v>47467.633000000002</v>
      </c>
      <c r="AE2135" t="s">
        <v>11653</v>
      </c>
      <c r="AF2135" t="s">
        <v>11654</v>
      </c>
      <c r="AG2135" t="s">
        <v>10511</v>
      </c>
      <c r="AH2135" t="s">
        <v>10559</v>
      </c>
      <c r="AI2135" t="s">
        <v>161</v>
      </c>
      <c r="AJ2135" t="s">
        <v>161</v>
      </c>
      <c r="AK2135" t="s">
        <v>161</v>
      </c>
      <c r="AO2135" t="s">
        <v>161</v>
      </c>
    </row>
    <row r="2136" spans="1:44" x14ac:dyDescent="0.2">
      <c r="A2136" t="s">
        <v>11655</v>
      </c>
      <c r="B2136">
        <v>3029</v>
      </c>
      <c r="C2136" t="s">
        <v>11656</v>
      </c>
      <c r="D2136" t="s">
        <v>153</v>
      </c>
      <c r="E2136" t="s">
        <v>154</v>
      </c>
      <c r="F2136" t="s">
        <v>11657</v>
      </c>
      <c r="G2136" t="s">
        <v>11658</v>
      </c>
      <c r="H2136" t="s">
        <v>11659</v>
      </c>
      <c r="I2136" t="s">
        <v>158</v>
      </c>
      <c r="J2136" t="s">
        <v>11660</v>
      </c>
      <c r="L2136" t="s">
        <v>159</v>
      </c>
      <c r="M2136" t="s">
        <v>194</v>
      </c>
      <c r="N2136" t="s">
        <v>195</v>
      </c>
      <c r="O2136" s="31">
        <v>44256</v>
      </c>
      <c r="Q2136">
        <v>574028</v>
      </c>
      <c r="R2136">
        <v>5299.4</v>
      </c>
      <c r="S2136" s="31">
        <v>45059</v>
      </c>
      <c r="T2136">
        <v>4827.3999999999996</v>
      </c>
      <c r="U2136" s="31">
        <v>43851</v>
      </c>
      <c r="V2136">
        <v>488.27586206896547</v>
      </c>
      <c r="W2136">
        <v>3269.4</v>
      </c>
      <c r="X2136" s="31">
        <v>44695</v>
      </c>
      <c r="Y2136">
        <v>3.4</v>
      </c>
      <c r="Z2136">
        <v>6000</v>
      </c>
      <c r="AA2136">
        <v>1274</v>
      </c>
      <c r="AB2136">
        <v>0.44646173598414052</v>
      </c>
      <c r="AC2136">
        <v>85000</v>
      </c>
      <c r="AD2136">
        <v>47939.633000000002</v>
      </c>
      <c r="AE2136" t="s">
        <v>11661</v>
      </c>
      <c r="AF2136" t="s">
        <v>11662</v>
      </c>
      <c r="AG2136" t="s">
        <v>11663</v>
      </c>
      <c r="AH2136" t="s">
        <v>11664</v>
      </c>
      <c r="AI2136" t="s">
        <v>11665</v>
      </c>
      <c r="AJ2136" t="s">
        <v>11666</v>
      </c>
      <c r="AK2136" t="s">
        <v>1434</v>
      </c>
      <c r="AL2136" t="s">
        <v>202</v>
      </c>
      <c r="AO2136" t="s">
        <v>161</v>
      </c>
      <c r="AQ2136" t="s">
        <v>510</v>
      </c>
      <c r="AR2136" t="s">
        <v>511</v>
      </c>
    </row>
    <row r="2137" spans="1:44" x14ac:dyDescent="0.2">
      <c r="A2137" t="s">
        <v>11667</v>
      </c>
      <c r="B2137">
        <v>3029</v>
      </c>
      <c r="C2137" t="s">
        <v>11668</v>
      </c>
      <c r="D2137" t="s">
        <v>153</v>
      </c>
      <c r="E2137" t="s">
        <v>154</v>
      </c>
      <c r="F2137" t="s">
        <v>11657</v>
      </c>
      <c r="G2137" t="s">
        <v>11669</v>
      </c>
      <c r="H2137" t="s">
        <v>11659</v>
      </c>
      <c r="I2137" t="s">
        <v>158</v>
      </c>
      <c r="J2137" t="s">
        <v>11670</v>
      </c>
      <c r="L2137" t="s">
        <v>159</v>
      </c>
      <c r="M2137" t="s">
        <v>194</v>
      </c>
      <c r="N2137" t="s">
        <v>195</v>
      </c>
      <c r="O2137" s="31">
        <v>44593</v>
      </c>
      <c r="Q2137">
        <v>574392</v>
      </c>
      <c r="R2137">
        <v>7651</v>
      </c>
      <c r="S2137" s="31">
        <v>45059</v>
      </c>
      <c r="T2137">
        <v>7066</v>
      </c>
      <c r="U2137" s="31">
        <v>44070</v>
      </c>
      <c r="V2137">
        <v>605.17241379310349</v>
      </c>
      <c r="W2137">
        <v>4760.3999999999996</v>
      </c>
      <c r="X2137" s="31">
        <v>44695</v>
      </c>
      <c r="Y2137">
        <v>4.7</v>
      </c>
      <c r="Z2137">
        <v>6600</v>
      </c>
      <c r="AA2137">
        <v>1751</v>
      </c>
      <c r="AB2137">
        <v>0.22432603169440257</v>
      </c>
      <c r="AC2137">
        <v>85000</v>
      </c>
      <c r="AD2137">
        <v>49156.633000000002</v>
      </c>
      <c r="AE2137" t="s">
        <v>11671</v>
      </c>
      <c r="AF2137" t="s">
        <v>11672</v>
      </c>
      <c r="AG2137" t="s">
        <v>11663</v>
      </c>
      <c r="AH2137" t="s">
        <v>11673</v>
      </c>
      <c r="AI2137" t="s">
        <v>11674</v>
      </c>
      <c r="AJ2137" t="s">
        <v>11675</v>
      </c>
      <c r="AK2137" t="s">
        <v>1434</v>
      </c>
      <c r="AL2137" t="s">
        <v>202</v>
      </c>
      <c r="AO2137" t="s">
        <v>161</v>
      </c>
      <c r="AQ2137" t="s">
        <v>510</v>
      </c>
      <c r="AR2137" t="s">
        <v>511</v>
      </c>
    </row>
    <row r="2138" spans="1:44" x14ac:dyDescent="0.2">
      <c r="A2138" t="s">
        <v>11676</v>
      </c>
      <c r="B2138">
        <v>3029</v>
      </c>
      <c r="C2138" t="s">
        <v>11677</v>
      </c>
      <c r="D2138" t="s">
        <v>153</v>
      </c>
      <c r="E2138" t="s">
        <v>154</v>
      </c>
      <c r="F2138" t="s">
        <v>11657</v>
      </c>
      <c r="G2138" t="s">
        <v>11669</v>
      </c>
      <c r="H2138" t="s">
        <v>11659</v>
      </c>
      <c r="I2138" t="s">
        <v>158</v>
      </c>
      <c r="J2138" t="s">
        <v>11678</v>
      </c>
      <c r="L2138" t="s">
        <v>159</v>
      </c>
      <c r="M2138" t="s">
        <v>194</v>
      </c>
      <c r="N2138" t="s">
        <v>195</v>
      </c>
      <c r="O2138" s="31">
        <v>44562</v>
      </c>
      <c r="Q2138">
        <v>570518</v>
      </c>
      <c r="R2138">
        <v>8018</v>
      </c>
      <c r="S2138" s="31">
        <v>45059</v>
      </c>
      <c r="T2138">
        <v>7578</v>
      </c>
      <c r="U2138" s="31">
        <v>44725</v>
      </c>
      <c r="V2138">
        <v>455.17241379310343</v>
      </c>
      <c r="W2138">
        <v>2711.9</v>
      </c>
      <c r="X2138" s="31">
        <v>44695</v>
      </c>
      <c r="Y2138">
        <v>5</v>
      </c>
      <c r="Z2138">
        <v>6600</v>
      </c>
      <c r="AA2138">
        <v>1842</v>
      </c>
      <c r="AB2138">
        <v>0.22432603169440257</v>
      </c>
      <c r="AC2138">
        <v>85000</v>
      </c>
      <c r="AD2138">
        <v>49156.633000000002</v>
      </c>
      <c r="AE2138" t="s">
        <v>11679</v>
      </c>
      <c r="AF2138" t="s">
        <v>11680</v>
      </c>
      <c r="AG2138" t="s">
        <v>11663</v>
      </c>
      <c r="AH2138" t="s">
        <v>11673</v>
      </c>
      <c r="AI2138" t="s">
        <v>11674</v>
      </c>
      <c r="AJ2138" t="s">
        <v>11675</v>
      </c>
      <c r="AK2138" t="s">
        <v>1434</v>
      </c>
      <c r="AL2138" t="s">
        <v>202</v>
      </c>
      <c r="AO2138" t="s">
        <v>161</v>
      </c>
      <c r="AQ2138" t="s">
        <v>510</v>
      </c>
      <c r="AR2138" t="s">
        <v>511</v>
      </c>
    </row>
    <row r="2139" spans="1:44" x14ac:dyDescent="0.2">
      <c r="A2139" t="s">
        <v>11681</v>
      </c>
      <c r="B2139">
        <v>3029</v>
      </c>
      <c r="C2139" t="s">
        <v>11682</v>
      </c>
      <c r="D2139" t="s">
        <v>153</v>
      </c>
      <c r="E2139" t="s">
        <v>154</v>
      </c>
      <c r="F2139" t="s">
        <v>11657</v>
      </c>
      <c r="G2139" t="s">
        <v>11669</v>
      </c>
      <c r="H2139" t="s">
        <v>11659</v>
      </c>
      <c r="I2139" t="s">
        <v>158</v>
      </c>
      <c r="J2139" t="s">
        <v>11683</v>
      </c>
      <c r="L2139" t="s">
        <v>159</v>
      </c>
      <c r="M2139" t="s">
        <v>194</v>
      </c>
      <c r="N2139" t="s">
        <v>195</v>
      </c>
      <c r="O2139" s="31">
        <v>44470</v>
      </c>
      <c r="Q2139">
        <v>570472</v>
      </c>
      <c r="R2139">
        <v>6624</v>
      </c>
      <c r="S2139" s="31">
        <v>45059</v>
      </c>
      <c r="T2139">
        <v>6083</v>
      </c>
      <c r="V2139">
        <v>559.65517241379314</v>
      </c>
      <c r="W2139">
        <v>1943.1</v>
      </c>
      <c r="X2139" s="31">
        <v>44695</v>
      </c>
      <c r="Y2139">
        <v>0</v>
      </c>
      <c r="Z2139">
        <v>6600</v>
      </c>
      <c r="AA2139">
        <v>0</v>
      </c>
      <c r="AB2139" t="s">
        <v>161</v>
      </c>
      <c r="AC2139">
        <v>85000</v>
      </c>
      <c r="AD2139" t="s">
        <v>161</v>
      </c>
      <c r="AE2139" t="s">
        <v>11684</v>
      </c>
      <c r="AF2139" t="s">
        <v>11685</v>
      </c>
      <c r="AG2139" t="s">
        <v>11663</v>
      </c>
      <c r="AH2139" t="s">
        <v>11673</v>
      </c>
      <c r="AI2139" t="s">
        <v>11674</v>
      </c>
      <c r="AJ2139" t="s">
        <v>11675</v>
      </c>
      <c r="AK2139" t="s">
        <v>1434</v>
      </c>
      <c r="AL2139" t="s">
        <v>202</v>
      </c>
      <c r="AO2139" t="s">
        <v>161</v>
      </c>
      <c r="AQ2139" t="s">
        <v>510</v>
      </c>
      <c r="AR2139" t="s">
        <v>511</v>
      </c>
    </row>
    <row r="2140" spans="1:44" x14ac:dyDescent="0.2">
      <c r="A2140" t="s">
        <v>11686</v>
      </c>
      <c r="B2140">
        <v>3029</v>
      </c>
      <c r="C2140" t="s">
        <v>11687</v>
      </c>
      <c r="D2140" t="s">
        <v>153</v>
      </c>
      <c r="E2140" t="s">
        <v>154</v>
      </c>
      <c r="F2140" t="s">
        <v>11657</v>
      </c>
      <c r="G2140" t="s">
        <v>11669</v>
      </c>
      <c r="H2140" t="s">
        <v>11659</v>
      </c>
      <c r="I2140" t="s">
        <v>158</v>
      </c>
      <c r="J2140" t="s">
        <v>11688</v>
      </c>
      <c r="L2140" t="s">
        <v>159</v>
      </c>
      <c r="M2140" t="s">
        <v>194</v>
      </c>
      <c r="N2140" t="s">
        <v>195</v>
      </c>
      <c r="O2140" s="31">
        <v>44256</v>
      </c>
      <c r="Q2140">
        <v>570699</v>
      </c>
      <c r="R2140">
        <v>5624</v>
      </c>
      <c r="S2140" s="31">
        <v>45059</v>
      </c>
      <c r="T2140">
        <v>5060</v>
      </c>
      <c r="U2140" s="31">
        <v>44784</v>
      </c>
      <c r="V2140">
        <v>583.44827586206895</v>
      </c>
      <c r="W2140">
        <v>443.5</v>
      </c>
      <c r="X2140" s="31">
        <v>44695</v>
      </c>
      <c r="Y2140">
        <v>17.3</v>
      </c>
      <c r="Z2140">
        <v>6600</v>
      </c>
      <c r="AA2140">
        <v>6337.4000000000015</v>
      </c>
      <c r="AB2140">
        <v>0.73122705882352945</v>
      </c>
      <c r="AC2140">
        <v>85000</v>
      </c>
      <c r="AD2140">
        <v>46132.030532648569</v>
      </c>
      <c r="AE2140" t="s">
        <v>11689</v>
      </c>
      <c r="AF2140" t="s">
        <v>11690</v>
      </c>
      <c r="AG2140" t="s">
        <v>11663</v>
      </c>
      <c r="AH2140" t="s">
        <v>11673</v>
      </c>
      <c r="AI2140" t="s">
        <v>11674</v>
      </c>
      <c r="AJ2140" t="s">
        <v>11675</v>
      </c>
      <c r="AK2140" t="s">
        <v>1434</v>
      </c>
      <c r="AL2140" t="s">
        <v>202</v>
      </c>
      <c r="AO2140" t="s">
        <v>161</v>
      </c>
      <c r="AQ2140" t="s">
        <v>510</v>
      </c>
      <c r="AR2140" t="s">
        <v>511</v>
      </c>
    </row>
    <row r="2141" spans="1:44" x14ac:dyDescent="0.2">
      <c r="A2141" t="s">
        <v>11691</v>
      </c>
      <c r="B2141">
        <v>3029</v>
      </c>
      <c r="C2141" t="s">
        <v>11692</v>
      </c>
      <c r="D2141" t="s">
        <v>153</v>
      </c>
      <c r="E2141" t="s">
        <v>154</v>
      </c>
      <c r="F2141" t="s">
        <v>11657</v>
      </c>
      <c r="G2141" t="s">
        <v>11693</v>
      </c>
      <c r="H2141" t="s">
        <v>11694</v>
      </c>
      <c r="I2141" t="s">
        <v>158</v>
      </c>
      <c r="J2141" t="s">
        <v>11695</v>
      </c>
      <c r="K2141" t="s">
        <v>11696</v>
      </c>
      <c r="L2141" t="s">
        <v>230</v>
      </c>
      <c r="M2141" t="s">
        <v>194</v>
      </c>
      <c r="N2141" t="s">
        <v>195</v>
      </c>
      <c r="O2141" s="31">
        <v>44256</v>
      </c>
      <c r="Q2141">
        <v>577350</v>
      </c>
      <c r="R2141">
        <v>2138</v>
      </c>
      <c r="S2141" s="31">
        <v>45059</v>
      </c>
      <c r="T2141">
        <v>2040</v>
      </c>
      <c r="U2141" s="31">
        <v>44784</v>
      </c>
      <c r="V2141">
        <v>101.37931034482759</v>
      </c>
      <c r="W2141">
        <v>184</v>
      </c>
      <c r="X2141" s="31">
        <v>44695</v>
      </c>
      <c r="Y2141">
        <v>18.3</v>
      </c>
      <c r="Z2141">
        <v>2500</v>
      </c>
      <c r="AA2141">
        <v>6698.9000000000015</v>
      </c>
      <c r="AB2141">
        <v>0.5944388235294118</v>
      </c>
      <c r="AC2141">
        <v>15</v>
      </c>
      <c r="AD2141">
        <v>46877.059198144612</v>
      </c>
      <c r="AE2141" t="s">
        <v>11697</v>
      </c>
      <c r="AF2141" t="s">
        <v>11698</v>
      </c>
      <c r="AG2141" t="s">
        <v>11699</v>
      </c>
      <c r="AH2141" t="s">
        <v>11700</v>
      </c>
      <c r="AI2141" t="s">
        <v>234</v>
      </c>
      <c r="AJ2141" t="s">
        <v>11701</v>
      </c>
      <c r="AK2141" t="s">
        <v>1434</v>
      </c>
      <c r="AL2141" t="s">
        <v>202</v>
      </c>
      <c r="AM2141" t="s">
        <v>203</v>
      </c>
      <c r="AN2141" t="s">
        <v>6058</v>
      </c>
      <c r="AO2141" t="s">
        <v>11702</v>
      </c>
      <c r="AQ2141" t="s">
        <v>510</v>
      </c>
      <c r="AR2141" t="s">
        <v>511</v>
      </c>
    </row>
    <row r="2142" spans="1:44" x14ac:dyDescent="0.2">
      <c r="A2142" t="s">
        <v>11703</v>
      </c>
      <c r="B2142">
        <v>3029</v>
      </c>
      <c r="C2142" t="s">
        <v>11704</v>
      </c>
      <c r="D2142" t="s">
        <v>153</v>
      </c>
      <c r="E2142" t="s">
        <v>154</v>
      </c>
      <c r="F2142" t="s">
        <v>11657</v>
      </c>
      <c r="G2142">
        <v>336</v>
      </c>
      <c r="H2142" t="s">
        <v>11694</v>
      </c>
      <c r="I2142" t="s">
        <v>158</v>
      </c>
      <c r="J2142" t="s">
        <v>11705</v>
      </c>
      <c r="K2142" t="s">
        <v>11706</v>
      </c>
      <c r="L2142" t="s">
        <v>230</v>
      </c>
      <c r="M2142" t="s">
        <v>194</v>
      </c>
      <c r="N2142" t="s">
        <v>195</v>
      </c>
      <c r="O2142" s="31">
        <v>44256</v>
      </c>
      <c r="Q2142">
        <v>575595</v>
      </c>
      <c r="R2142">
        <v>139</v>
      </c>
      <c r="S2142" s="31">
        <v>45059</v>
      </c>
      <c r="T2142">
        <v>139</v>
      </c>
      <c r="U2142" s="31">
        <v>44784</v>
      </c>
      <c r="V2142" t="s">
        <v>161</v>
      </c>
      <c r="W2142">
        <v>50</v>
      </c>
      <c r="X2142" s="31">
        <v>44695</v>
      </c>
      <c r="Y2142">
        <v>6.7</v>
      </c>
      <c r="Z2142">
        <v>1000</v>
      </c>
      <c r="AA2142">
        <v>2464</v>
      </c>
      <c r="AB2142">
        <v>1.027635294117647</v>
      </c>
      <c r="AC2142">
        <v>15</v>
      </c>
      <c r="AD2142">
        <v>44785.435153171427</v>
      </c>
      <c r="AE2142" t="s">
        <v>11707</v>
      </c>
      <c r="AF2142" t="s">
        <v>11708</v>
      </c>
      <c r="AG2142" t="s">
        <v>11699</v>
      </c>
      <c r="AH2142" t="s">
        <v>11709</v>
      </c>
      <c r="AI2142" t="s">
        <v>234</v>
      </c>
      <c r="AJ2142" t="s">
        <v>11710</v>
      </c>
      <c r="AK2142" t="s">
        <v>1434</v>
      </c>
      <c r="AL2142" t="s">
        <v>202</v>
      </c>
      <c r="AM2142" t="s">
        <v>203</v>
      </c>
      <c r="AN2142">
        <v>0</v>
      </c>
      <c r="AO2142" t="s">
        <v>11711</v>
      </c>
      <c r="AQ2142" t="s">
        <v>510</v>
      </c>
      <c r="AR2142" t="s">
        <v>511</v>
      </c>
    </row>
    <row r="2143" spans="1:44" x14ac:dyDescent="0.2">
      <c r="A2143" t="s">
        <v>11712</v>
      </c>
      <c r="B2143">
        <v>3029</v>
      </c>
      <c r="C2143" t="s">
        <v>11713</v>
      </c>
      <c r="D2143" t="s">
        <v>153</v>
      </c>
      <c r="E2143" t="s">
        <v>154</v>
      </c>
      <c r="F2143" t="s">
        <v>11657</v>
      </c>
      <c r="G2143">
        <v>349</v>
      </c>
      <c r="H2143" t="s">
        <v>11694</v>
      </c>
      <c r="I2143" t="s">
        <v>158</v>
      </c>
      <c r="J2143" t="s">
        <v>11714</v>
      </c>
      <c r="K2143" t="s">
        <v>11715</v>
      </c>
      <c r="L2143" t="s">
        <v>230</v>
      </c>
      <c r="M2143" t="s">
        <v>194</v>
      </c>
      <c r="N2143" t="s">
        <v>195</v>
      </c>
      <c r="O2143" s="31">
        <v>44256</v>
      </c>
      <c r="Q2143">
        <v>577177</v>
      </c>
      <c r="R2143">
        <v>914</v>
      </c>
      <c r="S2143" s="31">
        <v>45059</v>
      </c>
      <c r="T2143">
        <v>769</v>
      </c>
      <c r="U2143" s="31">
        <v>44784</v>
      </c>
      <c r="V2143">
        <v>150</v>
      </c>
      <c r="W2143">
        <v>1</v>
      </c>
      <c r="X2143" s="31">
        <v>44695</v>
      </c>
      <c r="Y2143">
        <v>16.3</v>
      </c>
      <c r="Z2143">
        <v>1500</v>
      </c>
      <c r="AA2143">
        <v>5983.9000000000015</v>
      </c>
      <c r="AB2143">
        <v>0.74645176470588237</v>
      </c>
      <c r="AC2143">
        <v>15</v>
      </c>
      <c r="AD2143">
        <v>46151.008276541535</v>
      </c>
      <c r="AE2143" t="s">
        <v>11716</v>
      </c>
      <c r="AF2143" t="s">
        <v>11717</v>
      </c>
      <c r="AG2143" t="s">
        <v>11699</v>
      </c>
      <c r="AH2143" t="s">
        <v>11700</v>
      </c>
      <c r="AI2143" t="s">
        <v>234</v>
      </c>
      <c r="AJ2143" t="s">
        <v>11701</v>
      </c>
      <c r="AK2143" t="s">
        <v>1434</v>
      </c>
      <c r="AL2143" t="s">
        <v>202</v>
      </c>
      <c r="AM2143" t="s">
        <v>203</v>
      </c>
      <c r="AN2143">
        <v>0</v>
      </c>
      <c r="AO2143" t="s">
        <v>11702</v>
      </c>
      <c r="AQ2143" t="s">
        <v>510</v>
      </c>
      <c r="AR2143" t="s">
        <v>511</v>
      </c>
    </row>
    <row r="2144" spans="1:44" x14ac:dyDescent="0.2">
      <c r="A2144" t="s">
        <v>11718</v>
      </c>
      <c r="B2144">
        <v>3029</v>
      </c>
      <c r="C2144" t="s">
        <v>11719</v>
      </c>
      <c r="D2144" t="s">
        <v>153</v>
      </c>
      <c r="E2144" t="s">
        <v>154</v>
      </c>
      <c r="F2144" t="s">
        <v>11657</v>
      </c>
      <c r="G2144" t="s">
        <v>11669</v>
      </c>
      <c r="H2144" t="s">
        <v>11659</v>
      </c>
      <c r="I2144" t="s">
        <v>158</v>
      </c>
      <c r="L2144" t="s">
        <v>159</v>
      </c>
      <c r="M2144" t="s">
        <v>259</v>
      </c>
      <c r="N2144" t="s">
        <v>259</v>
      </c>
      <c r="O2144" s="31">
        <v>44927</v>
      </c>
      <c r="R2144" t="s">
        <v>161</v>
      </c>
      <c r="S2144" s="31">
        <v>45060</v>
      </c>
      <c r="T2144" t="s">
        <v>161</v>
      </c>
      <c r="U2144" s="31">
        <v>44784</v>
      </c>
      <c r="V2144" t="s">
        <v>161</v>
      </c>
      <c r="W2144" t="s">
        <v>161</v>
      </c>
      <c r="X2144" s="31">
        <v>44695</v>
      </c>
      <c r="Y2144">
        <v>16</v>
      </c>
      <c r="AA2144">
        <v>5854.6999999999971</v>
      </c>
      <c r="AB2144">
        <v>0.74715294117647058</v>
      </c>
      <c r="AC2144">
        <v>85000</v>
      </c>
      <c r="AD2144">
        <v>46147.659286523078</v>
      </c>
      <c r="AE2144" t="s">
        <v>11720</v>
      </c>
      <c r="AF2144" t="s">
        <v>11721</v>
      </c>
      <c r="AG2144" t="s">
        <v>11663</v>
      </c>
      <c r="AH2144" t="s">
        <v>11669</v>
      </c>
      <c r="AI2144" t="s">
        <v>161</v>
      </c>
      <c r="AJ2144" t="s">
        <v>161</v>
      </c>
      <c r="AK2144" t="s">
        <v>161</v>
      </c>
      <c r="AL2144" t="s">
        <v>202</v>
      </c>
      <c r="AO2144" t="s">
        <v>161</v>
      </c>
    </row>
    <row r="2145" spans="1:44" x14ac:dyDescent="0.2">
      <c r="A2145" t="s">
        <v>11722</v>
      </c>
      <c r="B2145">
        <v>3029</v>
      </c>
      <c r="C2145" t="s">
        <v>11723</v>
      </c>
      <c r="D2145" t="s">
        <v>153</v>
      </c>
      <c r="E2145" t="s">
        <v>154</v>
      </c>
      <c r="F2145" t="s">
        <v>11657</v>
      </c>
      <c r="G2145" t="s">
        <v>11669</v>
      </c>
      <c r="H2145" t="s">
        <v>11659</v>
      </c>
      <c r="I2145" t="s">
        <v>158</v>
      </c>
      <c r="L2145" t="s">
        <v>159</v>
      </c>
      <c r="M2145" t="s">
        <v>259</v>
      </c>
      <c r="N2145" t="s">
        <v>259</v>
      </c>
      <c r="O2145" s="31">
        <v>44927</v>
      </c>
      <c r="R2145" t="s">
        <v>161</v>
      </c>
      <c r="S2145" s="31">
        <v>45060</v>
      </c>
      <c r="T2145" t="s">
        <v>161</v>
      </c>
      <c r="U2145" s="31">
        <v>44592</v>
      </c>
      <c r="V2145" t="s">
        <v>161</v>
      </c>
      <c r="W2145" t="s">
        <v>161</v>
      </c>
      <c r="X2145" s="31">
        <v>44695</v>
      </c>
      <c r="Y2145">
        <v>16</v>
      </c>
      <c r="AA2145">
        <v>5872.0999999999985</v>
      </c>
      <c r="AB2145">
        <v>0.68577529411764704</v>
      </c>
      <c r="AC2145">
        <v>85000</v>
      </c>
      <c r="AD2145">
        <v>46565.881740669996</v>
      </c>
      <c r="AE2145" t="s">
        <v>11724</v>
      </c>
      <c r="AF2145" t="s">
        <v>11725</v>
      </c>
      <c r="AG2145" t="s">
        <v>11663</v>
      </c>
      <c r="AH2145" t="s">
        <v>11669</v>
      </c>
      <c r="AI2145" t="s">
        <v>161</v>
      </c>
      <c r="AJ2145" t="s">
        <v>161</v>
      </c>
      <c r="AK2145" t="s">
        <v>161</v>
      </c>
      <c r="AL2145" t="s">
        <v>202</v>
      </c>
      <c r="AO2145" t="s">
        <v>161</v>
      </c>
    </row>
    <row r="2146" spans="1:44" x14ac:dyDescent="0.2">
      <c r="A2146" t="s">
        <v>11726</v>
      </c>
      <c r="B2146">
        <v>3029</v>
      </c>
      <c r="C2146" t="s">
        <v>11727</v>
      </c>
      <c r="D2146" t="s">
        <v>153</v>
      </c>
      <c r="E2146" t="s">
        <v>154</v>
      </c>
      <c r="F2146" t="s">
        <v>11657</v>
      </c>
      <c r="G2146" t="s">
        <v>11669</v>
      </c>
      <c r="H2146" t="s">
        <v>11659</v>
      </c>
      <c r="I2146" t="s">
        <v>158</v>
      </c>
      <c r="L2146" t="s">
        <v>159</v>
      </c>
      <c r="M2146" t="s">
        <v>160</v>
      </c>
      <c r="N2146" t="s">
        <v>160</v>
      </c>
      <c r="O2146" s="31">
        <v>46023</v>
      </c>
      <c r="R2146" t="s">
        <v>161</v>
      </c>
      <c r="S2146" s="31">
        <v>45060</v>
      </c>
      <c r="T2146" t="s">
        <v>161</v>
      </c>
      <c r="U2146" s="31">
        <v>44784</v>
      </c>
      <c r="V2146" t="s">
        <v>161</v>
      </c>
      <c r="W2146" t="s">
        <v>161</v>
      </c>
      <c r="X2146" s="31">
        <v>44695</v>
      </c>
      <c r="Y2146">
        <v>2.8</v>
      </c>
      <c r="AA2146">
        <v>1027</v>
      </c>
      <c r="AB2146">
        <v>0.69670664196707455</v>
      </c>
      <c r="AC2146">
        <v>85000</v>
      </c>
      <c r="AD2146">
        <v>46601.633000000002</v>
      </c>
      <c r="AE2146" t="s">
        <v>11728</v>
      </c>
      <c r="AF2146" t="s">
        <v>11729</v>
      </c>
      <c r="AH2146" t="s">
        <v>11669</v>
      </c>
      <c r="AI2146" t="s">
        <v>161</v>
      </c>
      <c r="AJ2146" t="s">
        <v>161</v>
      </c>
      <c r="AK2146" t="s">
        <v>161</v>
      </c>
      <c r="AO2146" t="s">
        <v>161</v>
      </c>
    </row>
    <row r="2147" spans="1:44" x14ac:dyDescent="0.2">
      <c r="A2147" t="s">
        <v>11730</v>
      </c>
      <c r="B2147">
        <v>3029</v>
      </c>
      <c r="C2147" t="s">
        <v>11731</v>
      </c>
      <c r="D2147" t="s">
        <v>153</v>
      </c>
      <c r="E2147" t="s">
        <v>154</v>
      </c>
      <c r="F2147" t="s">
        <v>11657</v>
      </c>
      <c r="G2147" t="s">
        <v>11669</v>
      </c>
      <c r="H2147" t="s">
        <v>11659</v>
      </c>
      <c r="I2147" t="s">
        <v>158</v>
      </c>
      <c r="L2147" t="s">
        <v>159</v>
      </c>
      <c r="M2147" t="s">
        <v>160</v>
      </c>
      <c r="N2147" t="s">
        <v>160</v>
      </c>
      <c r="O2147" s="31">
        <v>46113</v>
      </c>
      <c r="R2147" t="s">
        <v>161</v>
      </c>
      <c r="S2147" s="31">
        <v>45060</v>
      </c>
      <c r="T2147" t="s">
        <v>161</v>
      </c>
      <c r="U2147" s="31">
        <v>44784</v>
      </c>
      <c r="V2147" t="s">
        <v>161</v>
      </c>
      <c r="W2147" t="s">
        <v>161</v>
      </c>
      <c r="X2147" s="31">
        <v>44695</v>
      </c>
      <c r="Y2147">
        <v>4.9000000000000004</v>
      </c>
      <c r="AA2147">
        <v>1809</v>
      </c>
      <c r="AB2147">
        <v>0.98795294117647059</v>
      </c>
      <c r="AC2147">
        <v>85000</v>
      </c>
      <c r="AD2147">
        <v>44965.539694276922</v>
      </c>
      <c r="AE2147" t="s">
        <v>11732</v>
      </c>
      <c r="AF2147" t="s">
        <v>11733</v>
      </c>
      <c r="AH2147" t="s">
        <v>11669</v>
      </c>
      <c r="AI2147" t="s">
        <v>161</v>
      </c>
      <c r="AJ2147" t="s">
        <v>161</v>
      </c>
      <c r="AK2147" t="s">
        <v>161</v>
      </c>
      <c r="AO2147" t="s">
        <v>161</v>
      </c>
    </row>
    <row r="2148" spans="1:44" x14ac:dyDescent="0.2">
      <c r="A2148" t="s">
        <v>11734</v>
      </c>
      <c r="B2148">
        <v>3016</v>
      </c>
      <c r="C2148" t="s">
        <v>11735</v>
      </c>
      <c r="D2148" t="s">
        <v>497</v>
      </c>
      <c r="E2148" t="s">
        <v>498</v>
      </c>
      <c r="F2148" t="s">
        <v>11657</v>
      </c>
      <c r="G2148" t="s">
        <v>11736</v>
      </c>
      <c r="H2148" t="s">
        <v>11694</v>
      </c>
      <c r="I2148" t="s">
        <v>158</v>
      </c>
      <c r="J2148" t="s">
        <v>11737</v>
      </c>
      <c r="K2148" t="s">
        <v>11738</v>
      </c>
      <c r="L2148" t="s">
        <v>230</v>
      </c>
      <c r="M2148" t="s">
        <v>194</v>
      </c>
      <c r="N2148" t="s">
        <v>195</v>
      </c>
      <c r="O2148" s="31">
        <v>42552</v>
      </c>
      <c r="Q2148">
        <v>386757</v>
      </c>
      <c r="R2148">
        <v>9818</v>
      </c>
      <c r="S2148" s="31">
        <v>45037</v>
      </c>
      <c r="T2148">
        <v>9767</v>
      </c>
      <c r="U2148" s="31">
        <v>44139</v>
      </c>
      <c r="V2148">
        <v>143.72727272727275</v>
      </c>
      <c r="W2148">
        <v>8972</v>
      </c>
      <c r="X2148" s="31">
        <v>44688</v>
      </c>
      <c r="Y2148">
        <v>2.2999999999999998</v>
      </c>
      <c r="Z2148">
        <v>1500</v>
      </c>
      <c r="AA2148">
        <v>871</v>
      </c>
      <c r="AB2148">
        <v>0.47511851952850276</v>
      </c>
      <c r="AC2148">
        <v>15</v>
      </c>
      <c r="AD2148">
        <v>47815.633000000002</v>
      </c>
      <c r="AE2148" t="s">
        <v>11739</v>
      </c>
      <c r="AF2148" t="s">
        <v>11740</v>
      </c>
      <c r="AG2148" t="s">
        <v>11699</v>
      </c>
      <c r="AH2148" t="s">
        <v>11736</v>
      </c>
      <c r="AI2148" t="s">
        <v>6129</v>
      </c>
      <c r="AJ2148" t="s">
        <v>11741</v>
      </c>
      <c r="AK2148" t="s">
        <v>6131</v>
      </c>
      <c r="AL2148" t="s">
        <v>6132</v>
      </c>
      <c r="AM2148" t="s">
        <v>203</v>
      </c>
      <c r="AN2148" t="s">
        <v>6068</v>
      </c>
      <c r="AO2148" t="s">
        <v>161</v>
      </c>
      <c r="AQ2148" t="s">
        <v>510</v>
      </c>
      <c r="AR2148" t="s">
        <v>511</v>
      </c>
    </row>
    <row r="2149" spans="1:44" x14ac:dyDescent="0.2">
      <c r="A2149" t="s">
        <v>11742</v>
      </c>
      <c r="B2149">
        <v>3016</v>
      </c>
      <c r="C2149" t="s">
        <v>11743</v>
      </c>
      <c r="D2149" t="s">
        <v>497</v>
      </c>
      <c r="E2149" t="s">
        <v>498</v>
      </c>
      <c r="F2149" t="s">
        <v>11657</v>
      </c>
      <c r="G2149" t="s">
        <v>11744</v>
      </c>
      <c r="H2149" t="s">
        <v>11694</v>
      </c>
      <c r="I2149" t="s">
        <v>158</v>
      </c>
      <c r="J2149" t="s">
        <v>11745</v>
      </c>
      <c r="K2149" t="s">
        <v>11746</v>
      </c>
      <c r="L2149" t="s">
        <v>230</v>
      </c>
      <c r="M2149" t="s">
        <v>194</v>
      </c>
      <c r="N2149" t="s">
        <v>195</v>
      </c>
      <c r="O2149" s="31">
        <v>41548</v>
      </c>
      <c r="Q2149">
        <v>328878</v>
      </c>
      <c r="R2149">
        <v>13415</v>
      </c>
      <c r="S2149" s="31">
        <v>45047</v>
      </c>
      <c r="T2149">
        <v>13303</v>
      </c>
      <c r="U2149" s="31">
        <v>44784</v>
      </c>
      <c r="V2149">
        <v>160</v>
      </c>
      <c r="W2149">
        <v>12201</v>
      </c>
      <c r="X2149" s="31">
        <v>44683</v>
      </c>
      <c r="Y2149">
        <v>18.399999999999999</v>
      </c>
      <c r="Z2149">
        <v>1250</v>
      </c>
      <c r="AA2149">
        <v>6745.7000000000044</v>
      </c>
      <c r="AB2149">
        <v>0.68369294117647061</v>
      </c>
      <c r="AC2149">
        <v>15</v>
      </c>
      <c r="AD2149">
        <v>46342.848330488574</v>
      </c>
      <c r="AE2149" t="s">
        <v>11747</v>
      </c>
      <c r="AF2149" t="s">
        <v>11748</v>
      </c>
      <c r="AG2149" t="s">
        <v>11699</v>
      </c>
      <c r="AH2149" t="s">
        <v>11744</v>
      </c>
      <c r="AI2149" t="s">
        <v>6129</v>
      </c>
      <c r="AJ2149" t="s">
        <v>11749</v>
      </c>
      <c r="AK2149" t="s">
        <v>6131</v>
      </c>
      <c r="AL2149" t="s">
        <v>6132</v>
      </c>
      <c r="AM2149" t="s">
        <v>203</v>
      </c>
      <c r="AN2149" t="s">
        <v>6572</v>
      </c>
      <c r="AO2149" t="s">
        <v>161</v>
      </c>
      <c r="AQ2149" t="s">
        <v>510</v>
      </c>
      <c r="AR2149" t="s">
        <v>511</v>
      </c>
    </row>
    <row r="2150" spans="1:44" x14ac:dyDescent="0.2">
      <c r="A2150" t="s">
        <v>11750</v>
      </c>
      <c r="B2150">
        <v>3016</v>
      </c>
      <c r="C2150" t="s">
        <v>11751</v>
      </c>
      <c r="D2150" t="s">
        <v>497</v>
      </c>
      <c r="E2150" t="s">
        <v>498</v>
      </c>
      <c r="F2150" t="s">
        <v>11657</v>
      </c>
      <c r="G2150">
        <v>336</v>
      </c>
      <c r="H2150" t="s">
        <v>11694</v>
      </c>
      <c r="I2150" t="s">
        <v>158</v>
      </c>
      <c r="J2150" t="s">
        <v>11752</v>
      </c>
      <c r="K2150" t="s">
        <v>11753</v>
      </c>
      <c r="L2150" t="s">
        <v>230</v>
      </c>
      <c r="M2150" t="s">
        <v>194</v>
      </c>
      <c r="N2150" t="s">
        <v>195</v>
      </c>
      <c r="O2150" s="31">
        <v>43983</v>
      </c>
      <c r="Q2150">
        <v>593622</v>
      </c>
      <c r="R2150">
        <v>2976</v>
      </c>
      <c r="S2150" s="31">
        <v>45038</v>
      </c>
      <c r="T2150">
        <v>2889</v>
      </c>
      <c r="U2150" s="31">
        <v>44784</v>
      </c>
      <c r="V2150">
        <v>224.75</v>
      </c>
      <c r="W2150">
        <v>726</v>
      </c>
      <c r="X2150" s="31">
        <v>44688</v>
      </c>
      <c r="Y2150">
        <v>0</v>
      </c>
      <c r="Z2150">
        <v>1500</v>
      </c>
      <c r="AA2150">
        <v>0</v>
      </c>
      <c r="AB2150" t="s">
        <v>161</v>
      </c>
      <c r="AC2150">
        <v>15</v>
      </c>
      <c r="AD2150">
        <v>50614.633000000002</v>
      </c>
      <c r="AE2150" t="s">
        <v>11754</v>
      </c>
      <c r="AF2150" t="s">
        <v>11755</v>
      </c>
      <c r="AG2150" t="s">
        <v>11699</v>
      </c>
      <c r="AH2150" t="s">
        <v>11709</v>
      </c>
      <c r="AI2150" t="s">
        <v>6129</v>
      </c>
      <c r="AJ2150" t="s">
        <v>11756</v>
      </c>
      <c r="AK2150" t="s">
        <v>6131</v>
      </c>
      <c r="AL2150" t="s">
        <v>6132</v>
      </c>
      <c r="AO2150" t="s">
        <v>161</v>
      </c>
      <c r="AQ2150" t="s">
        <v>510</v>
      </c>
      <c r="AR2150" t="s">
        <v>511</v>
      </c>
    </row>
    <row r="2151" spans="1:44" x14ac:dyDescent="0.2">
      <c r="A2151" t="s">
        <v>11757</v>
      </c>
      <c r="B2151">
        <v>3016</v>
      </c>
      <c r="C2151" t="s">
        <v>11758</v>
      </c>
      <c r="D2151" t="s">
        <v>497</v>
      </c>
      <c r="E2151" t="s">
        <v>498</v>
      </c>
      <c r="F2151" t="s">
        <v>11657</v>
      </c>
      <c r="G2151" t="s">
        <v>11759</v>
      </c>
      <c r="H2151" t="s">
        <v>11760</v>
      </c>
      <c r="I2151" t="s">
        <v>158</v>
      </c>
      <c r="J2151" t="s">
        <v>11761</v>
      </c>
      <c r="K2151" t="s">
        <v>11762</v>
      </c>
      <c r="L2151" t="s">
        <v>230</v>
      </c>
      <c r="M2151" t="s">
        <v>194</v>
      </c>
      <c r="N2151" t="s">
        <v>195</v>
      </c>
      <c r="O2151" s="31">
        <v>43652</v>
      </c>
      <c r="Q2151">
        <v>434632</v>
      </c>
      <c r="R2151">
        <v>5863</v>
      </c>
      <c r="S2151" s="31">
        <v>45054</v>
      </c>
      <c r="T2151">
        <v>5701</v>
      </c>
      <c r="V2151">
        <v>173.57142857142856</v>
      </c>
      <c r="W2151">
        <v>3726</v>
      </c>
      <c r="X2151" s="31">
        <v>44688</v>
      </c>
      <c r="Y2151">
        <v>0</v>
      </c>
      <c r="Z2151">
        <v>1750</v>
      </c>
      <c r="AA2151">
        <v>0</v>
      </c>
      <c r="AB2151" t="s">
        <v>161</v>
      </c>
      <c r="AC2151">
        <v>15</v>
      </c>
      <c r="AD2151">
        <v>51040.633000000002</v>
      </c>
      <c r="AE2151" t="s">
        <v>11763</v>
      </c>
      <c r="AF2151" t="s">
        <v>11764</v>
      </c>
      <c r="AG2151" t="s">
        <v>11699</v>
      </c>
      <c r="AH2151" t="s">
        <v>11709</v>
      </c>
      <c r="AI2151" t="s">
        <v>6129</v>
      </c>
      <c r="AJ2151" t="s">
        <v>11756</v>
      </c>
      <c r="AK2151" t="s">
        <v>6131</v>
      </c>
      <c r="AL2151" t="s">
        <v>6132</v>
      </c>
      <c r="AM2151" t="s">
        <v>203</v>
      </c>
      <c r="AN2151" t="s">
        <v>6133</v>
      </c>
      <c r="AO2151" t="s">
        <v>161</v>
      </c>
      <c r="AQ2151" t="s">
        <v>510</v>
      </c>
      <c r="AR2151" t="s">
        <v>511</v>
      </c>
    </row>
    <row r="2152" spans="1:44" x14ac:dyDescent="0.2">
      <c r="A2152" t="s">
        <v>11765</v>
      </c>
      <c r="B2152">
        <v>3016</v>
      </c>
      <c r="C2152" t="s">
        <v>11766</v>
      </c>
      <c r="D2152" t="s">
        <v>497</v>
      </c>
      <c r="E2152" t="s">
        <v>498</v>
      </c>
      <c r="F2152" t="s">
        <v>11657</v>
      </c>
      <c r="G2152" t="s">
        <v>11759</v>
      </c>
      <c r="H2152" t="s">
        <v>11760</v>
      </c>
      <c r="I2152" t="s">
        <v>158</v>
      </c>
      <c r="J2152" t="s">
        <v>11767</v>
      </c>
      <c r="K2152" t="s">
        <v>11762</v>
      </c>
      <c r="L2152" t="s">
        <v>230</v>
      </c>
      <c r="M2152" t="s">
        <v>194</v>
      </c>
      <c r="N2152" t="s">
        <v>195</v>
      </c>
      <c r="O2152" s="31">
        <v>43678</v>
      </c>
      <c r="Q2152">
        <v>434651</v>
      </c>
      <c r="R2152">
        <v>5941</v>
      </c>
      <c r="S2152" s="31">
        <v>45054</v>
      </c>
      <c r="T2152">
        <v>5785</v>
      </c>
      <c r="U2152" s="31">
        <v>43808</v>
      </c>
      <c r="V2152">
        <v>167.14285714285714</v>
      </c>
      <c r="W2152">
        <v>3792</v>
      </c>
      <c r="X2152" s="31">
        <v>44688</v>
      </c>
      <c r="Y2152">
        <v>12.7</v>
      </c>
      <c r="Z2152">
        <v>1750</v>
      </c>
      <c r="AA2152">
        <v>4657.6000000000004</v>
      </c>
      <c r="AB2152">
        <v>5.479529411764706E-2</v>
      </c>
      <c r="AC2152">
        <v>15</v>
      </c>
      <c r="AD2152">
        <v>49015.615962399999</v>
      </c>
      <c r="AE2152" t="s">
        <v>11768</v>
      </c>
      <c r="AF2152" t="s">
        <v>11769</v>
      </c>
      <c r="AG2152" t="s">
        <v>11699</v>
      </c>
      <c r="AH2152" t="s">
        <v>11709</v>
      </c>
      <c r="AI2152" t="s">
        <v>6129</v>
      </c>
      <c r="AJ2152" t="s">
        <v>11756</v>
      </c>
      <c r="AK2152" t="s">
        <v>6131</v>
      </c>
      <c r="AL2152" t="s">
        <v>6132</v>
      </c>
      <c r="AM2152" t="s">
        <v>203</v>
      </c>
      <c r="AN2152" t="s">
        <v>6133</v>
      </c>
      <c r="AO2152" t="s">
        <v>161</v>
      </c>
      <c r="AQ2152" t="s">
        <v>510</v>
      </c>
      <c r="AR2152" t="s">
        <v>511</v>
      </c>
    </row>
    <row r="2153" spans="1:44" x14ac:dyDescent="0.2">
      <c r="A2153" t="s">
        <v>11770</v>
      </c>
      <c r="B2153">
        <v>3016</v>
      </c>
      <c r="C2153" t="s">
        <v>11771</v>
      </c>
      <c r="D2153" t="s">
        <v>497</v>
      </c>
      <c r="E2153" t="s">
        <v>498</v>
      </c>
      <c r="F2153" t="s">
        <v>11657</v>
      </c>
      <c r="G2153" t="s">
        <v>11744</v>
      </c>
      <c r="H2153" t="s">
        <v>11694</v>
      </c>
      <c r="I2153" t="s">
        <v>158</v>
      </c>
      <c r="J2153" t="s">
        <v>11772</v>
      </c>
      <c r="K2153" t="s">
        <v>11746</v>
      </c>
      <c r="L2153" t="s">
        <v>230</v>
      </c>
      <c r="M2153" t="s">
        <v>194</v>
      </c>
      <c r="N2153" t="s">
        <v>195</v>
      </c>
      <c r="O2153" s="31">
        <v>41975</v>
      </c>
      <c r="Q2153">
        <v>361608</v>
      </c>
      <c r="R2153">
        <v>10797</v>
      </c>
      <c r="S2153" s="31">
        <v>45047</v>
      </c>
      <c r="T2153">
        <v>10721</v>
      </c>
      <c r="U2153" s="31">
        <v>44784</v>
      </c>
      <c r="V2153">
        <v>108.57142857142857</v>
      </c>
      <c r="W2153">
        <v>9636</v>
      </c>
      <c r="X2153" s="31">
        <v>44688</v>
      </c>
      <c r="Y2153">
        <v>3.2</v>
      </c>
      <c r="Z2153">
        <v>1250</v>
      </c>
      <c r="AA2153">
        <v>1172.4000000000001</v>
      </c>
      <c r="AB2153">
        <v>1.3792941176470589E-2</v>
      </c>
      <c r="AC2153">
        <v>15</v>
      </c>
      <c r="AD2153">
        <v>49650.365699187692</v>
      </c>
      <c r="AE2153" t="s">
        <v>11773</v>
      </c>
      <c r="AF2153" t="s">
        <v>11774</v>
      </c>
      <c r="AG2153" t="s">
        <v>11699</v>
      </c>
      <c r="AH2153" t="s">
        <v>11744</v>
      </c>
      <c r="AI2153" t="s">
        <v>6129</v>
      </c>
      <c r="AJ2153" t="s">
        <v>11749</v>
      </c>
      <c r="AK2153" t="s">
        <v>6131</v>
      </c>
      <c r="AL2153" t="s">
        <v>6132</v>
      </c>
      <c r="AM2153" t="s">
        <v>203</v>
      </c>
      <c r="AN2153" t="s">
        <v>6572</v>
      </c>
      <c r="AO2153" t="s">
        <v>161</v>
      </c>
      <c r="AQ2153" t="s">
        <v>510</v>
      </c>
      <c r="AR2153" t="s">
        <v>511</v>
      </c>
    </row>
    <row r="2154" spans="1:44" x14ac:dyDescent="0.2">
      <c r="A2154" t="s">
        <v>11775</v>
      </c>
      <c r="B2154">
        <v>3016</v>
      </c>
      <c r="C2154" t="s">
        <v>11776</v>
      </c>
      <c r="D2154" t="s">
        <v>497</v>
      </c>
      <c r="E2154" t="s">
        <v>498</v>
      </c>
      <c r="F2154" t="s">
        <v>11657</v>
      </c>
      <c r="G2154" t="s">
        <v>11744</v>
      </c>
      <c r="H2154" t="s">
        <v>11694</v>
      </c>
      <c r="I2154" t="s">
        <v>158</v>
      </c>
      <c r="J2154" t="s">
        <v>11777</v>
      </c>
      <c r="K2154" t="s">
        <v>11746</v>
      </c>
      <c r="L2154" t="s">
        <v>230</v>
      </c>
      <c r="M2154" t="s">
        <v>194</v>
      </c>
      <c r="N2154" t="s">
        <v>195</v>
      </c>
      <c r="O2154" s="31">
        <v>41988</v>
      </c>
      <c r="Q2154">
        <v>365097</v>
      </c>
      <c r="R2154">
        <v>10544</v>
      </c>
      <c r="S2154" s="31">
        <v>45047</v>
      </c>
      <c r="T2154">
        <v>10449</v>
      </c>
      <c r="V2154">
        <v>135.71428571428572</v>
      </c>
      <c r="W2154">
        <v>9476</v>
      </c>
      <c r="X2154" s="31">
        <v>44683</v>
      </c>
      <c r="Y2154">
        <v>0</v>
      </c>
      <c r="Z2154">
        <v>1250</v>
      </c>
      <c r="AA2154">
        <v>0</v>
      </c>
      <c r="AB2154" t="s">
        <v>161</v>
      </c>
      <c r="AC2154">
        <v>15</v>
      </c>
      <c r="AD2154">
        <v>60463.7935</v>
      </c>
      <c r="AE2154" t="s">
        <v>11778</v>
      </c>
      <c r="AF2154" t="s">
        <v>11779</v>
      </c>
      <c r="AG2154" t="s">
        <v>11699</v>
      </c>
      <c r="AH2154" t="s">
        <v>11744</v>
      </c>
      <c r="AI2154" t="s">
        <v>6129</v>
      </c>
      <c r="AJ2154" t="s">
        <v>11749</v>
      </c>
      <c r="AK2154" t="s">
        <v>6131</v>
      </c>
      <c r="AL2154" t="s">
        <v>6132</v>
      </c>
      <c r="AM2154" t="s">
        <v>203</v>
      </c>
      <c r="AN2154" t="s">
        <v>6572</v>
      </c>
      <c r="AO2154" t="s">
        <v>161</v>
      </c>
      <c r="AQ2154" t="s">
        <v>510</v>
      </c>
      <c r="AR2154" t="s">
        <v>511</v>
      </c>
    </row>
    <row r="2155" spans="1:44" x14ac:dyDescent="0.2">
      <c r="A2155" t="s">
        <v>11780</v>
      </c>
      <c r="B2155">
        <v>3016</v>
      </c>
      <c r="C2155" t="s">
        <v>11781</v>
      </c>
      <c r="D2155" t="s">
        <v>497</v>
      </c>
      <c r="E2155" t="s">
        <v>498</v>
      </c>
      <c r="F2155" t="s">
        <v>11657</v>
      </c>
      <c r="G2155" t="s">
        <v>11744</v>
      </c>
      <c r="H2155" t="s">
        <v>11694</v>
      </c>
      <c r="I2155" t="s">
        <v>158</v>
      </c>
      <c r="J2155" t="s">
        <v>11782</v>
      </c>
      <c r="K2155" t="s">
        <v>11746</v>
      </c>
      <c r="L2155" t="s">
        <v>230</v>
      </c>
      <c r="M2155" t="s">
        <v>194</v>
      </c>
      <c r="N2155" t="s">
        <v>195</v>
      </c>
      <c r="O2155" s="31">
        <v>41989</v>
      </c>
      <c r="Q2155">
        <v>365167</v>
      </c>
      <c r="R2155">
        <v>12377</v>
      </c>
      <c r="S2155" s="31">
        <v>45054</v>
      </c>
      <c r="T2155">
        <v>12324</v>
      </c>
      <c r="V2155">
        <v>56.785714285714285</v>
      </c>
      <c r="W2155">
        <v>11781</v>
      </c>
      <c r="X2155" s="31">
        <v>44688</v>
      </c>
      <c r="Y2155">
        <v>0</v>
      </c>
      <c r="Z2155">
        <v>1500</v>
      </c>
      <c r="AA2155">
        <v>0</v>
      </c>
      <c r="AB2155" t="s">
        <v>161</v>
      </c>
      <c r="AC2155">
        <v>15</v>
      </c>
      <c r="AD2155">
        <v>45173.633000000002</v>
      </c>
      <c r="AE2155" t="s">
        <v>11783</v>
      </c>
      <c r="AF2155" t="s">
        <v>11784</v>
      </c>
      <c r="AG2155" t="s">
        <v>11699</v>
      </c>
      <c r="AH2155" t="s">
        <v>11744</v>
      </c>
      <c r="AI2155" t="s">
        <v>6129</v>
      </c>
      <c r="AJ2155" t="s">
        <v>11749</v>
      </c>
      <c r="AK2155" t="s">
        <v>6131</v>
      </c>
      <c r="AL2155" t="s">
        <v>6132</v>
      </c>
      <c r="AM2155" t="s">
        <v>203</v>
      </c>
      <c r="AN2155" t="s">
        <v>6572</v>
      </c>
      <c r="AO2155" t="s">
        <v>161</v>
      </c>
      <c r="AQ2155" t="s">
        <v>510</v>
      </c>
      <c r="AR2155" t="s">
        <v>511</v>
      </c>
    </row>
    <row r="2156" spans="1:44" x14ac:dyDescent="0.2">
      <c r="A2156" t="s">
        <v>11785</v>
      </c>
      <c r="B2156">
        <v>3016</v>
      </c>
      <c r="C2156" t="s">
        <v>11786</v>
      </c>
      <c r="D2156" t="s">
        <v>497</v>
      </c>
      <c r="E2156" t="s">
        <v>498</v>
      </c>
      <c r="F2156" t="s">
        <v>11657</v>
      </c>
      <c r="G2156" t="s">
        <v>11736</v>
      </c>
      <c r="H2156" t="s">
        <v>11694</v>
      </c>
      <c r="I2156" t="s">
        <v>158</v>
      </c>
      <c r="J2156" t="s">
        <v>11787</v>
      </c>
      <c r="K2156" t="s">
        <v>11738</v>
      </c>
      <c r="L2156" t="s">
        <v>230</v>
      </c>
      <c r="M2156" t="s">
        <v>194</v>
      </c>
      <c r="N2156" t="s">
        <v>195</v>
      </c>
      <c r="O2156" s="31">
        <v>42461</v>
      </c>
      <c r="Q2156">
        <v>386846</v>
      </c>
      <c r="R2156">
        <v>11002</v>
      </c>
      <c r="S2156" s="31">
        <v>45032</v>
      </c>
      <c r="T2156">
        <v>11002</v>
      </c>
      <c r="V2156" t="s">
        <v>161</v>
      </c>
      <c r="W2156">
        <v>9416</v>
      </c>
      <c r="X2156" s="31">
        <v>44688</v>
      </c>
      <c r="Y2156">
        <v>0</v>
      </c>
      <c r="Z2156">
        <v>1500</v>
      </c>
      <c r="AA2156">
        <v>0</v>
      </c>
      <c r="AB2156" t="s">
        <v>161</v>
      </c>
      <c r="AC2156">
        <v>15</v>
      </c>
      <c r="AD2156" t="s">
        <v>161</v>
      </c>
      <c r="AE2156" t="s">
        <v>11788</v>
      </c>
      <c r="AF2156" t="s">
        <v>11789</v>
      </c>
      <c r="AG2156" t="s">
        <v>11699</v>
      </c>
      <c r="AH2156" t="s">
        <v>11736</v>
      </c>
      <c r="AI2156" t="s">
        <v>6129</v>
      </c>
      <c r="AJ2156" t="s">
        <v>11741</v>
      </c>
      <c r="AK2156" t="s">
        <v>6131</v>
      </c>
      <c r="AL2156" t="s">
        <v>6132</v>
      </c>
      <c r="AM2156" t="s">
        <v>203</v>
      </c>
      <c r="AN2156" t="s">
        <v>6068</v>
      </c>
      <c r="AO2156" t="s">
        <v>161</v>
      </c>
      <c r="AQ2156" t="s">
        <v>510</v>
      </c>
      <c r="AR2156" t="s">
        <v>511</v>
      </c>
    </row>
    <row r="2157" spans="1:44" x14ac:dyDescent="0.2">
      <c r="A2157" t="s">
        <v>11790</v>
      </c>
      <c r="B2157">
        <v>3016</v>
      </c>
      <c r="C2157" t="s">
        <v>11791</v>
      </c>
      <c r="D2157" t="s">
        <v>497</v>
      </c>
      <c r="E2157" t="s">
        <v>498</v>
      </c>
      <c r="F2157" t="s">
        <v>11657</v>
      </c>
      <c r="G2157" t="s">
        <v>11759</v>
      </c>
      <c r="H2157" t="s">
        <v>11760</v>
      </c>
      <c r="I2157" t="s">
        <v>158</v>
      </c>
      <c r="J2157" t="s">
        <v>11792</v>
      </c>
      <c r="K2157" t="s">
        <v>11762</v>
      </c>
      <c r="L2157" t="s">
        <v>230</v>
      </c>
      <c r="M2157" t="s">
        <v>194</v>
      </c>
      <c r="N2157" t="s">
        <v>195</v>
      </c>
      <c r="O2157" s="31">
        <v>43678</v>
      </c>
      <c r="Q2157">
        <v>435300</v>
      </c>
      <c r="R2157">
        <v>5664</v>
      </c>
      <c r="S2157" s="31">
        <v>45054</v>
      </c>
      <c r="T2157">
        <v>5491</v>
      </c>
      <c r="U2157" s="31">
        <v>44758</v>
      </c>
      <c r="V2157">
        <v>185.35714285714286</v>
      </c>
      <c r="W2157">
        <v>3787</v>
      </c>
      <c r="X2157" s="31">
        <v>44688</v>
      </c>
      <c r="Y2157">
        <v>4.7</v>
      </c>
      <c r="Z2157">
        <v>2000</v>
      </c>
      <c r="AA2157">
        <v>1743</v>
      </c>
      <c r="AB2157">
        <v>0.21300934010363531</v>
      </c>
      <c r="AC2157">
        <v>15</v>
      </c>
      <c r="AD2157">
        <v>49248.633000000002</v>
      </c>
      <c r="AE2157" t="s">
        <v>11793</v>
      </c>
      <c r="AF2157" t="s">
        <v>11794</v>
      </c>
      <c r="AG2157" t="s">
        <v>11699</v>
      </c>
      <c r="AH2157" t="s">
        <v>11709</v>
      </c>
      <c r="AI2157" t="s">
        <v>6129</v>
      </c>
      <c r="AJ2157" t="s">
        <v>11756</v>
      </c>
      <c r="AK2157" t="s">
        <v>6131</v>
      </c>
      <c r="AL2157" t="s">
        <v>6132</v>
      </c>
      <c r="AM2157" t="s">
        <v>203</v>
      </c>
      <c r="AN2157" t="s">
        <v>6133</v>
      </c>
      <c r="AO2157" t="s">
        <v>161</v>
      </c>
      <c r="AQ2157" t="s">
        <v>510</v>
      </c>
      <c r="AR2157" t="s">
        <v>511</v>
      </c>
    </row>
    <row r="2158" spans="1:44" x14ac:dyDescent="0.2">
      <c r="A2158" t="s">
        <v>11795</v>
      </c>
      <c r="B2158">
        <v>3016</v>
      </c>
      <c r="C2158" t="s">
        <v>11796</v>
      </c>
      <c r="D2158" t="s">
        <v>497</v>
      </c>
      <c r="E2158" t="s">
        <v>498</v>
      </c>
      <c r="F2158" t="s">
        <v>11657</v>
      </c>
      <c r="G2158" t="s">
        <v>11759</v>
      </c>
      <c r="H2158" t="s">
        <v>11760</v>
      </c>
      <c r="I2158" t="s">
        <v>158</v>
      </c>
      <c r="J2158" t="s">
        <v>11797</v>
      </c>
      <c r="K2158" t="s">
        <v>11762</v>
      </c>
      <c r="L2158" t="s">
        <v>230</v>
      </c>
      <c r="M2158" t="s">
        <v>194</v>
      </c>
      <c r="N2158" t="s">
        <v>195</v>
      </c>
      <c r="O2158" s="31">
        <v>43678</v>
      </c>
      <c r="Q2158">
        <v>435362</v>
      </c>
      <c r="R2158">
        <v>5928</v>
      </c>
      <c r="S2158" s="31">
        <v>45038</v>
      </c>
      <c r="T2158">
        <v>5869</v>
      </c>
      <c r="U2158" s="31">
        <v>44784</v>
      </c>
      <c r="V2158">
        <v>152.41666666666669</v>
      </c>
      <c r="W2158">
        <v>4034</v>
      </c>
      <c r="X2158" s="31">
        <v>44688</v>
      </c>
      <c r="Y2158">
        <v>0.3</v>
      </c>
      <c r="Z2158">
        <v>2000</v>
      </c>
      <c r="AA2158">
        <v>124</v>
      </c>
      <c r="AB2158">
        <v>0.31321681886704217</v>
      </c>
      <c r="AC2158">
        <v>15</v>
      </c>
      <c r="AD2158">
        <v>48699.633000000002</v>
      </c>
      <c r="AE2158" t="s">
        <v>11798</v>
      </c>
      <c r="AF2158" t="s">
        <v>11799</v>
      </c>
      <c r="AG2158" t="s">
        <v>11699</v>
      </c>
      <c r="AH2158" t="s">
        <v>11709</v>
      </c>
      <c r="AI2158" t="s">
        <v>6129</v>
      </c>
      <c r="AJ2158" t="s">
        <v>11756</v>
      </c>
      <c r="AK2158" t="s">
        <v>6131</v>
      </c>
      <c r="AL2158" t="s">
        <v>6132</v>
      </c>
      <c r="AM2158" t="s">
        <v>203</v>
      </c>
      <c r="AN2158" t="s">
        <v>6133</v>
      </c>
      <c r="AO2158" t="s">
        <v>161</v>
      </c>
      <c r="AQ2158" t="s">
        <v>510</v>
      </c>
      <c r="AR2158" t="s">
        <v>511</v>
      </c>
    </row>
    <row r="2159" spans="1:44" x14ac:dyDescent="0.2">
      <c r="A2159" t="s">
        <v>11800</v>
      </c>
      <c r="B2159">
        <v>3007</v>
      </c>
      <c r="C2159" t="s">
        <v>11801</v>
      </c>
      <c r="D2159" t="s">
        <v>531</v>
      </c>
      <c r="E2159" t="s">
        <v>532</v>
      </c>
      <c r="F2159" t="s">
        <v>11657</v>
      </c>
      <c r="G2159" t="s">
        <v>11802</v>
      </c>
      <c r="H2159" t="s">
        <v>11694</v>
      </c>
      <c r="I2159" t="s">
        <v>42</v>
      </c>
      <c r="L2159" t="s">
        <v>230</v>
      </c>
      <c r="M2159" t="s">
        <v>259</v>
      </c>
      <c r="N2159" t="s">
        <v>259</v>
      </c>
      <c r="O2159" s="31">
        <v>48158.164285714287</v>
      </c>
      <c r="R2159" t="s">
        <v>161</v>
      </c>
      <c r="S2159" s="31">
        <v>45060</v>
      </c>
      <c r="T2159" t="s">
        <v>161</v>
      </c>
      <c r="U2159" s="31">
        <v>44784</v>
      </c>
      <c r="V2159" t="s">
        <v>161</v>
      </c>
      <c r="W2159" t="s">
        <v>161</v>
      </c>
      <c r="X2159" s="31">
        <v>44695</v>
      </c>
      <c r="Y2159">
        <v>9.8000000000000007</v>
      </c>
      <c r="AA2159">
        <v>3603.1</v>
      </c>
      <c r="AB2159">
        <v>4.2389411764705884E-2</v>
      </c>
      <c r="AC2159">
        <v>85000</v>
      </c>
      <c r="AD2159">
        <v>49069.108726275001</v>
      </c>
      <c r="AE2159" t="s">
        <v>11803</v>
      </c>
      <c r="AF2159" t="s">
        <v>11804</v>
      </c>
      <c r="AG2159" t="s">
        <v>11699</v>
      </c>
      <c r="AH2159" t="s">
        <v>11802</v>
      </c>
      <c r="AI2159" t="s">
        <v>161</v>
      </c>
      <c r="AJ2159" t="s">
        <v>161</v>
      </c>
      <c r="AK2159" t="s">
        <v>161</v>
      </c>
      <c r="AL2159" t="s">
        <v>507</v>
      </c>
      <c r="AO2159" t="s">
        <v>161</v>
      </c>
    </row>
    <row r="2160" spans="1:44" x14ac:dyDescent="0.2">
      <c r="A2160" t="s">
        <v>11805</v>
      </c>
      <c r="B2160">
        <v>3007</v>
      </c>
      <c r="C2160" t="s">
        <v>11806</v>
      </c>
      <c r="D2160" t="s">
        <v>531</v>
      </c>
      <c r="E2160" t="s">
        <v>532</v>
      </c>
      <c r="F2160" t="s">
        <v>11657</v>
      </c>
      <c r="G2160" t="s">
        <v>11807</v>
      </c>
      <c r="H2160" t="s">
        <v>11659</v>
      </c>
      <c r="I2160" t="s">
        <v>42</v>
      </c>
      <c r="J2160" t="s">
        <v>11808</v>
      </c>
      <c r="L2160" t="s">
        <v>159</v>
      </c>
      <c r="M2160" t="s">
        <v>194</v>
      </c>
      <c r="N2160" t="s">
        <v>195</v>
      </c>
      <c r="O2160" s="31">
        <v>41126</v>
      </c>
      <c r="Q2160">
        <v>269424</v>
      </c>
      <c r="R2160">
        <v>64216.5</v>
      </c>
      <c r="S2160" s="31">
        <v>45059</v>
      </c>
      <c r="T2160">
        <v>63571.5</v>
      </c>
      <c r="V2160">
        <v>667.24137931034488</v>
      </c>
      <c r="W2160">
        <v>57979.3</v>
      </c>
      <c r="X2160" s="31">
        <v>44695</v>
      </c>
      <c r="Y2160">
        <v>0</v>
      </c>
      <c r="Z2160">
        <v>7000</v>
      </c>
      <c r="AA2160">
        <v>0</v>
      </c>
      <c r="AB2160" t="s">
        <v>161</v>
      </c>
      <c r="AC2160">
        <v>85000</v>
      </c>
      <c r="AD2160" t="s">
        <v>161</v>
      </c>
      <c r="AE2160" t="s">
        <v>11809</v>
      </c>
      <c r="AF2160" t="s">
        <v>11810</v>
      </c>
      <c r="AG2160" t="s">
        <v>11811</v>
      </c>
      <c r="AH2160" t="s">
        <v>11807</v>
      </c>
      <c r="AI2160" t="s">
        <v>11812</v>
      </c>
      <c r="AJ2160" t="s">
        <v>11813</v>
      </c>
      <c r="AK2160" t="s">
        <v>1434</v>
      </c>
      <c r="AL2160" t="s">
        <v>507</v>
      </c>
      <c r="AM2160" t="s">
        <v>45</v>
      </c>
      <c r="AN2160" t="s">
        <v>11814</v>
      </c>
      <c r="AO2160" t="s">
        <v>161</v>
      </c>
      <c r="AQ2160" t="s">
        <v>510</v>
      </c>
      <c r="AR2160" t="s">
        <v>511</v>
      </c>
    </row>
    <row r="2161" spans="1:45" x14ac:dyDescent="0.2">
      <c r="A2161" t="s">
        <v>11815</v>
      </c>
      <c r="B2161">
        <v>3019</v>
      </c>
      <c r="C2161" t="s">
        <v>11816</v>
      </c>
      <c r="D2161" t="s">
        <v>1329</v>
      </c>
      <c r="E2161" t="s">
        <v>1330</v>
      </c>
      <c r="F2161" t="s">
        <v>11657</v>
      </c>
      <c r="G2161" t="s">
        <v>11817</v>
      </c>
      <c r="H2161" t="s">
        <v>11659</v>
      </c>
      <c r="I2161" t="s">
        <v>36</v>
      </c>
      <c r="J2161" t="s">
        <v>11818</v>
      </c>
      <c r="L2161" t="s">
        <v>159</v>
      </c>
      <c r="M2161" t="s">
        <v>194</v>
      </c>
      <c r="N2161" t="s">
        <v>195</v>
      </c>
      <c r="O2161" s="31">
        <v>41261</v>
      </c>
      <c r="Q2161">
        <v>240965</v>
      </c>
      <c r="R2161">
        <v>52487.6</v>
      </c>
      <c r="S2161" s="31">
        <v>45059</v>
      </c>
      <c r="T2161">
        <v>51898.9</v>
      </c>
      <c r="V2161">
        <v>608.99999999999704</v>
      </c>
      <c r="W2161">
        <v>45951.199999999997</v>
      </c>
      <c r="X2161" s="31">
        <v>44695</v>
      </c>
      <c r="Y2161">
        <v>0</v>
      </c>
      <c r="Z2161">
        <v>6500</v>
      </c>
      <c r="AA2161">
        <v>0</v>
      </c>
      <c r="AB2161" t="s">
        <v>161</v>
      </c>
      <c r="AC2161">
        <v>85000</v>
      </c>
      <c r="AD2161" t="s">
        <v>161</v>
      </c>
      <c r="AE2161" t="s">
        <v>11819</v>
      </c>
      <c r="AF2161" t="s">
        <v>11820</v>
      </c>
      <c r="AG2161" t="s">
        <v>11663</v>
      </c>
      <c r="AH2161" t="s">
        <v>11817</v>
      </c>
      <c r="AI2161" t="s">
        <v>11821</v>
      </c>
      <c r="AJ2161" t="s">
        <v>11822</v>
      </c>
      <c r="AK2161" t="s">
        <v>1434</v>
      </c>
      <c r="AL2161" t="s">
        <v>1333</v>
      </c>
      <c r="AM2161" t="s">
        <v>45</v>
      </c>
      <c r="AN2161" t="s">
        <v>11823</v>
      </c>
      <c r="AO2161" t="s">
        <v>161</v>
      </c>
      <c r="AQ2161" t="s">
        <v>1075</v>
      </c>
      <c r="AR2161" t="s">
        <v>11824</v>
      </c>
      <c r="AS2161">
        <v>43140</v>
      </c>
    </row>
    <row r="2162" spans="1:45" x14ac:dyDescent="0.2">
      <c r="A2162" t="s">
        <v>11825</v>
      </c>
      <c r="B2162">
        <v>3007</v>
      </c>
      <c r="C2162" t="s">
        <v>11826</v>
      </c>
      <c r="D2162" t="s">
        <v>531</v>
      </c>
      <c r="E2162" t="s">
        <v>532</v>
      </c>
      <c r="F2162" t="s">
        <v>11657</v>
      </c>
      <c r="G2162" t="s">
        <v>11827</v>
      </c>
      <c r="H2162" t="s">
        <v>11828</v>
      </c>
      <c r="I2162" t="s">
        <v>42</v>
      </c>
      <c r="J2162" t="s">
        <v>11829</v>
      </c>
      <c r="L2162" t="s">
        <v>159</v>
      </c>
      <c r="M2162" t="s">
        <v>490</v>
      </c>
      <c r="N2162" t="s">
        <v>1589</v>
      </c>
      <c r="O2162" s="31">
        <v>39233</v>
      </c>
      <c r="Q2162">
        <v>152911</v>
      </c>
      <c r="R2162">
        <v>87349</v>
      </c>
      <c r="S2162" s="31">
        <v>44908</v>
      </c>
      <c r="T2162">
        <v>87349</v>
      </c>
      <c r="V2162" t="s">
        <v>161</v>
      </c>
      <c r="W2162">
        <v>87349</v>
      </c>
      <c r="X2162" s="31">
        <v>44695</v>
      </c>
      <c r="Y2162">
        <v>0</v>
      </c>
      <c r="Z2162">
        <v>6500</v>
      </c>
      <c r="AA2162">
        <v>0</v>
      </c>
      <c r="AB2162" t="s">
        <v>161</v>
      </c>
      <c r="AC2162">
        <v>85000</v>
      </c>
      <c r="AD2162" t="s">
        <v>161</v>
      </c>
      <c r="AE2162" t="s">
        <v>11830</v>
      </c>
      <c r="AF2162" t="s">
        <v>11831</v>
      </c>
      <c r="AG2162" t="s">
        <v>11811</v>
      </c>
      <c r="AH2162" t="s">
        <v>11827</v>
      </c>
      <c r="AI2162" t="s">
        <v>11812</v>
      </c>
      <c r="AJ2162" t="s">
        <v>558</v>
      </c>
      <c r="AK2162" t="s">
        <v>1434</v>
      </c>
      <c r="AL2162" t="s">
        <v>507</v>
      </c>
      <c r="AM2162" t="s">
        <v>45</v>
      </c>
      <c r="AN2162" t="s">
        <v>11832</v>
      </c>
      <c r="AO2162" t="s">
        <v>161</v>
      </c>
      <c r="AQ2162" t="s">
        <v>510</v>
      </c>
      <c r="AR2162" t="s">
        <v>511</v>
      </c>
    </row>
    <row r="2163" spans="1:45" x14ac:dyDescent="0.2">
      <c r="A2163" t="s">
        <v>11833</v>
      </c>
      <c r="B2163">
        <v>3017</v>
      </c>
      <c r="C2163" t="s">
        <v>11834</v>
      </c>
      <c r="D2163" t="s">
        <v>83</v>
      </c>
      <c r="E2163" t="s">
        <v>524</v>
      </c>
      <c r="F2163" t="s">
        <v>11657</v>
      </c>
      <c r="G2163" t="s">
        <v>11817</v>
      </c>
      <c r="H2163" t="s">
        <v>11659</v>
      </c>
      <c r="I2163" t="s">
        <v>36</v>
      </c>
      <c r="J2163" t="s">
        <v>11835</v>
      </c>
      <c r="L2163" t="s">
        <v>159</v>
      </c>
      <c r="M2163" t="s">
        <v>194</v>
      </c>
      <c r="N2163" t="s">
        <v>195</v>
      </c>
      <c r="O2163" s="31">
        <v>41172</v>
      </c>
      <c r="Q2163">
        <v>241123</v>
      </c>
      <c r="R2163">
        <v>65538.5</v>
      </c>
      <c r="S2163" s="31">
        <v>45060</v>
      </c>
      <c r="T2163">
        <v>64979.4</v>
      </c>
      <c r="V2163">
        <v>559.09999999999854</v>
      </c>
      <c r="W2163">
        <v>59386.9</v>
      </c>
      <c r="X2163" s="31">
        <v>44695</v>
      </c>
      <c r="Y2163">
        <v>0</v>
      </c>
      <c r="Z2163">
        <v>6500</v>
      </c>
      <c r="AA2163">
        <v>0</v>
      </c>
      <c r="AB2163" t="s">
        <v>161</v>
      </c>
      <c r="AC2163">
        <v>85000</v>
      </c>
      <c r="AD2163" t="s">
        <v>161</v>
      </c>
      <c r="AE2163" t="s">
        <v>11836</v>
      </c>
      <c r="AF2163" t="s">
        <v>11837</v>
      </c>
      <c r="AG2163" t="s">
        <v>11663</v>
      </c>
      <c r="AH2163" t="s">
        <v>11817</v>
      </c>
      <c r="AI2163" t="s">
        <v>11838</v>
      </c>
      <c r="AJ2163" t="s">
        <v>11839</v>
      </c>
      <c r="AK2163" t="s">
        <v>1434</v>
      </c>
      <c r="AL2163" t="s">
        <v>507</v>
      </c>
      <c r="AM2163" t="s">
        <v>45</v>
      </c>
      <c r="AN2163" t="s">
        <v>11823</v>
      </c>
      <c r="AO2163" t="s">
        <v>161</v>
      </c>
      <c r="AQ2163" t="s">
        <v>1075</v>
      </c>
      <c r="AR2163" t="s">
        <v>11840</v>
      </c>
      <c r="AS2163">
        <v>42647</v>
      </c>
    </row>
    <row r="2164" spans="1:45" x14ac:dyDescent="0.2">
      <c r="A2164" t="s">
        <v>11841</v>
      </c>
      <c r="B2164">
        <v>3017</v>
      </c>
      <c r="C2164" t="s">
        <v>11842</v>
      </c>
      <c r="D2164" t="s">
        <v>83</v>
      </c>
      <c r="E2164" t="s">
        <v>524</v>
      </c>
      <c r="F2164" t="s">
        <v>11657</v>
      </c>
      <c r="G2164" t="s">
        <v>11817</v>
      </c>
      <c r="H2164" t="s">
        <v>11659</v>
      </c>
      <c r="I2164" t="s">
        <v>36</v>
      </c>
      <c r="J2164" t="s">
        <v>11843</v>
      </c>
      <c r="L2164" t="s">
        <v>159</v>
      </c>
      <c r="M2164" t="s">
        <v>194</v>
      </c>
      <c r="N2164" t="s">
        <v>195</v>
      </c>
      <c r="O2164" s="31">
        <v>41315</v>
      </c>
      <c r="Q2164">
        <v>241126</v>
      </c>
      <c r="R2164">
        <v>65723.100000000006</v>
      </c>
      <c r="S2164" s="31">
        <v>45059</v>
      </c>
      <c r="T2164">
        <v>65125.2</v>
      </c>
      <c r="U2164" s="31">
        <v>44163</v>
      </c>
      <c r="V2164">
        <v>618.51724137931933</v>
      </c>
      <c r="W2164">
        <v>59893.599999999999</v>
      </c>
      <c r="X2164" s="31">
        <v>44695</v>
      </c>
      <c r="Y2164">
        <v>12.8</v>
      </c>
      <c r="Z2164">
        <v>6500</v>
      </c>
      <c r="AA2164">
        <v>4705.5999999999995</v>
      </c>
      <c r="AB2164">
        <v>8.5669411764705883E-2</v>
      </c>
      <c r="AC2164">
        <v>85000</v>
      </c>
      <c r="AD2164">
        <v>49307.066126741542</v>
      </c>
      <c r="AE2164" t="s">
        <v>11844</v>
      </c>
      <c r="AF2164" t="s">
        <v>11845</v>
      </c>
      <c r="AG2164" t="s">
        <v>11663</v>
      </c>
      <c r="AH2164" t="s">
        <v>11817</v>
      </c>
      <c r="AI2164" t="s">
        <v>11838</v>
      </c>
      <c r="AJ2164" t="s">
        <v>11839</v>
      </c>
      <c r="AK2164" t="s">
        <v>1434</v>
      </c>
      <c r="AL2164" t="s">
        <v>507</v>
      </c>
      <c r="AM2164" t="s">
        <v>45</v>
      </c>
      <c r="AN2164" t="s">
        <v>11823</v>
      </c>
      <c r="AO2164" t="s">
        <v>161</v>
      </c>
      <c r="AQ2164" t="s">
        <v>1075</v>
      </c>
      <c r="AR2164" t="s">
        <v>11846</v>
      </c>
      <c r="AS2164">
        <v>42657</v>
      </c>
    </row>
    <row r="2165" spans="1:45" x14ac:dyDescent="0.2">
      <c r="A2165" t="s">
        <v>11847</v>
      </c>
      <c r="B2165">
        <v>3017</v>
      </c>
      <c r="C2165" t="s">
        <v>11848</v>
      </c>
      <c r="D2165" t="s">
        <v>83</v>
      </c>
      <c r="E2165" t="s">
        <v>524</v>
      </c>
      <c r="F2165" t="s">
        <v>11657</v>
      </c>
      <c r="G2165" t="s">
        <v>11849</v>
      </c>
      <c r="H2165" t="s">
        <v>11659</v>
      </c>
      <c r="I2165" t="s">
        <v>36</v>
      </c>
      <c r="J2165" t="s">
        <v>11850</v>
      </c>
      <c r="L2165" t="s">
        <v>159</v>
      </c>
      <c r="M2165" t="s">
        <v>194</v>
      </c>
      <c r="N2165" t="s">
        <v>195</v>
      </c>
      <c r="O2165" s="31">
        <v>41206</v>
      </c>
      <c r="Q2165">
        <v>243445</v>
      </c>
      <c r="R2165">
        <v>61231.7</v>
      </c>
      <c r="S2165" s="31">
        <v>45060</v>
      </c>
      <c r="T2165">
        <v>60671</v>
      </c>
      <c r="U2165" s="31">
        <v>44784</v>
      </c>
      <c r="V2165">
        <v>560.69999999999709</v>
      </c>
      <c r="W2165">
        <v>54522.2</v>
      </c>
      <c r="X2165" s="31">
        <v>44695</v>
      </c>
      <c r="Y2165">
        <v>15.5</v>
      </c>
      <c r="Z2165">
        <v>6000</v>
      </c>
      <c r="AA2165">
        <v>5665</v>
      </c>
      <c r="AB2165">
        <v>1.0045058823529411</v>
      </c>
      <c r="AC2165">
        <v>85000</v>
      </c>
      <c r="AD2165">
        <v>44886.478805753846</v>
      </c>
      <c r="AE2165" t="s">
        <v>11851</v>
      </c>
      <c r="AF2165" t="s">
        <v>11852</v>
      </c>
      <c r="AG2165" t="s">
        <v>11663</v>
      </c>
      <c r="AH2165" t="s">
        <v>11849</v>
      </c>
      <c r="AI2165" t="s">
        <v>11853</v>
      </c>
      <c r="AJ2165" t="s">
        <v>11854</v>
      </c>
      <c r="AK2165" t="s">
        <v>1434</v>
      </c>
      <c r="AL2165" t="s">
        <v>507</v>
      </c>
      <c r="AM2165" t="s">
        <v>45</v>
      </c>
      <c r="AN2165" t="s">
        <v>577</v>
      </c>
      <c r="AO2165" t="s">
        <v>11855</v>
      </c>
      <c r="AQ2165" t="s">
        <v>1075</v>
      </c>
      <c r="AR2165" t="s">
        <v>11856</v>
      </c>
      <c r="AS2165">
        <v>42826</v>
      </c>
    </row>
    <row r="2166" spans="1:45" x14ac:dyDescent="0.2">
      <c r="A2166" t="s">
        <v>11857</v>
      </c>
      <c r="B2166">
        <v>3017</v>
      </c>
      <c r="C2166" t="s">
        <v>11858</v>
      </c>
      <c r="D2166" t="s">
        <v>83</v>
      </c>
      <c r="E2166" t="s">
        <v>524</v>
      </c>
      <c r="F2166" t="s">
        <v>11657</v>
      </c>
      <c r="G2166" t="s">
        <v>11859</v>
      </c>
      <c r="H2166" t="s">
        <v>11694</v>
      </c>
      <c r="I2166" t="s">
        <v>42</v>
      </c>
      <c r="J2166" t="s">
        <v>11860</v>
      </c>
      <c r="L2166" t="s">
        <v>230</v>
      </c>
      <c r="M2166" t="s">
        <v>194</v>
      </c>
      <c r="N2166" t="s">
        <v>195</v>
      </c>
      <c r="O2166" s="31">
        <v>41123</v>
      </c>
      <c r="Q2166">
        <v>235133</v>
      </c>
      <c r="R2166">
        <v>16120</v>
      </c>
      <c r="S2166" s="31">
        <v>45060</v>
      </c>
      <c r="T2166">
        <v>16069</v>
      </c>
      <c r="V2166">
        <v>49.354838709677423</v>
      </c>
      <c r="W2166">
        <v>15115</v>
      </c>
      <c r="X2166" s="31">
        <v>44690</v>
      </c>
      <c r="Y2166">
        <v>0</v>
      </c>
      <c r="Z2166">
        <v>1000</v>
      </c>
      <c r="AA2166">
        <v>0</v>
      </c>
      <c r="AB2166" t="s">
        <v>161</v>
      </c>
      <c r="AC2166">
        <v>15</v>
      </c>
      <c r="AD2166" t="s">
        <v>161</v>
      </c>
      <c r="AE2166" t="s">
        <v>11861</v>
      </c>
      <c r="AF2166" t="s">
        <v>11862</v>
      </c>
      <c r="AG2166" t="s">
        <v>11699</v>
      </c>
      <c r="AH2166" t="s">
        <v>11859</v>
      </c>
      <c r="AI2166" t="s">
        <v>1071</v>
      </c>
      <c r="AJ2166" t="s">
        <v>11863</v>
      </c>
      <c r="AK2166" t="s">
        <v>1434</v>
      </c>
      <c r="AL2166" t="s">
        <v>507</v>
      </c>
      <c r="AM2166" t="s">
        <v>11864</v>
      </c>
      <c r="AN2166" t="s">
        <v>11865</v>
      </c>
      <c r="AO2166" t="s">
        <v>11866</v>
      </c>
      <c r="AQ2166" t="s">
        <v>1075</v>
      </c>
      <c r="AR2166" t="s">
        <v>11867</v>
      </c>
    </row>
    <row r="2167" spans="1:45" x14ac:dyDescent="0.2">
      <c r="A2167" t="s">
        <v>11868</v>
      </c>
      <c r="B2167">
        <v>3007</v>
      </c>
      <c r="C2167" t="s">
        <v>11869</v>
      </c>
      <c r="D2167" t="s">
        <v>531</v>
      </c>
      <c r="E2167" t="s">
        <v>532</v>
      </c>
      <c r="F2167" t="s">
        <v>11657</v>
      </c>
      <c r="G2167" t="s">
        <v>11827</v>
      </c>
      <c r="H2167" t="s">
        <v>11828</v>
      </c>
      <c r="I2167" t="s">
        <v>42</v>
      </c>
      <c r="J2167" t="s">
        <v>11870</v>
      </c>
      <c r="L2167" t="s">
        <v>159</v>
      </c>
      <c r="M2167" t="s">
        <v>490</v>
      </c>
      <c r="N2167" t="s">
        <v>1589</v>
      </c>
      <c r="O2167" s="31">
        <v>39233</v>
      </c>
      <c r="Q2167">
        <v>152990</v>
      </c>
      <c r="R2167">
        <v>83976</v>
      </c>
      <c r="S2167" s="31">
        <v>44908</v>
      </c>
      <c r="T2167">
        <v>83976</v>
      </c>
      <c r="U2167" s="31">
        <v>44784</v>
      </c>
      <c r="V2167" t="s">
        <v>161</v>
      </c>
      <c r="W2167">
        <v>83976</v>
      </c>
      <c r="X2167" s="31">
        <v>44695</v>
      </c>
      <c r="Y2167">
        <v>18.3</v>
      </c>
      <c r="Z2167">
        <v>6500</v>
      </c>
      <c r="AA2167">
        <v>6700.2</v>
      </c>
      <c r="AB2167">
        <v>0.11724117647058824</v>
      </c>
      <c r="AC2167">
        <v>85000</v>
      </c>
      <c r="AD2167">
        <v>49156.271670138463</v>
      </c>
      <c r="AE2167" t="s">
        <v>11871</v>
      </c>
      <c r="AF2167" t="s">
        <v>11872</v>
      </c>
      <c r="AG2167" t="s">
        <v>11811</v>
      </c>
      <c r="AH2167" t="s">
        <v>11827</v>
      </c>
      <c r="AI2167" t="s">
        <v>11812</v>
      </c>
      <c r="AJ2167" t="s">
        <v>558</v>
      </c>
      <c r="AK2167" t="s">
        <v>1434</v>
      </c>
      <c r="AL2167" t="s">
        <v>507</v>
      </c>
      <c r="AM2167" t="s">
        <v>45</v>
      </c>
      <c r="AN2167" t="s">
        <v>11832</v>
      </c>
      <c r="AO2167" t="s">
        <v>161</v>
      </c>
      <c r="AQ2167" t="s">
        <v>510</v>
      </c>
      <c r="AR2167" t="s">
        <v>511</v>
      </c>
    </row>
    <row r="2168" spans="1:45" x14ac:dyDescent="0.2">
      <c r="A2168" t="s">
        <v>11873</v>
      </c>
      <c r="B2168">
        <v>3017</v>
      </c>
      <c r="C2168" t="s">
        <v>11874</v>
      </c>
      <c r="D2168" t="s">
        <v>83</v>
      </c>
      <c r="E2168" t="s">
        <v>524</v>
      </c>
      <c r="F2168" t="s">
        <v>11657</v>
      </c>
      <c r="G2168" t="s">
        <v>11875</v>
      </c>
      <c r="H2168" t="s">
        <v>11694</v>
      </c>
      <c r="I2168" t="s">
        <v>42</v>
      </c>
      <c r="J2168" t="s">
        <v>11876</v>
      </c>
      <c r="L2168" t="s">
        <v>230</v>
      </c>
      <c r="M2168" t="s">
        <v>194</v>
      </c>
      <c r="N2168" t="s">
        <v>195</v>
      </c>
      <c r="O2168" s="31">
        <v>42337</v>
      </c>
      <c r="Q2168">
        <v>378362</v>
      </c>
      <c r="R2168">
        <v>4956</v>
      </c>
      <c r="S2168" s="31">
        <v>45060</v>
      </c>
      <c r="T2168">
        <v>4797</v>
      </c>
      <c r="V2168">
        <v>153.87096774193549</v>
      </c>
      <c r="W2168">
        <v>3914</v>
      </c>
      <c r="X2168" s="31">
        <v>44690</v>
      </c>
      <c r="Y2168">
        <v>0</v>
      </c>
      <c r="Z2168">
        <v>1000</v>
      </c>
      <c r="AA2168">
        <v>0</v>
      </c>
      <c r="AB2168" t="s">
        <v>161</v>
      </c>
      <c r="AC2168">
        <v>15</v>
      </c>
      <c r="AD2168" t="s">
        <v>161</v>
      </c>
      <c r="AE2168" t="s">
        <v>11877</v>
      </c>
      <c r="AF2168" t="s">
        <v>11878</v>
      </c>
      <c r="AG2168" t="s">
        <v>11699</v>
      </c>
      <c r="AH2168" t="s">
        <v>11875</v>
      </c>
      <c r="AI2168" t="s">
        <v>1071</v>
      </c>
      <c r="AJ2168" t="s">
        <v>11879</v>
      </c>
      <c r="AK2168" t="s">
        <v>1434</v>
      </c>
      <c r="AL2168" t="s">
        <v>507</v>
      </c>
      <c r="AO2168" t="s">
        <v>11880</v>
      </c>
      <c r="AQ2168" t="s">
        <v>510</v>
      </c>
      <c r="AR2168" t="s">
        <v>511</v>
      </c>
    </row>
    <row r="2169" spans="1:45" x14ac:dyDescent="0.2">
      <c r="A2169" t="s">
        <v>11881</v>
      </c>
      <c r="B2169">
        <v>3007</v>
      </c>
      <c r="C2169" t="s">
        <v>11882</v>
      </c>
      <c r="D2169" t="s">
        <v>531</v>
      </c>
      <c r="E2169" t="s">
        <v>532</v>
      </c>
      <c r="F2169" t="s">
        <v>11657</v>
      </c>
      <c r="G2169" t="s">
        <v>11807</v>
      </c>
      <c r="H2169" t="s">
        <v>11659</v>
      </c>
      <c r="I2169" t="s">
        <v>42</v>
      </c>
      <c r="J2169" t="s">
        <v>11883</v>
      </c>
      <c r="L2169" t="s">
        <v>159</v>
      </c>
      <c r="M2169" t="s">
        <v>194</v>
      </c>
      <c r="N2169" t="s">
        <v>195</v>
      </c>
      <c r="O2169" s="31">
        <v>41776</v>
      </c>
      <c r="Q2169">
        <v>340321</v>
      </c>
      <c r="R2169">
        <v>60299.9</v>
      </c>
      <c r="S2169" s="31">
        <v>45059</v>
      </c>
      <c r="T2169">
        <v>59692.5</v>
      </c>
      <c r="V2169">
        <v>628.34482758620845</v>
      </c>
      <c r="W2169">
        <v>53364.4</v>
      </c>
      <c r="X2169" s="31">
        <v>44690</v>
      </c>
      <c r="Y2169">
        <v>0</v>
      </c>
      <c r="Z2169">
        <v>7000</v>
      </c>
      <c r="AA2169">
        <v>0</v>
      </c>
      <c r="AB2169" t="s">
        <v>161</v>
      </c>
      <c r="AC2169">
        <v>85000</v>
      </c>
      <c r="AD2169" t="s">
        <v>161</v>
      </c>
      <c r="AE2169" t="s">
        <v>11884</v>
      </c>
      <c r="AF2169" t="s">
        <v>11885</v>
      </c>
      <c r="AG2169" t="s">
        <v>11663</v>
      </c>
      <c r="AH2169" t="s">
        <v>11807</v>
      </c>
      <c r="AI2169" t="s">
        <v>11812</v>
      </c>
      <c r="AJ2169" t="s">
        <v>11813</v>
      </c>
      <c r="AK2169" t="s">
        <v>1434</v>
      </c>
      <c r="AL2169" t="s">
        <v>507</v>
      </c>
      <c r="AM2169" t="s">
        <v>45</v>
      </c>
      <c r="AN2169" t="s">
        <v>11814</v>
      </c>
      <c r="AO2169" t="s">
        <v>161</v>
      </c>
      <c r="AQ2169" t="s">
        <v>510</v>
      </c>
      <c r="AR2169" t="s">
        <v>511</v>
      </c>
    </row>
    <row r="2170" spans="1:45" x14ac:dyDescent="0.2">
      <c r="A2170" t="s">
        <v>11886</v>
      </c>
      <c r="B2170">
        <v>3007</v>
      </c>
      <c r="C2170" t="s">
        <v>11887</v>
      </c>
      <c r="D2170" t="s">
        <v>531</v>
      </c>
      <c r="E2170" t="s">
        <v>532</v>
      </c>
      <c r="F2170" t="s">
        <v>11657</v>
      </c>
      <c r="G2170" t="s">
        <v>11888</v>
      </c>
      <c r="H2170" t="s">
        <v>11694</v>
      </c>
      <c r="I2170" t="s">
        <v>42</v>
      </c>
      <c r="J2170" t="s">
        <v>11889</v>
      </c>
      <c r="L2170" t="s">
        <v>230</v>
      </c>
      <c r="M2170" t="s">
        <v>194</v>
      </c>
      <c r="N2170" t="s">
        <v>195</v>
      </c>
      <c r="O2170" s="31">
        <v>45136</v>
      </c>
      <c r="Q2170">
        <v>615920</v>
      </c>
      <c r="R2170">
        <v>382</v>
      </c>
      <c r="S2170" s="31">
        <v>45055</v>
      </c>
      <c r="T2170">
        <v>155</v>
      </c>
      <c r="V2170">
        <v>174.61538461538461</v>
      </c>
      <c r="W2170" t="s">
        <v>161</v>
      </c>
      <c r="X2170" s="31">
        <v>44695</v>
      </c>
      <c r="Y2170">
        <v>0</v>
      </c>
      <c r="Z2170">
        <v>3000</v>
      </c>
      <c r="AA2170">
        <v>0</v>
      </c>
      <c r="AB2170" t="s">
        <v>161</v>
      </c>
      <c r="AC2170">
        <v>15</v>
      </c>
      <c r="AD2170">
        <v>51956.633000000002</v>
      </c>
      <c r="AE2170" t="s">
        <v>11890</v>
      </c>
      <c r="AF2170" t="s">
        <v>11891</v>
      </c>
      <c r="AG2170" t="s">
        <v>11699</v>
      </c>
      <c r="AH2170" t="s">
        <v>11892</v>
      </c>
      <c r="AI2170" t="s">
        <v>11893</v>
      </c>
      <c r="AJ2170" t="s">
        <v>11894</v>
      </c>
      <c r="AK2170" t="s">
        <v>1434</v>
      </c>
      <c r="AL2170" t="s">
        <v>507</v>
      </c>
      <c r="AO2170" t="s">
        <v>11895</v>
      </c>
      <c r="AQ2170" t="s">
        <v>510</v>
      </c>
      <c r="AR2170" t="s">
        <v>511</v>
      </c>
    </row>
    <row r="2171" spans="1:45" x14ac:dyDescent="0.2">
      <c r="A2171" t="s">
        <v>11896</v>
      </c>
      <c r="B2171">
        <v>3007</v>
      </c>
      <c r="C2171" t="s">
        <v>11897</v>
      </c>
      <c r="D2171" t="s">
        <v>531</v>
      </c>
      <c r="E2171" t="s">
        <v>532</v>
      </c>
      <c r="F2171" t="s">
        <v>11657</v>
      </c>
      <c r="G2171" t="s">
        <v>11888</v>
      </c>
      <c r="H2171" t="s">
        <v>11694</v>
      </c>
      <c r="I2171" t="s">
        <v>42</v>
      </c>
      <c r="L2171" t="s">
        <v>230</v>
      </c>
      <c r="M2171" t="s">
        <v>160</v>
      </c>
      <c r="N2171" t="s">
        <v>160</v>
      </c>
      <c r="O2171" s="31">
        <v>45562</v>
      </c>
      <c r="R2171" t="s">
        <v>161</v>
      </c>
      <c r="S2171" s="31">
        <v>45060</v>
      </c>
      <c r="T2171" t="s">
        <v>161</v>
      </c>
      <c r="V2171" t="s">
        <v>161</v>
      </c>
      <c r="W2171" t="s">
        <v>161</v>
      </c>
      <c r="X2171" s="31">
        <v>44695</v>
      </c>
      <c r="Y2171">
        <v>0</v>
      </c>
      <c r="AA2171">
        <v>0</v>
      </c>
      <c r="AB2171" t="s">
        <v>161</v>
      </c>
      <c r="AC2171">
        <v>15</v>
      </c>
      <c r="AD2171">
        <v>50922.633000000002</v>
      </c>
      <c r="AE2171" t="s">
        <v>11898</v>
      </c>
      <c r="AF2171" t="s">
        <v>11899</v>
      </c>
      <c r="AG2171" t="s">
        <v>11699</v>
      </c>
      <c r="AH2171" t="s">
        <v>11888</v>
      </c>
      <c r="AI2171" t="s">
        <v>161</v>
      </c>
      <c r="AJ2171" t="s">
        <v>161</v>
      </c>
      <c r="AK2171" t="s">
        <v>161</v>
      </c>
      <c r="AL2171" t="s">
        <v>507</v>
      </c>
      <c r="AO2171" t="s">
        <v>161</v>
      </c>
      <c r="AQ2171" t="s">
        <v>510</v>
      </c>
      <c r="AR2171" t="s">
        <v>511</v>
      </c>
    </row>
    <row r="2172" spans="1:45" x14ac:dyDescent="0.2">
      <c r="A2172" t="s">
        <v>11900</v>
      </c>
      <c r="B2172">
        <v>3007</v>
      </c>
      <c r="C2172" t="s">
        <v>11901</v>
      </c>
      <c r="D2172" t="s">
        <v>531</v>
      </c>
      <c r="E2172" t="s">
        <v>532</v>
      </c>
      <c r="F2172" t="s">
        <v>11657</v>
      </c>
      <c r="G2172" t="s">
        <v>11902</v>
      </c>
      <c r="H2172" t="s">
        <v>11659</v>
      </c>
      <c r="I2172" t="s">
        <v>42</v>
      </c>
      <c r="J2172" t="s">
        <v>11903</v>
      </c>
      <c r="L2172" t="s">
        <v>159</v>
      </c>
      <c r="M2172" t="s">
        <v>194</v>
      </c>
      <c r="N2172" t="s">
        <v>195</v>
      </c>
      <c r="O2172" s="31">
        <v>44652</v>
      </c>
      <c r="Q2172">
        <v>598983</v>
      </c>
      <c r="R2172">
        <v>6857.4</v>
      </c>
      <c r="S2172" s="31">
        <v>45059</v>
      </c>
      <c r="T2172">
        <v>6350.5</v>
      </c>
      <c r="U2172" s="31">
        <v>44784</v>
      </c>
      <c r="V2172">
        <v>524.37931034482722</v>
      </c>
      <c r="W2172">
        <v>1</v>
      </c>
      <c r="X2172" s="31">
        <v>44685</v>
      </c>
      <c r="Y2172">
        <v>5.4</v>
      </c>
      <c r="Z2172">
        <v>7000</v>
      </c>
      <c r="AA2172">
        <v>2004</v>
      </c>
      <c r="AB2172">
        <v>0.9516972573267819</v>
      </c>
      <c r="AC2172">
        <v>85000</v>
      </c>
      <c r="AD2172">
        <v>45173.633000000002</v>
      </c>
      <c r="AE2172" t="s">
        <v>11904</v>
      </c>
      <c r="AF2172" t="s">
        <v>11905</v>
      </c>
      <c r="AG2172" t="s">
        <v>11663</v>
      </c>
      <c r="AH2172" t="s">
        <v>11902</v>
      </c>
      <c r="AI2172" t="s">
        <v>11812</v>
      </c>
      <c r="AJ2172" t="s">
        <v>11813</v>
      </c>
      <c r="AK2172" t="s">
        <v>1434</v>
      </c>
      <c r="AL2172" t="s">
        <v>507</v>
      </c>
      <c r="AM2172" t="s">
        <v>45</v>
      </c>
      <c r="AN2172" t="s">
        <v>11814</v>
      </c>
      <c r="AO2172" t="s">
        <v>161</v>
      </c>
      <c r="AQ2172" t="s">
        <v>510</v>
      </c>
      <c r="AR2172" t="s">
        <v>511</v>
      </c>
    </row>
    <row r="2173" spans="1:45" x14ac:dyDescent="0.2">
      <c r="A2173" t="s">
        <v>11906</v>
      </c>
      <c r="B2173">
        <v>3007</v>
      </c>
      <c r="C2173" t="s">
        <v>11907</v>
      </c>
      <c r="D2173" t="s">
        <v>531</v>
      </c>
      <c r="E2173" t="s">
        <v>532</v>
      </c>
      <c r="F2173" t="s">
        <v>11657</v>
      </c>
      <c r="G2173" t="s">
        <v>11908</v>
      </c>
      <c r="H2173" t="s">
        <v>11659</v>
      </c>
      <c r="I2173" t="s">
        <v>42</v>
      </c>
      <c r="J2173" t="s">
        <v>11909</v>
      </c>
      <c r="L2173" t="s">
        <v>159</v>
      </c>
      <c r="M2173" t="s">
        <v>194</v>
      </c>
      <c r="N2173" t="s">
        <v>195</v>
      </c>
      <c r="O2173" s="31">
        <v>44896</v>
      </c>
      <c r="Q2173">
        <v>612670</v>
      </c>
      <c r="R2173">
        <v>3494.3</v>
      </c>
      <c r="S2173" s="31">
        <v>45059</v>
      </c>
      <c r="T2173">
        <v>2886.3</v>
      </c>
      <c r="U2173" s="31">
        <v>44784</v>
      </c>
      <c r="V2173">
        <v>628.9655172413793</v>
      </c>
      <c r="W2173" t="s">
        <v>161</v>
      </c>
      <c r="X2173" s="31">
        <v>44695</v>
      </c>
      <c r="Y2173">
        <v>6.1</v>
      </c>
      <c r="Z2173">
        <v>7000</v>
      </c>
      <c r="AA2173">
        <v>2245</v>
      </c>
      <c r="AB2173">
        <v>0.88032908939145937</v>
      </c>
      <c r="AC2173">
        <v>85000</v>
      </c>
      <c r="AD2173">
        <v>45592.633000000002</v>
      </c>
      <c r="AE2173" t="s">
        <v>11910</v>
      </c>
      <c r="AF2173" t="s">
        <v>11911</v>
      </c>
      <c r="AG2173" t="s">
        <v>11663</v>
      </c>
      <c r="AH2173" t="s">
        <v>11912</v>
      </c>
      <c r="AI2173" t="s">
        <v>11913</v>
      </c>
      <c r="AJ2173" t="s">
        <v>11914</v>
      </c>
      <c r="AK2173" t="s">
        <v>1434</v>
      </c>
      <c r="AL2173" t="s">
        <v>507</v>
      </c>
      <c r="AO2173" t="s">
        <v>11915</v>
      </c>
      <c r="AQ2173" t="s">
        <v>510</v>
      </c>
      <c r="AR2173" t="s">
        <v>511</v>
      </c>
    </row>
    <row r="2174" spans="1:45" x14ac:dyDescent="0.2">
      <c r="A2174" t="s">
        <v>11916</v>
      </c>
      <c r="B2174">
        <v>3007</v>
      </c>
      <c r="C2174" t="s">
        <v>11917</v>
      </c>
      <c r="D2174" t="s">
        <v>531</v>
      </c>
      <c r="E2174" t="s">
        <v>532</v>
      </c>
      <c r="F2174" t="s">
        <v>11657</v>
      </c>
      <c r="G2174" t="s">
        <v>11918</v>
      </c>
      <c r="H2174" t="s">
        <v>11694</v>
      </c>
      <c r="I2174" t="s">
        <v>42</v>
      </c>
      <c r="J2174" t="s">
        <v>11919</v>
      </c>
      <c r="L2174" t="s">
        <v>230</v>
      </c>
      <c r="M2174" t="s">
        <v>554</v>
      </c>
      <c r="N2174" t="s">
        <v>1493</v>
      </c>
      <c r="O2174" s="31">
        <v>39201</v>
      </c>
      <c r="P2174" s="31">
        <v>43962</v>
      </c>
      <c r="R2174" t="s">
        <v>161</v>
      </c>
      <c r="S2174" s="31">
        <v>45060</v>
      </c>
      <c r="T2174" t="s">
        <v>161</v>
      </c>
      <c r="U2174" s="31">
        <v>44784</v>
      </c>
      <c r="V2174" t="s">
        <v>161</v>
      </c>
      <c r="W2174" t="s">
        <v>161</v>
      </c>
      <c r="X2174" s="31">
        <v>44695</v>
      </c>
      <c r="Y2174">
        <v>1.7</v>
      </c>
      <c r="Z2174">
        <v>2000</v>
      </c>
      <c r="AA2174">
        <v>624</v>
      </c>
      <c r="AB2174">
        <v>0.45151764705882352</v>
      </c>
      <c r="AC2174">
        <v>85000</v>
      </c>
      <c r="AD2174">
        <v>61967.956606200001</v>
      </c>
      <c r="AE2174" t="s">
        <v>11920</v>
      </c>
      <c r="AF2174" t="s">
        <v>11921</v>
      </c>
      <c r="AG2174" t="s">
        <v>11699</v>
      </c>
      <c r="AH2174" t="s">
        <v>11918</v>
      </c>
      <c r="AI2174" t="s">
        <v>161</v>
      </c>
      <c r="AJ2174" t="s">
        <v>558</v>
      </c>
      <c r="AK2174" t="s">
        <v>559</v>
      </c>
      <c r="AL2174" t="s">
        <v>507</v>
      </c>
      <c r="AQ2174" t="s">
        <v>510</v>
      </c>
      <c r="AR2174" t="s">
        <v>511</v>
      </c>
    </row>
    <row r="2175" spans="1:45" x14ac:dyDescent="0.2">
      <c r="A2175" t="s">
        <v>11922</v>
      </c>
      <c r="B2175">
        <v>3007</v>
      </c>
      <c r="C2175" t="s">
        <v>11923</v>
      </c>
      <c r="D2175" t="s">
        <v>531</v>
      </c>
      <c r="E2175" t="s">
        <v>532</v>
      </c>
      <c r="F2175" t="s">
        <v>11657</v>
      </c>
      <c r="G2175" t="s">
        <v>11859</v>
      </c>
      <c r="H2175" t="s">
        <v>11694</v>
      </c>
      <c r="I2175" t="s">
        <v>42</v>
      </c>
      <c r="J2175" t="s">
        <v>11924</v>
      </c>
      <c r="L2175" t="s">
        <v>230</v>
      </c>
      <c r="M2175" t="s">
        <v>554</v>
      </c>
      <c r="N2175" t="s">
        <v>1493</v>
      </c>
      <c r="O2175" s="31">
        <v>39695</v>
      </c>
      <c r="P2175" s="31">
        <v>43962</v>
      </c>
      <c r="R2175" t="s">
        <v>161</v>
      </c>
      <c r="S2175" s="31">
        <v>45060</v>
      </c>
      <c r="T2175" t="s">
        <v>161</v>
      </c>
      <c r="U2175" s="31">
        <v>44784</v>
      </c>
      <c r="V2175" t="s">
        <v>161</v>
      </c>
      <c r="W2175" t="s">
        <v>161</v>
      </c>
      <c r="X2175" s="31">
        <v>44695</v>
      </c>
      <c r="Y2175">
        <v>16.5</v>
      </c>
      <c r="Z2175">
        <v>2000</v>
      </c>
      <c r="AA2175">
        <v>6040</v>
      </c>
      <c r="AB2175">
        <v>0.37641176470588233</v>
      </c>
      <c r="AC2175">
        <v>15</v>
      </c>
      <c r="AD2175">
        <v>48166.610468500003</v>
      </c>
      <c r="AE2175" t="s">
        <v>11925</v>
      </c>
      <c r="AF2175" t="s">
        <v>11926</v>
      </c>
      <c r="AG2175" t="s">
        <v>11699</v>
      </c>
      <c r="AH2175" t="s">
        <v>11859</v>
      </c>
      <c r="AI2175" t="s">
        <v>161</v>
      </c>
      <c r="AJ2175" t="s">
        <v>161</v>
      </c>
      <c r="AK2175" t="s">
        <v>161</v>
      </c>
      <c r="AL2175" t="s">
        <v>507</v>
      </c>
      <c r="AQ2175" t="s">
        <v>510</v>
      </c>
      <c r="AR2175" t="s">
        <v>511</v>
      </c>
    </row>
    <row r="2176" spans="1:45" x14ac:dyDescent="0.2">
      <c r="A2176" t="s">
        <v>11927</v>
      </c>
      <c r="B2176">
        <v>3007</v>
      </c>
      <c r="C2176" t="s">
        <v>11928</v>
      </c>
      <c r="D2176" t="s">
        <v>531</v>
      </c>
      <c r="E2176" t="s">
        <v>532</v>
      </c>
      <c r="F2176" t="s">
        <v>11657</v>
      </c>
      <c r="G2176" t="s">
        <v>11929</v>
      </c>
      <c r="H2176" t="s">
        <v>11659</v>
      </c>
      <c r="I2176" t="s">
        <v>42</v>
      </c>
      <c r="L2176" t="s">
        <v>159</v>
      </c>
      <c r="M2176" t="s">
        <v>160</v>
      </c>
      <c r="N2176" t="s">
        <v>160</v>
      </c>
      <c r="O2176" s="31">
        <v>46204</v>
      </c>
      <c r="R2176" t="s">
        <v>161</v>
      </c>
      <c r="S2176" s="31">
        <v>45060</v>
      </c>
      <c r="T2176" t="s">
        <v>161</v>
      </c>
      <c r="V2176" t="s">
        <v>161</v>
      </c>
      <c r="W2176" t="s">
        <v>161</v>
      </c>
      <c r="X2176" s="31">
        <v>44695</v>
      </c>
      <c r="Y2176">
        <v>0</v>
      </c>
      <c r="AA2176">
        <v>0</v>
      </c>
      <c r="AB2176" t="s">
        <v>161</v>
      </c>
      <c r="AC2176">
        <v>85000</v>
      </c>
      <c r="AD2176">
        <v>27394.633000000002</v>
      </c>
      <c r="AE2176" t="s">
        <v>11930</v>
      </c>
      <c r="AF2176" t="s">
        <v>11931</v>
      </c>
      <c r="AG2176" t="s">
        <v>11663</v>
      </c>
      <c r="AH2176" t="s">
        <v>11929</v>
      </c>
      <c r="AI2176" t="s">
        <v>161</v>
      </c>
      <c r="AJ2176" t="s">
        <v>161</v>
      </c>
      <c r="AK2176" t="s">
        <v>161</v>
      </c>
      <c r="AO2176" t="s">
        <v>161</v>
      </c>
    </row>
    <row r="2177" spans="1:44" x14ac:dyDescent="0.2">
      <c r="A2177" t="s">
        <v>11932</v>
      </c>
      <c r="B2177">
        <v>3007</v>
      </c>
      <c r="C2177" t="s">
        <v>11933</v>
      </c>
      <c r="D2177" t="s">
        <v>531</v>
      </c>
      <c r="E2177" t="s">
        <v>532</v>
      </c>
      <c r="F2177" t="s">
        <v>11657</v>
      </c>
      <c r="G2177" t="s">
        <v>11892</v>
      </c>
      <c r="H2177" t="s">
        <v>11694</v>
      </c>
      <c r="I2177" t="s">
        <v>42</v>
      </c>
      <c r="J2177" t="s">
        <v>11934</v>
      </c>
      <c r="L2177" t="s">
        <v>230</v>
      </c>
      <c r="M2177" t="s">
        <v>194</v>
      </c>
      <c r="N2177" t="s">
        <v>195</v>
      </c>
      <c r="O2177" s="31">
        <v>43770</v>
      </c>
      <c r="Q2177">
        <v>442782</v>
      </c>
      <c r="R2177">
        <v>8206</v>
      </c>
      <c r="S2177" s="31">
        <v>45055</v>
      </c>
      <c r="T2177">
        <v>7934</v>
      </c>
      <c r="V2177">
        <v>247.27272727272725</v>
      </c>
      <c r="W2177">
        <v>6365</v>
      </c>
      <c r="X2177" s="31">
        <v>44676</v>
      </c>
      <c r="Y2177">
        <v>0</v>
      </c>
      <c r="Z2177">
        <v>2500</v>
      </c>
      <c r="AA2177">
        <v>0</v>
      </c>
      <c r="AB2177" t="s">
        <v>161</v>
      </c>
      <c r="AC2177">
        <v>15</v>
      </c>
      <c r="AD2177">
        <v>50484.854821428569</v>
      </c>
      <c r="AE2177" t="s">
        <v>11935</v>
      </c>
      <c r="AF2177" t="s">
        <v>11936</v>
      </c>
      <c r="AG2177" t="s">
        <v>11699</v>
      </c>
      <c r="AH2177" t="s">
        <v>11892</v>
      </c>
      <c r="AI2177" t="s">
        <v>11893</v>
      </c>
      <c r="AJ2177" t="s">
        <v>11894</v>
      </c>
      <c r="AK2177" t="s">
        <v>1434</v>
      </c>
      <c r="AL2177" t="s">
        <v>507</v>
      </c>
      <c r="AM2177" t="s">
        <v>11864</v>
      </c>
      <c r="AN2177" t="s">
        <v>11937</v>
      </c>
      <c r="AO2177" t="s">
        <v>11895</v>
      </c>
      <c r="AQ2177" t="s">
        <v>510</v>
      </c>
      <c r="AR2177" t="s">
        <v>511</v>
      </c>
    </row>
    <row r="2178" spans="1:44" x14ac:dyDescent="0.2">
      <c r="A2178" t="s">
        <v>11938</v>
      </c>
      <c r="B2178">
        <v>3007</v>
      </c>
      <c r="C2178" t="s">
        <v>11939</v>
      </c>
      <c r="D2178" t="s">
        <v>531</v>
      </c>
      <c r="E2178" t="s">
        <v>532</v>
      </c>
      <c r="F2178" t="s">
        <v>11657</v>
      </c>
      <c r="G2178" t="s">
        <v>11940</v>
      </c>
      <c r="H2178" t="s">
        <v>11694</v>
      </c>
      <c r="I2178" t="s">
        <v>42</v>
      </c>
      <c r="J2178" t="s">
        <v>11941</v>
      </c>
      <c r="L2178" t="s">
        <v>230</v>
      </c>
      <c r="M2178" t="s">
        <v>194</v>
      </c>
      <c r="N2178" t="s">
        <v>195</v>
      </c>
      <c r="O2178" s="31">
        <v>43221</v>
      </c>
      <c r="Q2178">
        <v>417681</v>
      </c>
      <c r="R2178">
        <v>947</v>
      </c>
      <c r="S2178" s="31">
        <v>45042</v>
      </c>
      <c r="T2178">
        <v>902</v>
      </c>
      <c r="U2178" s="31">
        <v>44784</v>
      </c>
      <c r="V2178">
        <v>69.75</v>
      </c>
      <c r="W2178">
        <v>794</v>
      </c>
      <c r="X2178" s="31">
        <v>44663</v>
      </c>
      <c r="Y2178">
        <v>16.8</v>
      </c>
      <c r="Z2178">
        <v>500</v>
      </c>
      <c r="AA2178">
        <v>6138</v>
      </c>
      <c r="AB2178">
        <v>0.21385882352941177</v>
      </c>
      <c r="AC2178">
        <v>15</v>
      </c>
      <c r="AD2178">
        <v>48377.6020412</v>
      </c>
      <c r="AE2178" t="s">
        <v>11942</v>
      </c>
      <c r="AF2178" t="s">
        <v>11943</v>
      </c>
      <c r="AG2178" t="s">
        <v>11699</v>
      </c>
      <c r="AH2178" t="s">
        <v>11940</v>
      </c>
      <c r="AI2178" t="s">
        <v>11893</v>
      </c>
      <c r="AJ2178" t="s">
        <v>11944</v>
      </c>
      <c r="AK2178" t="s">
        <v>1434</v>
      </c>
      <c r="AL2178" t="s">
        <v>507</v>
      </c>
      <c r="AM2178" t="s">
        <v>11864</v>
      </c>
      <c r="AN2178">
        <v>0</v>
      </c>
      <c r="AO2178" t="s">
        <v>11945</v>
      </c>
      <c r="AQ2178" t="s">
        <v>510</v>
      </c>
      <c r="AR2178" t="s">
        <v>511</v>
      </c>
    </row>
    <row r="2179" spans="1:44" x14ac:dyDescent="0.2">
      <c r="A2179" t="s">
        <v>11946</v>
      </c>
      <c r="B2179">
        <v>3007</v>
      </c>
      <c r="C2179" t="s">
        <v>11947</v>
      </c>
      <c r="D2179" t="s">
        <v>531</v>
      </c>
      <c r="E2179" t="s">
        <v>532</v>
      </c>
      <c r="F2179" t="s">
        <v>11657</v>
      </c>
      <c r="G2179" t="s">
        <v>11902</v>
      </c>
      <c r="H2179" t="s">
        <v>11659</v>
      </c>
      <c r="I2179" t="s">
        <v>42</v>
      </c>
      <c r="J2179" t="s">
        <v>11948</v>
      </c>
      <c r="L2179" t="s">
        <v>159</v>
      </c>
      <c r="M2179" t="s">
        <v>194</v>
      </c>
      <c r="N2179" t="s">
        <v>195</v>
      </c>
      <c r="O2179" s="31">
        <v>44743</v>
      </c>
      <c r="Q2179">
        <v>600911</v>
      </c>
      <c r="R2179">
        <v>5721.8</v>
      </c>
      <c r="S2179" s="31">
        <v>45059</v>
      </c>
      <c r="T2179">
        <v>5068.8</v>
      </c>
      <c r="V2179">
        <v>675.51724137931035</v>
      </c>
      <c r="W2179">
        <v>1</v>
      </c>
      <c r="X2179" s="31">
        <v>44685</v>
      </c>
      <c r="Y2179">
        <v>0</v>
      </c>
      <c r="Z2179">
        <v>7000</v>
      </c>
      <c r="AA2179">
        <v>0</v>
      </c>
      <c r="AB2179" t="s">
        <v>161</v>
      </c>
      <c r="AC2179">
        <v>85000</v>
      </c>
      <c r="AD2179">
        <v>48008.633000000002</v>
      </c>
      <c r="AE2179" t="s">
        <v>11949</v>
      </c>
      <c r="AF2179" t="s">
        <v>11950</v>
      </c>
      <c r="AG2179" t="s">
        <v>11663</v>
      </c>
      <c r="AH2179" t="s">
        <v>11902</v>
      </c>
      <c r="AI2179" t="s">
        <v>11812</v>
      </c>
      <c r="AJ2179" t="s">
        <v>11813</v>
      </c>
      <c r="AK2179" t="s">
        <v>1434</v>
      </c>
      <c r="AL2179" t="s">
        <v>507</v>
      </c>
      <c r="AM2179" t="s">
        <v>45</v>
      </c>
      <c r="AN2179" t="s">
        <v>11814</v>
      </c>
      <c r="AO2179" t="s">
        <v>161</v>
      </c>
    </row>
    <row r="2180" spans="1:44" x14ac:dyDescent="0.2">
      <c r="A2180" t="s">
        <v>11951</v>
      </c>
      <c r="B2180">
        <v>3017</v>
      </c>
      <c r="C2180" t="s">
        <v>11952</v>
      </c>
      <c r="D2180" t="s">
        <v>83</v>
      </c>
      <c r="E2180" t="s">
        <v>524</v>
      </c>
      <c r="F2180" t="s">
        <v>11657</v>
      </c>
      <c r="G2180" t="s">
        <v>11817</v>
      </c>
      <c r="H2180" t="s">
        <v>11659</v>
      </c>
      <c r="I2180" t="s">
        <v>36</v>
      </c>
      <c r="L2180" t="s">
        <v>159</v>
      </c>
      <c r="M2180" t="s">
        <v>160</v>
      </c>
      <c r="N2180" t="s">
        <v>160</v>
      </c>
      <c r="O2180" s="31">
        <v>45914.819214285715</v>
      </c>
      <c r="R2180" t="s">
        <v>161</v>
      </c>
      <c r="S2180" s="31">
        <v>45060</v>
      </c>
      <c r="T2180" t="s">
        <v>161</v>
      </c>
      <c r="V2180" t="s">
        <v>161</v>
      </c>
      <c r="W2180" t="s">
        <v>161</v>
      </c>
      <c r="X2180" s="31">
        <v>44695</v>
      </c>
      <c r="Y2180">
        <v>0</v>
      </c>
      <c r="AA2180">
        <v>0</v>
      </c>
      <c r="AB2180" t="s">
        <v>161</v>
      </c>
      <c r="AC2180">
        <v>85000</v>
      </c>
      <c r="AD2180" t="s">
        <v>161</v>
      </c>
      <c r="AE2180" t="s">
        <v>11953</v>
      </c>
      <c r="AF2180" t="s">
        <v>11954</v>
      </c>
      <c r="AG2180" t="s">
        <v>11663</v>
      </c>
      <c r="AH2180" t="s">
        <v>11817</v>
      </c>
      <c r="AI2180" t="s">
        <v>161</v>
      </c>
      <c r="AJ2180" t="s">
        <v>161</v>
      </c>
      <c r="AK2180" t="s">
        <v>161</v>
      </c>
      <c r="AL2180" t="s">
        <v>507</v>
      </c>
      <c r="AO2180" t="s">
        <v>161</v>
      </c>
      <c r="AQ2180" t="s">
        <v>510</v>
      </c>
      <c r="AR2180" t="s">
        <v>511</v>
      </c>
    </row>
    <row r="2181" spans="1:44" x14ac:dyDescent="0.2">
      <c r="A2181" t="s">
        <v>11955</v>
      </c>
      <c r="B2181">
        <v>3007</v>
      </c>
      <c r="C2181" t="s">
        <v>11956</v>
      </c>
      <c r="D2181" t="s">
        <v>531</v>
      </c>
      <c r="E2181" t="s">
        <v>532</v>
      </c>
      <c r="F2181" t="s">
        <v>11657</v>
      </c>
      <c r="G2181" t="s">
        <v>11807</v>
      </c>
      <c r="H2181" t="s">
        <v>11659</v>
      </c>
      <c r="I2181" t="s">
        <v>42</v>
      </c>
      <c r="L2181" t="s">
        <v>159</v>
      </c>
      <c r="M2181" t="s">
        <v>160</v>
      </c>
      <c r="N2181" t="s">
        <v>160</v>
      </c>
      <c r="O2181" s="31">
        <v>46356.280901639344</v>
      </c>
      <c r="R2181" t="s">
        <v>161</v>
      </c>
      <c r="S2181" s="31">
        <v>45060</v>
      </c>
      <c r="T2181" t="s">
        <v>161</v>
      </c>
      <c r="V2181" t="s">
        <v>161</v>
      </c>
      <c r="W2181" t="s">
        <v>161</v>
      </c>
      <c r="X2181" s="31">
        <v>44695</v>
      </c>
      <c r="Y2181">
        <v>0</v>
      </c>
      <c r="AA2181">
        <v>0</v>
      </c>
      <c r="AB2181" t="s">
        <v>161</v>
      </c>
      <c r="AC2181">
        <v>85000</v>
      </c>
      <c r="AD2181">
        <v>43044.633000000002</v>
      </c>
      <c r="AE2181" t="s">
        <v>11957</v>
      </c>
      <c r="AF2181" t="s">
        <v>11958</v>
      </c>
      <c r="AG2181" t="s">
        <v>11663</v>
      </c>
      <c r="AH2181" t="s">
        <v>11807</v>
      </c>
      <c r="AI2181" t="s">
        <v>161</v>
      </c>
      <c r="AJ2181" t="s">
        <v>161</v>
      </c>
      <c r="AK2181" t="s">
        <v>161</v>
      </c>
      <c r="AL2181" t="s">
        <v>507</v>
      </c>
      <c r="AO2181" t="s">
        <v>161</v>
      </c>
      <c r="AQ2181" t="s">
        <v>510</v>
      </c>
      <c r="AR2181" t="s">
        <v>511</v>
      </c>
    </row>
    <row r="2182" spans="1:44" x14ac:dyDescent="0.2">
      <c r="A2182" t="s">
        <v>11959</v>
      </c>
      <c r="B2182">
        <v>3017</v>
      </c>
      <c r="C2182" t="s">
        <v>11960</v>
      </c>
      <c r="D2182" t="s">
        <v>83</v>
      </c>
      <c r="E2182" t="s">
        <v>524</v>
      </c>
      <c r="F2182" t="s">
        <v>11657</v>
      </c>
      <c r="G2182" t="s">
        <v>11807</v>
      </c>
      <c r="H2182" t="s">
        <v>11659</v>
      </c>
      <c r="I2182" t="s">
        <v>42</v>
      </c>
      <c r="L2182" t="s">
        <v>159</v>
      </c>
      <c r="M2182" t="s">
        <v>160</v>
      </c>
      <c r="N2182" t="s">
        <v>160</v>
      </c>
      <c r="O2182" s="31">
        <v>45947.42414285714</v>
      </c>
      <c r="R2182" t="s">
        <v>161</v>
      </c>
      <c r="S2182" s="31">
        <v>45060</v>
      </c>
      <c r="T2182" t="s">
        <v>161</v>
      </c>
      <c r="U2182" s="31">
        <v>44784</v>
      </c>
      <c r="V2182" t="s">
        <v>161</v>
      </c>
      <c r="W2182" t="s">
        <v>161</v>
      </c>
      <c r="X2182" s="31">
        <v>44695</v>
      </c>
      <c r="Y2182">
        <v>0.6</v>
      </c>
      <c r="AA2182">
        <v>244.60000000000582</v>
      </c>
      <c r="AB2182">
        <v>1.0133588235294118</v>
      </c>
      <c r="AC2182">
        <v>85000</v>
      </c>
      <c r="AD2182">
        <v>44860.243746519234</v>
      </c>
      <c r="AE2182" t="s">
        <v>11961</v>
      </c>
      <c r="AF2182" t="s">
        <v>11962</v>
      </c>
      <c r="AG2182" t="s">
        <v>11663</v>
      </c>
      <c r="AH2182" t="s">
        <v>11807</v>
      </c>
      <c r="AI2182" t="s">
        <v>161</v>
      </c>
      <c r="AJ2182" t="s">
        <v>161</v>
      </c>
      <c r="AK2182" t="s">
        <v>161</v>
      </c>
      <c r="AL2182" t="s">
        <v>507</v>
      </c>
      <c r="AO2182" t="s">
        <v>161</v>
      </c>
      <c r="AQ2182" t="s">
        <v>510</v>
      </c>
      <c r="AR2182" t="s">
        <v>511</v>
      </c>
    </row>
    <row r="2183" spans="1:44" x14ac:dyDescent="0.2">
      <c r="A2183" t="s">
        <v>11963</v>
      </c>
      <c r="B2183">
        <v>3017</v>
      </c>
      <c r="C2183" t="s">
        <v>11964</v>
      </c>
      <c r="D2183" t="s">
        <v>83</v>
      </c>
      <c r="E2183" t="s">
        <v>524</v>
      </c>
      <c r="F2183" t="s">
        <v>11657</v>
      </c>
      <c r="G2183" t="s">
        <v>11908</v>
      </c>
      <c r="H2183" t="s">
        <v>11659</v>
      </c>
      <c r="I2183" t="s">
        <v>42</v>
      </c>
      <c r="L2183" t="s">
        <v>159</v>
      </c>
      <c r="M2183" t="s">
        <v>160</v>
      </c>
      <c r="N2183" t="s">
        <v>160</v>
      </c>
      <c r="O2183" s="31">
        <v>46366.921249999999</v>
      </c>
      <c r="R2183" t="s">
        <v>161</v>
      </c>
      <c r="S2183" s="31">
        <v>45060</v>
      </c>
      <c r="T2183" t="s">
        <v>161</v>
      </c>
      <c r="V2183" t="s">
        <v>161</v>
      </c>
      <c r="W2183" t="s">
        <v>161</v>
      </c>
      <c r="X2183" s="31">
        <v>44695</v>
      </c>
      <c r="Y2183">
        <v>0</v>
      </c>
      <c r="AA2183">
        <v>0</v>
      </c>
      <c r="AB2183" t="s">
        <v>161</v>
      </c>
      <c r="AC2183">
        <v>85000</v>
      </c>
      <c r="AD2183">
        <v>41977.633000000002</v>
      </c>
      <c r="AE2183" t="s">
        <v>11965</v>
      </c>
      <c r="AF2183" t="s">
        <v>11966</v>
      </c>
      <c r="AG2183" t="s">
        <v>11663</v>
      </c>
      <c r="AH2183" t="s">
        <v>11908</v>
      </c>
      <c r="AI2183" t="s">
        <v>161</v>
      </c>
      <c r="AJ2183" t="s">
        <v>161</v>
      </c>
      <c r="AK2183" t="s">
        <v>161</v>
      </c>
      <c r="AL2183" t="s">
        <v>507</v>
      </c>
      <c r="AO2183" t="s">
        <v>161</v>
      </c>
      <c r="AQ2183" t="s">
        <v>510</v>
      </c>
      <c r="AR2183" t="s">
        <v>511</v>
      </c>
    </row>
    <row r="2184" spans="1:44" x14ac:dyDescent="0.2">
      <c r="A2184" t="s">
        <v>11967</v>
      </c>
      <c r="B2184">
        <v>3007</v>
      </c>
      <c r="C2184" t="s">
        <v>11968</v>
      </c>
      <c r="D2184" t="s">
        <v>531</v>
      </c>
      <c r="E2184" t="s">
        <v>532</v>
      </c>
      <c r="F2184" t="s">
        <v>11657</v>
      </c>
      <c r="G2184" t="s">
        <v>11912</v>
      </c>
      <c r="H2184" t="s">
        <v>11694</v>
      </c>
      <c r="I2184" t="s">
        <v>42</v>
      </c>
      <c r="J2184" t="s">
        <v>11969</v>
      </c>
      <c r="L2184" t="s">
        <v>230</v>
      </c>
      <c r="M2184" t="s">
        <v>194</v>
      </c>
      <c r="N2184" t="s">
        <v>195</v>
      </c>
      <c r="O2184" s="31">
        <v>44348</v>
      </c>
      <c r="Q2184">
        <v>586067</v>
      </c>
      <c r="R2184">
        <v>9508.7000000000007</v>
      </c>
      <c r="S2184" s="31">
        <v>45059</v>
      </c>
      <c r="T2184">
        <v>8855.9</v>
      </c>
      <c r="V2184">
        <v>675.3103448275873</v>
      </c>
      <c r="W2184">
        <v>4044.1</v>
      </c>
      <c r="X2184" s="31">
        <v>44695</v>
      </c>
      <c r="Y2184">
        <v>0</v>
      </c>
      <c r="Z2184">
        <v>6000</v>
      </c>
      <c r="AA2184">
        <v>0</v>
      </c>
      <c r="AB2184" t="s">
        <v>161</v>
      </c>
      <c r="AC2184">
        <v>85000</v>
      </c>
      <c r="AD2184">
        <v>43905.633000000002</v>
      </c>
      <c r="AE2184" t="s">
        <v>11970</v>
      </c>
      <c r="AF2184" t="s">
        <v>11971</v>
      </c>
      <c r="AG2184" t="s">
        <v>11699</v>
      </c>
      <c r="AH2184" t="s">
        <v>11912</v>
      </c>
      <c r="AI2184" t="s">
        <v>11913</v>
      </c>
      <c r="AJ2184" t="s">
        <v>11914</v>
      </c>
      <c r="AK2184" t="s">
        <v>1434</v>
      </c>
      <c r="AL2184" t="s">
        <v>507</v>
      </c>
      <c r="AM2184" t="s">
        <v>45</v>
      </c>
      <c r="AN2184" t="s">
        <v>6200</v>
      </c>
      <c r="AO2184" t="s">
        <v>11915</v>
      </c>
      <c r="AQ2184" t="s">
        <v>510</v>
      </c>
      <c r="AR2184" t="s">
        <v>511</v>
      </c>
    </row>
    <row r="2185" spans="1:44" x14ac:dyDescent="0.2">
      <c r="A2185" t="s">
        <v>11972</v>
      </c>
      <c r="B2185">
        <v>3007</v>
      </c>
      <c r="C2185" t="s">
        <v>11973</v>
      </c>
      <c r="D2185" t="s">
        <v>531</v>
      </c>
      <c r="E2185" t="s">
        <v>532</v>
      </c>
      <c r="F2185" t="s">
        <v>11657</v>
      </c>
      <c r="G2185" t="s">
        <v>11908</v>
      </c>
      <c r="H2185" t="s">
        <v>11659</v>
      </c>
      <c r="I2185" t="s">
        <v>42</v>
      </c>
      <c r="J2185" t="s">
        <v>11974</v>
      </c>
      <c r="L2185" t="s">
        <v>159</v>
      </c>
      <c r="M2185" t="s">
        <v>490</v>
      </c>
      <c r="N2185" t="s">
        <v>1589</v>
      </c>
      <c r="O2185" s="31">
        <v>39611</v>
      </c>
      <c r="Q2185">
        <v>153881</v>
      </c>
      <c r="R2185">
        <v>85383</v>
      </c>
      <c r="S2185" s="31">
        <v>44908</v>
      </c>
      <c r="T2185">
        <v>85383</v>
      </c>
      <c r="V2185" t="s">
        <v>161</v>
      </c>
      <c r="W2185">
        <v>81771</v>
      </c>
      <c r="X2185" s="31">
        <v>44695</v>
      </c>
      <c r="Y2185">
        <v>0</v>
      </c>
      <c r="Z2185">
        <v>6500</v>
      </c>
      <c r="AA2185">
        <v>0</v>
      </c>
      <c r="AB2185" t="s">
        <v>161</v>
      </c>
      <c r="AC2185">
        <v>85000</v>
      </c>
      <c r="AD2185" t="s">
        <v>161</v>
      </c>
      <c r="AE2185" t="s">
        <v>11975</v>
      </c>
      <c r="AF2185" t="s">
        <v>11976</v>
      </c>
      <c r="AG2185" t="s">
        <v>11663</v>
      </c>
      <c r="AH2185" t="s">
        <v>11908</v>
      </c>
      <c r="AI2185" t="s">
        <v>11913</v>
      </c>
      <c r="AJ2185" t="s">
        <v>558</v>
      </c>
      <c r="AK2185" t="s">
        <v>1434</v>
      </c>
      <c r="AL2185" t="s">
        <v>507</v>
      </c>
      <c r="AM2185" t="s">
        <v>45</v>
      </c>
      <c r="AN2185" t="s">
        <v>6200</v>
      </c>
      <c r="AO2185" t="s">
        <v>11977</v>
      </c>
      <c r="AQ2185" t="s">
        <v>510</v>
      </c>
      <c r="AR2185" t="s">
        <v>511</v>
      </c>
    </row>
    <row r="2186" spans="1:44" x14ac:dyDescent="0.2">
      <c r="A2186" t="s">
        <v>11978</v>
      </c>
      <c r="B2186">
        <v>3007</v>
      </c>
      <c r="C2186" t="s">
        <v>11979</v>
      </c>
      <c r="D2186" t="s">
        <v>531</v>
      </c>
      <c r="E2186" t="s">
        <v>532</v>
      </c>
      <c r="F2186" t="s">
        <v>11657</v>
      </c>
      <c r="G2186" t="s">
        <v>11912</v>
      </c>
      <c r="H2186" t="s">
        <v>11659</v>
      </c>
      <c r="I2186" t="s">
        <v>42</v>
      </c>
      <c r="L2186" t="s">
        <v>159</v>
      </c>
      <c r="M2186" t="s">
        <v>259</v>
      </c>
      <c r="N2186" t="s">
        <v>259</v>
      </c>
      <c r="O2186" s="31">
        <v>44348</v>
      </c>
      <c r="R2186" t="s">
        <v>161</v>
      </c>
      <c r="S2186" s="31">
        <v>45060</v>
      </c>
      <c r="T2186" t="s">
        <v>161</v>
      </c>
      <c r="U2186" s="31">
        <v>44784</v>
      </c>
      <c r="V2186" t="s">
        <v>161</v>
      </c>
      <c r="W2186" t="s">
        <v>161</v>
      </c>
      <c r="X2186" s="31">
        <v>44695</v>
      </c>
      <c r="Y2186">
        <v>0</v>
      </c>
      <c r="AA2186">
        <v>0</v>
      </c>
      <c r="AB2186">
        <v>0.97852876803392363</v>
      </c>
      <c r="AC2186">
        <v>85000</v>
      </c>
      <c r="AD2186">
        <v>44050.633000000002</v>
      </c>
      <c r="AE2186" t="s">
        <v>11980</v>
      </c>
      <c r="AF2186" t="s">
        <v>11981</v>
      </c>
      <c r="AG2186" t="s">
        <v>11663</v>
      </c>
      <c r="AH2186" t="s">
        <v>11912</v>
      </c>
      <c r="AI2186" t="s">
        <v>161</v>
      </c>
      <c r="AJ2186" t="s">
        <v>161</v>
      </c>
      <c r="AK2186" t="s">
        <v>161</v>
      </c>
      <c r="AL2186" t="s">
        <v>507</v>
      </c>
      <c r="AO2186" t="s">
        <v>161</v>
      </c>
    </row>
    <row r="2187" spans="1:44" x14ac:dyDescent="0.2">
      <c r="A2187" t="s">
        <v>11982</v>
      </c>
      <c r="B2187">
        <v>3007</v>
      </c>
      <c r="C2187" t="s">
        <v>11983</v>
      </c>
      <c r="D2187" t="s">
        <v>531</v>
      </c>
      <c r="E2187" t="s">
        <v>532</v>
      </c>
      <c r="F2187" t="s">
        <v>11657</v>
      </c>
      <c r="G2187" t="s">
        <v>11912</v>
      </c>
      <c r="H2187" t="s">
        <v>11659</v>
      </c>
      <c r="I2187" t="s">
        <v>42</v>
      </c>
      <c r="J2187" t="s">
        <v>11984</v>
      </c>
      <c r="L2187" t="s">
        <v>159</v>
      </c>
      <c r="M2187" t="s">
        <v>194</v>
      </c>
      <c r="N2187" t="s">
        <v>195</v>
      </c>
      <c r="O2187" s="31">
        <v>44562</v>
      </c>
      <c r="Q2187">
        <v>584394</v>
      </c>
      <c r="R2187">
        <v>11951.2</v>
      </c>
      <c r="S2187" s="31">
        <v>45059</v>
      </c>
      <c r="T2187">
        <v>11490.6</v>
      </c>
      <c r="U2187" s="31">
        <v>44784</v>
      </c>
      <c r="V2187">
        <v>476.48275862069005</v>
      </c>
      <c r="W2187">
        <v>5519.4</v>
      </c>
      <c r="X2187" s="31">
        <v>44695</v>
      </c>
      <c r="Y2187">
        <v>0</v>
      </c>
      <c r="Z2187">
        <v>6500</v>
      </c>
      <c r="AA2187">
        <v>0</v>
      </c>
      <c r="AB2187">
        <v>0.99605138727124065</v>
      </c>
      <c r="AC2187">
        <v>85000</v>
      </c>
      <c r="AD2187">
        <v>44108.633000000002</v>
      </c>
      <c r="AE2187" t="s">
        <v>11985</v>
      </c>
      <c r="AF2187" t="s">
        <v>11986</v>
      </c>
      <c r="AG2187" t="s">
        <v>11699</v>
      </c>
      <c r="AH2187" t="s">
        <v>11912</v>
      </c>
      <c r="AI2187" t="s">
        <v>11913</v>
      </c>
      <c r="AJ2187" t="s">
        <v>11914</v>
      </c>
      <c r="AK2187" t="s">
        <v>1434</v>
      </c>
      <c r="AL2187" t="s">
        <v>507</v>
      </c>
      <c r="AM2187" t="s">
        <v>45</v>
      </c>
      <c r="AN2187" t="s">
        <v>6200</v>
      </c>
      <c r="AO2187" t="s">
        <v>11915</v>
      </c>
    </row>
    <row r="2188" spans="1:44" x14ac:dyDescent="0.2">
      <c r="A2188" t="s">
        <v>11987</v>
      </c>
      <c r="B2188">
        <v>3007</v>
      </c>
      <c r="C2188" t="s">
        <v>11988</v>
      </c>
      <c r="D2188" t="s">
        <v>531</v>
      </c>
      <c r="E2188" t="s">
        <v>532</v>
      </c>
      <c r="F2188" t="s">
        <v>11657</v>
      </c>
      <c r="G2188" t="s">
        <v>11912</v>
      </c>
      <c r="H2188" t="s">
        <v>11659</v>
      </c>
      <c r="I2188" t="s">
        <v>42</v>
      </c>
      <c r="L2188" t="s">
        <v>159</v>
      </c>
      <c r="M2188" t="s">
        <v>259</v>
      </c>
      <c r="N2188" t="s">
        <v>259</v>
      </c>
      <c r="O2188" s="31">
        <v>45658</v>
      </c>
      <c r="R2188" t="s">
        <v>161</v>
      </c>
      <c r="S2188" s="31">
        <v>45060</v>
      </c>
      <c r="T2188" t="s">
        <v>161</v>
      </c>
      <c r="U2188" s="31">
        <v>44784</v>
      </c>
      <c r="V2188" t="s">
        <v>161</v>
      </c>
      <c r="W2188" t="s">
        <v>161</v>
      </c>
      <c r="X2188" s="31">
        <v>44695</v>
      </c>
      <c r="Y2188">
        <v>3.7</v>
      </c>
      <c r="AA2188">
        <v>1376.6999999999971</v>
      </c>
      <c r="AB2188">
        <v>0.99753882352941181</v>
      </c>
      <c r="AC2188">
        <v>85000</v>
      </c>
      <c r="AD2188">
        <v>44954.693974661539</v>
      </c>
      <c r="AE2188" t="s">
        <v>11989</v>
      </c>
      <c r="AF2188" t="s">
        <v>11990</v>
      </c>
      <c r="AG2188" t="s">
        <v>11663</v>
      </c>
      <c r="AH2188" t="s">
        <v>11912</v>
      </c>
      <c r="AI2188" t="s">
        <v>161</v>
      </c>
      <c r="AJ2188" t="s">
        <v>161</v>
      </c>
      <c r="AK2188" t="s">
        <v>161</v>
      </c>
      <c r="AL2188" t="s">
        <v>507</v>
      </c>
      <c r="AO2188" t="s">
        <v>161</v>
      </c>
    </row>
    <row r="2189" spans="1:44" x14ac:dyDescent="0.2">
      <c r="A2189" t="s">
        <v>11991</v>
      </c>
      <c r="B2189">
        <v>3017</v>
      </c>
      <c r="C2189" t="s">
        <v>11992</v>
      </c>
      <c r="D2189" t="s">
        <v>83</v>
      </c>
      <c r="E2189" t="s">
        <v>524</v>
      </c>
      <c r="F2189" t="s">
        <v>11657</v>
      </c>
      <c r="G2189" t="s">
        <v>11929</v>
      </c>
      <c r="H2189" t="s">
        <v>11659</v>
      </c>
      <c r="I2189" t="s">
        <v>36</v>
      </c>
      <c r="L2189" t="s">
        <v>159</v>
      </c>
      <c r="M2189" t="s">
        <v>160</v>
      </c>
      <c r="N2189" t="s">
        <v>160</v>
      </c>
      <c r="O2189" s="31">
        <v>46023</v>
      </c>
      <c r="R2189" t="s">
        <v>161</v>
      </c>
      <c r="S2189" s="31">
        <v>45060</v>
      </c>
      <c r="T2189" t="s">
        <v>161</v>
      </c>
      <c r="V2189" t="s">
        <v>161</v>
      </c>
      <c r="W2189" t="s">
        <v>161</v>
      </c>
      <c r="X2189" s="31">
        <v>44695</v>
      </c>
      <c r="Y2189">
        <v>0</v>
      </c>
      <c r="AA2189">
        <v>0</v>
      </c>
      <c r="AB2189" t="s">
        <v>161</v>
      </c>
      <c r="AC2189">
        <v>85000</v>
      </c>
      <c r="AD2189">
        <v>44742.633000000002</v>
      </c>
      <c r="AE2189" t="s">
        <v>11993</v>
      </c>
      <c r="AF2189" t="s">
        <v>11994</v>
      </c>
      <c r="AG2189" t="s">
        <v>11663</v>
      </c>
      <c r="AH2189" t="s">
        <v>11929</v>
      </c>
      <c r="AI2189" t="s">
        <v>161</v>
      </c>
      <c r="AJ2189" t="s">
        <v>161</v>
      </c>
      <c r="AK2189" t="s">
        <v>161</v>
      </c>
      <c r="AO2189" t="s">
        <v>161</v>
      </c>
    </row>
    <row r="2190" spans="1:44" x14ac:dyDescent="0.2">
      <c r="A2190" t="s">
        <v>11995</v>
      </c>
      <c r="B2190">
        <v>3007</v>
      </c>
      <c r="C2190" t="s">
        <v>11996</v>
      </c>
      <c r="D2190" t="s">
        <v>531</v>
      </c>
      <c r="E2190" t="s">
        <v>532</v>
      </c>
      <c r="F2190" t="s">
        <v>11657</v>
      </c>
      <c r="G2190" t="s">
        <v>11997</v>
      </c>
      <c r="H2190" t="s">
        <v>11659</v>
      </c>
      <c r="I2190" t="s">
        <v>42</v>
      </c>
      <c r="L2190" t="s">
        <v>159</v>
      </c>
      <c r="M2190" t="s">
        <v>160</v>
      </c>
      <c r="N2190" t="s">
        <v>160</v>
      </c>
      <c r="O2190" s="31">
        <v>46478</v>
      </c>
      <c r="R2190" t="s">
        <v>161</v>
      </c>
      <c r="S2190" s="31">
        <v>45060</v>
      </c>
      <c r="T2190" t="s">
        <v>161</v>
      </c>
      <c r="V2190" t="s">
        <v>161</v>
      </c>
      <c r="W2190" t="s">
        <v>161</v>
      </c>
      <c r="X2190" s="31">
        <v>44695</v>
      </c>
      <c r="Y2190">
        <v>0</v>
      </c>
      <c r="AA2190">
        <v>0</v>
      </c>
      <c r="AB2190" t="s">
        <v>161</v>
      </c>
      <c r="AC2190" t="e">
        <v>#N/A</v>
      </c>
      <c r="AD2190">
        <v>44681.633000000002</v>
      </c>
      <c r="AE2190" t="s">
        <v>11998</v>
      </c>
      <c r="AF2190" t="s">
        <v>11999</v>
      </c>
      <c r="AH2190" t="s">
        <v>11997</v>
      </c>
      <c r="AI2190" t="s">
        <v>161</v>
      </c>
      <c r="AJ2190" t="s">
        <v>161</v>
      </c>
      <c r="AK2190" t="s">
        <v>161</v>
      </c>
      <c r="AO2190" t="s">
        <v>161</v>
      </c>
    </row>
    <row r="2191" spans="1:44" x14ac:dyDescent="0.2">
      <c r="A2191" t="s">
        <v>12000</v>
      </c>
      <c r="B2191">
        <v>3017</v>
      </c>
      <c r="C2191" t="s">
        <v>12001</v>
      </c>
      <c r="D2191" t="s">
        <v>83</v>
      </c>
      <c r="E2191" t="s">
        <v>524</v>
      </c>
      <c r="F2191" t="s">
        <v>11657</v>
      </c>
      <c r="G2191" t="s">
        <v>11997</v>
      </c>
      <c r="H2191" t="s">
        <v>11659</v>
      </c>
      <c r="I2191" t="s">
        <v>42</v>
      </c>
      <c r="L2191" t="s">
        <v>159</v>
      </c>
      <c r="M2191" t="s">
        <v>160</v>
      </c>
      <c r="N2191" t="s">
        <v>160</v>
      </c>
      <c r="O2191" s="31">
        <v>45444</v>
      </c>
      <c r="R2191" t="s">
        <v>161</v>
      </c>
      <c r="S2191" s="31">
        <v>45060</v>
      </c>
      <c r="T2191" t="s">
        <v>161</v>
      </c>
      <c r="V2191" t="s">
        <v>161</v>
      </c>
      <c r="W2191" t="s">
        <v>161</v>
      </c>
      <c r="X2191" s="31">
        <v>44695</v>
      </c>
      <c r="Y2191">
        <v>0</v>
      </c>
      <c r="AA2191">
        <v>0</v>
      </c>
      <c r="AB2191" t="s">
        <v>161</v>
      </c>
      <c r="AC2191" t="e">
        <v>#N/A</v>
      </c>
      <c r="AD2191">
        <v>27394.633000000002</v>
      </c>
      <c r="AE2191" t="s">
        <v>12002</v>
      </c>
      <c r="AF2191" t="s">
        <v>12003</v>
      </c>
      <c r="AH2191" t="s">
        <v>11997</v>
      </c>
      <c r="AI2191" t="s">
        <v>161</v>
      </c>
      <c r="AJ2191" t="s">
        <v>161</v>
      </c>
      <c r="AK2191" t="s">
        <v>161</v>
      </c>
      <c r="AO2191" t="s">
        <v>161</v>
      </c>
    </row>
    <row r="2192" spans="1:44" x14ac:dyDescent="0.2">
      <c r="A2192" t="s">
        <v>12004</v>
      </c>
      <c r="B2192">
        <v>3007</v>
      </c>
      <c r="C2192" t="s">
        <v>12005</v>
      </c>
      <c r="D2192" t="s">
        <v>531</v>
      </c>
      <c r="E2192" t="s">
        <v>532</v>
      </c>
      <c r="F2192" t="s">
        <v>11657</v>
      </c>
      <c r="G2192" t="s">
        <v>11859</v>
      </c>
      <c r="H2192" t="s">
        <v>11694</v>
      </c>
      <c r="I2192" t="s">
        <v>42</v>
      </c>
      <c r="J2192" t="s">
        <v>12006</v>
      </c>
      <c r="L2192" t="s">
        <v>230</v>
      </c>
      <c r="M2192" t="s">
        <v>194</v>
      </c>
      <c r="N2192" t="s">
        <v>491</v>
      </c>
      <c r="O2192" s="31">
        <v>39695</v>
      </c>
      <c r="Q2192">
        <v>176270</v>
      </c>
      <c r="R2192">
        <v>25124</v>
      </c>
      <c r="S2192" s="31">
        <v>44959</v>
      </c>
      <c r="T2192">
        <v>25124</v>
      </c>
      <c r="U2192" s="31">
        <v>44027</v>
      </c>
      <c r="V2192" t="s">
        <v>161</v>
      </c>
      <c r="W2192">
        <v>22737</v>
      </c>
      <c r="X2192" s="31">
        <v>44676</v>
      </c>
      <c r="Y2192">
        <v>17.3</v>
      </c>
      <c r="Z2192">
        <v>2000</v>
      </c>
      <c r="AA2192">
        <v>6332.6000000000058</v>
      </c>
      <c r="AB2192">
        <v>1.074615294117647</v>
      </c>
      <c r="AC2192">
        <v>15</v>
      </c>
      <c r="AD2192">
        <v>44533.600771042104</v>
      </c>
      <c r="AE2192" t="s">
        <v>12007</v>
      </c>
      <c r="AF2192" t="s">
        <v>12008</v>
      </c>
      <c r="AG2192" t="s">
        <v>11699</v>
      </c>
      <c r="AH2192" t="s">
        <v>11859</v>
      </c>
      <c r="AI2192" t="s">
        <v>11893</v>
      </c>
      <c r="AJ2192" t="s">
        <v>558</v>
      </c>
      <c r="AK2192" t="s">
        <v>1434</v>
      </c>
      <c r="AL2192" t="s">
        <v>507</v>
      </c>
      <c r="AM2192" t="s">
        <v>11864</v>
      </c>
      <c r="AN2192" t="s">
        <v>12009</v>
      </c>
      <c r="AO2192" t="s">
        <v>11866</v>
      </c>
      <c r="AQ2192" t="s">
        <v>510</v>
      </c>
      <c r="AR2192" t="s">
        <v>511</v>
      </c>
    </row>
    <row r="2193" spans="1:45" x14ac:dyDescent="0.2">
      <c r="A2193" t="s">
        <v>12010</v>
      </c>
      <c r="B2193">
        <v>3007</v>
      </c>
      <c r="C2193" t="s">
        <v>12011</v>
      </c>
      <c r="D2193" t="s">
        <v>531</v>
      </c>
      <c r="E2193" t="s">
        <v>532</v>
      </c>
      <c r="F2193" t="s">
        <v>11657</v>
      </c>
      <c r="G2193" t="s">
        <v>11859</v>
      </c>
      <c r="H2193" t="s">
        <v>11694</v>
      </c>
      <c r="I2193" t="s">
        <v>42</v>
      </c>
      <c r="J2193" t="s">
        <v>12012</v>
      </c>
      <c r="L2193" t="s">
        <v>230</v>
      </c>
      <c r="M2193" t="s">
        <v>194</v>
      </c>
      <c r="N2193" t="s">
        <v>195</v>
      </c>
      <c r="O2193" s="31">
        <v>40114</v>
      </c>
      <c r="Q2193">
        <v>196741</v>
      </c>
      <c r="R2193">
        <v>32192</v>
      </c>
      <c r="S2193" s="31">
        <v>45055</v>
      </c>
      <c r="T2193">
        <v>31736</v>
      </c>
      <c r="U2193" s="31">
        <v>44784</v>
      </c>
      <c r="V2193">
        <v>414.54545454545456</v>
      </c>
      <c r="W2193">
        <v>30086</v>
      </c>
      <c r="X2193" s="31">
        <v>44684</v>
      </c>
      <c r="Y2193">
        <v>12.8</v>
      </c>
      <c r="Z2193">
        <v>1500</v>
      </c>
      <c r="AA2193">
        <v>4676.5</v>
      </c>
      <c r="AB2193">
        <v>1.1342741176470588</v>
      </c>
      <c r="AC2193">
        <v>15</v>
      </c>
      <c r="AD2193">
        <v>44168.033555322225</v>
      </c>
      <c r="AE2193" t="s">
        <v>12013</v>
      </c>
      <c r="AF2193" t="s">
        <v>12014</v>
      </c>
      <c r="AG2193" t="s">
        <v>11699</v>
      </c>
      <c r="AH2193" t="s">
        <v>11859</v>
      </c>
      <c r="AI2193" t="s">
        <v>11893</v>
      </c>
      <c r="AJ2193" t="s">
        <v>12015</v>
      </c>
      <c r="AK2193" t="s">
        <v>1434</v>
      </c>
      <c r="AL2193" t="s">
        <v>507</v>
      </c>
      <c r="AM2193" t="s">
        <v>11864</v>
      </c>
      <c r="AN2193" t="s">
        <v>12009</v>
      </c>
      <c r="AO2193" t="s">
        <v>11866</v>
      </c>
      <c r="AQ2193" t="s">
        <v>510</v>
      </c>
      <c r="AR2193" t="s">
        <v>511</v>
      </c>
    </row>
    <row r="2194" spans="1:45" x14ac:dyDescent="0.2">
      <c r="A2194" t="s">
        <v>12016</v>
      </c>
      <c r="B2194">
        <v>3017</v>
      </c>
      <c r="C2194" t="s">
        <v>12017</v>
      </c>
      <c r="D2194" t="s">
        <v>83</v>
      </c>
      <c r="E2194" t="s">
        <v>524</v>
      </c>
      <c r="F2194" t="s">
        <v>11657</v>
      </c>
      <c r="G2194" t="s">
        <v>12018</v>
      </c>
      <c r="H2194" t="s">
        <v>11694</v>
      </c>
      <c r="I2194" t="s">
        <v>42</v>
      </c>
      <c r="J2194" t="s">
        <v>12019</v>
      </c>
      <c r="L2194" t="s">
        <v>230</v>
      </c>
      <c r="M2194" t="s">
        <v>194</v>
      </c>
      <c r="N2194" t="s">
        <v>1589</v>
      </c>
      <c r="O2194" s="31">
        <v>40257</v>
      </c>
      <c r="Q2194">
        <v>203194</v>
      </c>
      <c r="R2194">
        <v>38389</v>
      </c>
      <c r="S2194" s="31">
        <v>45060</v>
      </c>
      <c r="T2194">
        <v>38389</v>
      </c>
      <c r="V2194" t="s">
        <v>161</v>
      </c>
      <c r="W2194">
        <v>37940</v>
      </c>
      <c r="X2194" s="31">
        <v>44690</v>
      </c>
      <c r="Y2194">
        <v>0</v>
      </c>
      <c r="Z2194">
        <v>1000</v>
      </c>
      <c r="AA2194">
        <v>0</v>
      </c>
      <c r="AB2194" t="s">
        <v>161</v>
      </c>
      <c r="AC2194">
        <v>85000</v>
      </c>
      <c r="AD2194">
        <v>44793.633000000002</v>
      </c>
      <c r="AE2194" t="s">
        <v>12020</v>
      </c>
      <c r="AF2194" t="s">
        <v>12021</v>
      </c>
      <c r="AG2194" t="s">
        <v>11663</v>
      </c>
      <c r="AH2194" t="s">
        <v>12018</v>
      </c>
      <c r="AI2194" t="s">
        <v>12022</v>
      </c>
      <c r="AJ2194" t="s">
        <v>12023</v>
      </c>
      <c r="AK2194" t="s">
        <v>1434</v>
      </c>
      <c r="AL2194" t="s">
        <v>507</v>
      </c>
      <c r="AM2194" t="s">
        <v>45</v>
      </c>
      <c r="AN2194" t="s">
        <v>12024</v>
      </c>
      <c r="AO2194" t="s">
        <v>12025</v>
      </c>
      <c r="AQ2194" t="s">
        <v>510</v>
      </c>
      <c r="AR2194" t="s">
        <v>511</v>
      </c>
    </row>
    <row r="2195" spans="1:45" x14ac:dyDescent="0.2">
      <c r="A2195" t="s">
        <v>12026</v>
      </c>
      <c r="B2195">
        <v>3017</v>
      </c>
      <c r="C2195" t="s">
        <v>12027</v>
      </c>
      <c r="D2195" t="s">
        <v>83</v>
      </c>
      <c r="E2195" t="s">
        <v>524</v>
      </c>
      <c r="F2195" t="s">
        <v>11657</v>
      </c>
      <c r="G2195" t="s">
        <v>11849</v>
      </c>
      <c r="H2195" t="s">
        <v>11659</v>
      </c>
      <c r="I2195" t="s">
        <v>36</v>
      </c>
      <c r="J2195" t="s">
        <v>12028</v>
      </c>
      <c r="L2195" t="s">
        <v>159</v>
      </c>
      <c r="M2195" t="s">
        <v>194</v>
      </c>
      <c r="N2195" t="s">
        <v>195</v>
      </c>
      <c r="O2195" s="31">
        <v>44348</v>
      </c>
      <c r="Q2195">
        <v>430062</v>
      </c>
      <c r="R2195">
        <v>33236</v>
      </c>
      <c r="S2195" s="31">
        <v>45053</v>
      </c>
      <c r="T2195">
        <v>32922</v>
      </c>
      <c r="U2195" s="31">
        <v>44784</v>
      </c>
      <c r="V2195">
        <v>392.5</v>
      </c>
      <c r="W2195">
        <v>27793</v>
      </c>
      <c r="X2195" s="31">
        <v>44690</v>
      </c>
      <c r="Y2195">
        <v>15.6</v>
      </c>
      <c r="Z2195">
        <v>6000</v>
      </c>
      <c r="AA2195">
        <v>5727.9000000000087</v>
      </c>
      <c r="AB2195">
        <v>0.90530941176470592</v>
      </c>
      <c r="AC2195">
        <v>85000</v>
      </c>
      <c r="AD2195">
        <v>45392.26536848308</v>
      </c>
      <c r="AE2195" t="s">
        <v>12029</v>
      </c>
      <c r="AF2195" t="s">
        <v>12030</v>
      </c>
      <c r="AG2195" t="s">
        <v>11663</v>
      </c>
      <c r="AH2195" t="s">
        <v>11849</v>
      </c>
      <c r="AI2195" t="s">
        <v>11853</v>
      </c>
      <c r="AJ2195" t="s">
        <v>11854</v>
      </c>
      <c r="AK2195" t="s">
        <v>1434</v>
      </c>
      <c r="AM2195" t="s">
        <v>45</v>
      </c>
      <c r="AN2195" t="s">
        <v>577</v>
      </c>
    </row>
    <row r="2196" spans="1:45" x14ac:dyDescent="0.2">
      <c r="A2196" t="s">
        <v>12031</v>
      </c>
      <c r="B2196">
        <v>3007</v>
      </c>
      <c r="C2196" t="s">
        <v>12032</v>
      </c>
      <c r="D2196" t="s">
        <v>531</v>
      </c>
      <c r="E2196" t="s">
        <v>532</v>
      </c>
      <c r="F2196" t="s">
        <v>11657</v>
      </c>
      <c r="G2196" t="s">
        <v>12033</v>
      </c>
      <c r="H2196" t="s">
        <v>11694</v>
      </c>
      <c r="I2196" t="s">
        <v>36</v>
      </c>
      <c r="J2196" t="s">
        <v>12034</v>
      </c>
      <c r="L2196" t="s">
        <v>230</v>
      </c>
      <c r="M2196" t="s">
        <v>554</v>
      </c>
      <c r="N2196" t="s">
        <v>555</v>
      </c>
      <c r="O2196" s="31">
        <v>43566</v>
      </c>
      <c r="P2196" s="31">
        <v>44600</v>
      </c>
      <c r="R2196" t="s">
        <v>161</v>
      </c>
      <c r="S2196" s="31">
        <v>45060</v>
      </c>
      <c r="T2196" t="s">
        <v>161</v>
      </c>
      <c r="U2196" s="31">
        <v>44732</v>
      </c>
      <c r="V2196" t="s">
        <v>161</v>
      </c>
      <c r="W2196" t="s">
        <v>161</v>
      </c>
      <c r="X2196" s="31">
        <v>44695</v>
      </c>
      <c r="Y2196">
        <v>16.7</v>
      </c>
      <c r="AA2196">
        <v>6122.3000000000029</v>
      </c>
      <c r="AB2196">
        <v>0.92200705882352951</v>
      </c>
      <c r="AC2196">
        <v>15</v>
      </c>
      <c r="AD2196">
        <v>45285.905234382859</v>
      </c>
      <c r="AE2196" t="s">
        <v>12035</v>
      </c>
      <c r="AF2196" t="s">
        <v>12036</v>
      </c>
      <c r="AG2196" t="s">
        <v>11699</v>
      </c>
      <c r="AH2196" t="s">
        <v>12033</v>
      </c>
      <c r="AI2196" t="s">
        <v>161</v>
      </c>
      <c r="AJ2196" t="s">
        <v>558</v>
      </c>
      <c r="AK2196" t="s">
        <v>559</v>
      </c>
      <c r="AL2196" t="s">
        <v>1275</v>
      </c>
      <c r="AO2196" t="s">
        <v>161</v>
      </c>
      <c r="AQ2196" t="s">
        <v>510</v>
      </c>
      <c r="AR2196" t="s">
        <v>511</v>
      </c>
    </row>
    <row r="2197" spans="1:45" x14ac:dyDescent="0.2">
      <c r="A2197" t="s">
        <v>12037</v>
      </c>
      <c r="B2197">
        <v>3018</v>
      </c>
      <c r="C2197" t="s">
        <v>12038</v>
      </c>
      <c r="D2197" t="s">
        <v>1444</v>
      </c>
      <c r="E2197" t="s">
        <v>1445</v>
      </c>
      <c r="F2197" t="s">
        <v>11657</v>
      </c>
      <c r="G2197" t="s">
        <v>11908</v>
      </c>
      <c r="H2197" t="s">
        <v>11659</v>
      </c>
      <c r="I2197" t="s">
        <v>42</v>
      </c>
      <c r="J2197" t="s">
        <v>12039</v>
      </c>
      <c r="L2197" t="s">
        <v>159</v>
      </c>
      <c r="M2197" t="s">
        <v>194</v>
      </c>
      <c r="N2197" t="s">
        <v>195</v>
      </c>
      <c r="O2197" s="31">
        <v>43739</v>
      </c>
      <c r="Q2197">
        <v>434195</v>
      </c>
      <c r="R2197">
        <v>20663</v>
      </c>
      <c r="S2197" s="31">
        <v>45030</v>
      </c>
      <c r="T2197">
        <v>20663</v>
      </c>
      <c r="U2197" s="31">
        <v>44784</v>
      </c>
      <c r="V2197" t="s">
        <v>161</v>
      </c>
      <c r="W2197">
        <v>14333</v>
      </c>
      <c r="X2197" s="31">
        <v>44695</v>
      </c>
      <c r="Y2197">
        <v>15</v>
      </c>
      <c r="Z2197">
        <v>7000</v>
      </c>
      <c r="AA2197">
        <v>5514.7999999999956</v>
      </c>
      <c r="AB2197">
        <v>0.77851058823529407</v>
      </c>
      <c r="AC2197">
        <v>85000</v>
      </c>
      <c r="AD2197">
        <v>45922.324114645715</v>
      </c>
      <c r="AE2197" t="s">
        <v>12040</v>
      </c>
      <c r="AF2197" t="s">
        <v>12041</v>
      </c>
      <c r="AG2197" t="s">
        <v>11663</v>
      </c>
      <c r="AH2197" t="s">
        <v>11908</v>
      </c>
      <c r="AI2197" t="s">
        <v>12042</v>
      </c>
      <c r="AJ2197" t="s">
        <v>12043</v>
      </c>
      <c r="AK2197" t="s">
        <v>1604</v>
      </c>
      <c r="AL2197" t="s">
        <v>1275</v>
      </c>
      <c r="AO2197" t="s">
        <v>161</v>
      </c>
      <c r="AQ2197" t="s">
        <v>510</v>
      </c>
      <c r="AR2197" t="s">
        <v>511</v>
      </c>
    </row>
    <row r="2198" spans="1:45" x14ac:dyDescent="0.2">
      <c r="A2198" t="s">
        <v>12044</v>
      </c>
      <c r="B2198">
        <v>3017</v>
      </c>
      <c r="C2198" t="s">
        <v>12045</v>
      </c>
      <c r="D2198" t="s">
        <v>83</v>
      </c>
      <c r="E2198" t="s">
        <v>524</v>
      </c>
      <c r="F2198" t="s">
        <v>11657</v>
      </c>
      <c r="G2198" t="s">
        <v>12046</v>
      </c>
      <c r="H2198" t="s">
        <v>11694</v>
      </c>
      <c r="I2198" t="s">
        <v>42</v>
      </c>
      <c r="J2198" t="s">
        <v>511</v>
      </c>
      <c r="L2198" t="s">
        <v>230</v>
      </c>
      <c r="M2198" t="s">
        <v>554</v>
      </c>
      <c r="N2198" t="s">
        <v>555</v>
      </c>
      <c r="O2198" s="31">
        <v>42530</v>
      </c>
      <c r="P2198" s="31">
        <v>43601</v>
      </c>
      <c r="R2198" t="s">
        <v>161</v>
      </c>
      <c r="S2198" s="31">
        <v>45060</v>
      </c>
      <c r="T2198" t="s">
        <v>161</v>
      </c>
      <c r="U2198" s="31">
        <v>44739</v>
      </c>
      <c r="V2198" t="s">
        <v>161</v>
      </c>
      <c r="W2198" t="s">
        <v>161</v>
      </c>
      <c r="X2198" s="31">
        <v>44695</v>
      </c>
      <c r="Y2198">
        <v>15.7</v>
      </c>
      <c r="AA2198">
        <v>5764.8999999999942</v>
      </c>
      <c r="AB2198">
        <v>0.93954941176470586</v>
      </c>
      <c r="AC2198">
        <v>15</v>
      </c>
      <c r="AD2198">
        <v>45218.033184631109</v>
      </c>
      <c r="AE2198" t="s">
        <v>12047</v>
      </c>
      <c r="AF2198" t="s">
        <v>12048</v>
      </c>
      <c r="AG2198" t="s">
        <v>11699</v>
      </c>
      <c r="AH2198" t="s">
        <v>12046</v>
      </c>
      <c r="AI2198" t="s">
        <v>161</v>
      </c>
      <c r="AJ2198" t="s">
        <v>1021</v>
      </c>
      <c r="AK2198" t="s">
        <v>559</v>
      </c>
      <c r="AL2198" t="s">
        <v>1275</v>
      </c>
      <c r="AO2198" t="s">
        <v>161</v>
      </c>
      <c r="AQ2198" t="s">
        <v>510</v>
      </c>
      <c r="AR2198" t="s">
        <v>511</v>
      </c>
    </row>
    <row r="2199" spans="1:45" x14ac:dyDescent="0.2">
      <c r="A2199" t="s">
        <v>12049</v>
      </c>
      <c r="B2199">
        <v>3008</v>
      </c>
      <c r="C2199" t="s">
        <v>12050</v>
      </c>
      <c r="D2199" t="s">
        <v>1352</v>
      </c>
      <c r="E2199" t="s">
        <v>1353</v>
      </c>
      <c r="F2199" t="s">
        <v>11657</v>
      </c>
      <c r="G2199" t="s">
        <v>12051</v>
      </c>
      <c r="H2199" t="s">
        <v>11828</v>
      </c>
      <c r="I2199" t="s">
        <v>12052</v>
      </c>
      <c r="J2199" t="s">
        <v>12053</v>
      </c>
      <c r="L2199" t="s">
        <v>159</v>
      </c>
      <c r="M2199" t="s">
        <v>554</v>
      </c>
      <c r="N2199" t="s">
        <v>555</v>
      </c>
      <c r="O2199" s="31">
        <v>34424</v>
      </c>
      <c r="P2199" s="31">
        <v>40354</v>
      </c>
      <c r="R2199" t="s">
        <v>161</v>
      </c>
      <c r="S2199" s="31">
        <v>45060</v>
      </c>
      <c r="T2199" t="s">
        <v>161</v>
      </c>
      <c r="U2199" s="31">
        <v>44784</v>
      </c>
      <c r="V2199" t="s">
        <v>161</v>
      </c>
      <c r="W2199" t="s">
        <v>161</v>
      </c>
      <c r="X2199" s="31">
        <v>44695</v>
      </c>
      <c r="Y2199">
        <v>3.6</v>
      </c>
      <c r="AA2199">
        <v>1347</v>
      </c>
      <c r="AB2199">
        <v>0.92650849217313869</v>
      </c>
      <c r="AC2199">
        <v>85000</v>
      </c>
      <c r="AD2199">
        <v>45312.633000000002</v>
      </c>
      <c r="AE2199" t="s">
        <v>12054</v>
      </c>
      <c r="AF2199" t="s">
        <v>12055</v>
      </c>
      <c r="AG2199" t="s">
        <v>11811</v>
      </c>
      <c r="AH2199" t="s">
        <v>12051</v>
      </c>
      <c r="AI2199" t="s">
        <v>161</v>
      </c>
      <c r="AJ2199" t="s">
        <v>1794</v>
      </c>
      <c r="AK2199" t="s">
        <v>559</v>
      </c>
      <c r="AL2199" t="s">
        <v>511</v>
      </c>
      <c r="AO2199" t="s">
        <v>161</v>
      </c>
      <c r="AQ2199" t="s">
        <v>510</v>
      </c>
      <c r="AR2199" t="s">
        <v>511</v>
      </c>
    </row>
    <row r="2200" spans="1:45" x14ac:dyDescent="0.2">
      <c r="A2200" t="s">
        <v>12056</v>
      </c>
      <c r="B2200">
        <v>3008</v>
      </c>
      <c r="C2200" t="s">
        <v>12057</v>
      </c>
      <c r="D2200" t="s">
        <v>1352</v>
      </c>
      <c r="E2200" t="s">
        <v>1353</v>
      </c>
      <c r="F2200" t="s">
        <v>11657</v>
      </c>
      <c r="G2200" t="s">
        <v>12058</v>
      </c>
      <c r="H2200" t="s">
        <v>11828</v>
      </c>
      <c r="I2200" t="s">
        <v>42</v>
      </c>
      <c r="J2200" t="s">
        <v>12059</v>
      </c>
      <c r="L2200" t="s">
        <v>159</v>
      </c>
      <c r="M2200" t="s">
        <v>554</v>
      </c>
      <c r="N2200" t="s">
        <v>2335</v>
      </c>
      <c r="O2200" s="31">
        <v>37566</v>
      </c>
      <c r="P2200" s="31">
        <v>41317</v>
      </c>
      <c r="R2200" t="s">
        <v>161</v>
      </c>
      <c r="S2200" s="31">
        <v>45060</v>
      </c>
      <c r="T2200" t="s">
        <v>161</v>
      </c>
      <c r="U2200" s="31">
        <v>44784</v>
      </c>
      <c r="V2200" t="s">
        <v>161</v>
      </c>
      <c r="W2200" t="s">
        <v>161</v>
      </c>
      <c r="X2200" s="31">
        <v>44695</v>
      </c>
      <c r="Y2200">
        <v>0</v>
      </c>
      <c r="AA2200">
        <v>0</v>
      </c>
      <c r="AB2200">
        <v>0.73621176470588234</v>
      </c>
      <c r="AC2200" t="e">
        <v>#N/A</v>
      </c>
      <c r="AD2200">
        <v>45795.892121680001</v>
      </c>
      <c r="AE2200" t="s">
        <v>12060</v>
      </c>
      <c r="AF2200" t="s">
        <v>12061</v>
      </c>
      <c r="AG2200" t="s">
        <v>11811</v>
      </c>
      <c r="AH2200" t="s">
        <v>12058</v>
      </c>
      <c r="AI2200" t="s">
        <v>161</v>
      </c>
      <c r="AJ2200" t="s">
        <v>161</v>
      </c>
      <c r="AK2200" t="s">
        <v>161</v>
      </c>
      <c r="AL2200" t="s">
        <v>511</v>
      </c>
      <c r="AQ2200" t="s">
        <v>510</v>
      </c>
      <c r="AR2200" t="s">
        <v>511</v>
      </c>
    </row>
    <row r="2201" spans="1:45" x14ac:dyDescent="0.2">
      <c r="A2201" t="s">
        <v>12062</v>
      </c>
      <c r="B2201">
        <v>3001</v>
      </c>
      <c r="C2201" t="s">
        <v>12063</v>
      </c>
      <c r="D2201" t="s">
        <v>1282</v>
      </c>
      <c r="E2201" t="s">
        <v>1283</v>
      </c>
      <c r="F2201" t="s">
        <v>11657</v>
      </c>
      <c r="G2201" t="s">
        <v>12064</v>
      </c>
      <c r="H2201" t="s">
        <v>11659</v>
      </c>
      <c r="I2201" t="s">
        <v>42</v>
      </c>
      <c r="J2201" t="s">
        <v>12065</v>
      </c>
      <c r="L2201" t="s">
        <v>159</v>
      </c>
      <c r="M2201" t="s">
        <v>490</v>
      </c>
      <c r="N2201" t="s">
        <v>1589</v>
      </c>
      <c r="O2201" s="31">
        <v>38835</v>
      </c>
      <c r="Q2201">
        <v>140137</v>
      </c>
      <c r="R2201">
        <v>86135.5</v>
      </c>
      <c r="S2201" s="31">
        <v>45059</v>
      </c>
      <c r="T2201">
        <v>86135.5</v>
      </c>
      <c r="U2201" s="31">
        <v>44784</v>
      </c>
      <c r="V2201" t="s">
        <v>161</v>
      </c>
      <c r="W2201">
        <v>86135.5</v>
      </c>
      <c r="X2201" s="31">
        <v>44695</v>
      </c>
      <c r="Y2201">
        <v>8.9</v>
      </c>
      <c r="Z2201">
        <v>5200</v>
      </c>
      <c r="AA2201">
        <v>3276.0999999999985</v>
      </c>
      <c r="AB2201">
        <v>0.9675771310106005</v>
      </c>
      <c r="AC2201">
        <v>85000</v>
      </c>
      <c r="AD2201">
        <v>45117.633000000002</v>
      </c>
      <c r="AE2201" t="s">
        <v>12066</v>
      </c>
      <c r="AF2201" t="s">
        <v>12067</v>
      </c>
      <c r="AG2201" t="s">
        <v>11663</v>
      </c>
      <c r="AH2201" t="s">
        <v>12064</v>
      </c>
      <c r="AI2201" t="s">
        <v>12068</v>
      </c>
      <c r="AJ2201" t="s">
        <v>2806</v>
      </c>
      <c r="AK2201" t="s">
        <v>1434</v>
      </c>
      <c r="AL2201" t="s">
        <v>202</v>
      </c>
      <c r="AM2201" t="s">
        <v>45</v>
      </c>
      <c r="AN2201" t="s">
        <v>11832</v>
      </c>
      <c r="AO2201" t="s">
        <v>12069</v>
      </c>
      <c r="AQ2201" t="s">
        <v>1075</v>
      </c>
      <c r="AR2201" t="s">
        <v>12070</v>
      </c>
      <c r="AS2201">
        <v>43559</v>
      </c>
    </row>
    <row r="2202" spans="1:45" x14ac:dyDescent="0.2">
      <c r="A2202" t="s">
        <v>12071</v>
      </c>
      <c r="B2202">
        <v>3019</v>
      </c>
      <c r="C2202" t="s">
        <v>12072</v>
      </c>
      <c r="D2202" t="s">
        <v>1329</v>
      </c>
      <c r="E2202" t="s">
        <v>1330</v>
      </c>
      <c r="F2202" t="s">
        <v>11657</v>
      </c>
      <c r="G2202" t="s">
        <v>12073</v>
      </c>
      <c r="H2202" t="s">
        <v>11828</v>
      </c>
      <c r="I2202" t="s">
        <v>12052</v>
      </c>
      <c r="J2202" t="s">
        <v>12074</v>
      </c>
      <c r="L2202" t="s">
        <v>159</v>
      </c>
      <c r="M2202" t="s">
        <v>554</v>
      </c>
      <c r="N2202" t="s">
        <v>555</v>
      </c>
      <c r="O2202" s="31">
        <v>36499</v>
      </c>
      <c r="P2202" s="31">
        <v>40354</v>
      </c>
      <c r="R2202" t="s">
        <v>161</v>
      </c>
      <c r="S2202" s="31">
        <v>45060</v>
      </c>
      <c r="T2202" t="s">
        <v>161</v>
      </c>
      <c r="U2202" s="31">
        <v>44784</v>
      </c>
      <c r="V2202" t="s">
        <v>161</v>
      </c>
      <c r="W2202" t="s">
        <v>161</v>
      </c>
      <c r="X2202" s="31">
        <v>44695</v>
      </c>
      <c r="Y2202">
        <v>11.3</v>
      </c>
      <c r="AA2202">
        <v>4140</v>
      </c>
      <c r="AB2202">
        <v>0.96155373064777283</v>
      </c>
      <c r="AC2202">
        <v>85000</v>
      </c>
      <c r="AD2202">
        <v>45150.633000000002</v>
      </c>
      <c r="AE2202" t="s">
        <v>12075</v>
      </c>
      <c r="AF2202" t="s">
        <v>12076</v>
      </c>
      <c r="AG2202" t="s">
        <v>11811</v>
      </c>
      <c r="AH2202" t="s">
        <v>12073</v>
      </c>
      <c r="AI2202" t="s">
        <v>161</v>
      </c>
      <c r="AJ2202" t="s">
        <v>1593</v>
      </c>
      <c r="AK2202" t="s">
        <v>559</v>
      </c>
      <c r="AL2202" t="s">
        <v>511</v>
      </c>
      <c r="AO2202" t="s">
        <v>161</v>
      </c>
      <c r="AQ2202" t="s">
        <v>510</v>
      </c>
      <c r="AR2202" t="s">
        <v>511</v>
      </c>
    </row>
    <row r="2203" spans="1:45" x14ac:dyDescent="0.2">
      <c r="A2203" t="s">
        <v>12077</v>
      </c>
      <c r="B2203">
        <v>3016</v>
      </c>
      <c r="C2203" t="s">
        <v>12078</v>
      </c>
      <c r="D2203" t="s">
        <v>497</v>
      </c>
      <c r="E2203" t="s">
        <v>498</v>
      </c>
      <c r="F2203" t="s">
        <v>11657</v>
      </c>
      <c r="G2203" t="s">
        <v>12079</v>
      </c>
      <c r="H2203" t="s">
        <v>11828</v>
      </c>
      <c r="I2203" t="s">
        <v>12052</v>
      </c>
      <c r="J2203" t="s">
        <v>12080</v>
      </c>
      <c r="L2203" t="s">
        <v>159</v>
      </c>
      <c r="M2203" t="s">
        <v>554</v>
      </c>
      <c r="N2203" t="s">
        <v>555</v>
      </c>
      <c r="O2203" s="31">
        <v>38427</v>
      </c>
      <c r="P2203" s="31">
        <v>43656</v>
      </c>
      <c r="R2203" t="s">
        <v>161</v>
      </c>
      <c r="S2203" s="31">
        <v>45060</v>
      </c>
      <c r="T2203" t="s">
        <v>161</v>
      </c>
      <c r="V2203" t="s">
        <v>161</v>
      </c>
      <c r="W2203" t="s">
        <v>161</v>
      </c>
      <c r="X2203" s="31">
        <v>44695</v>
      </c>
      <c r="Y2203">
        <v>0</v>
      </c>
      <c r="AA2203">
        <v>0</v>
      </c>
      <c r="AB2203" t="s">
        <v>161</v>
      </c>
      <c r="AC2203">
        <v>85000</v>
      </c>
      <c r="AD2203">
        <v>45410.633000000002</v>
      </c>
      <c r="AE2203" t="s">
        <v>12081</v>
      </c>
      <c r="AF2203" t="s">
        <v>12082</v>
      </c>
      <c r="AG2203" t="s">
        <v>11811</v>
      </c>
      <c r="AH2203" t="s">
        <v>12079</v>
      </c>
      <c r="AI2203" t="s">
        <v>161</v>
      </c>
      <c r="AJ2203" t="s">
        <v>1835</v>
      </c>
      <c r="AK2203" t="s">
        <v>559</v>
      </c>
      <c r="AL2203" t="s">
        <v>511</v>
      </c>
      <c r="AO2203" t="s">
        <v>161</v>
      </c>
      <c r="AQ2203" t="s">
        <v>510</v>
      </c>
      <c r="AR2203" t="s">
        <v>511</v>
      </c>
    </row>
    <row r="2204" spans="1:45" x14ac:dyDescent="0.2">
      <c r="A2204" t="s">
        <v>12083</v>
      </c>
      <c r="B2204">
        <v>3016</v>
      </c>
      <c r="C2204" t="s">
        <v>12084</v>
      </c>
      <c r="D2204" t="s">
        <v>497</v>
      </c>
      <c r="E2204" t="s">
        <v>498</v>
      </c>
      <c r="F2204" t="s">
        <v>11657</v>
      </c>
      <c r="G2204" t="s">
        <v>12051</v>
      </c>
      <c r="H2204" t="s">
        <v>11828</v>
      </c>
      <c r="I2204" t="s">
        <v>12052</v>
      </c>
      <c r="J2204" t="s">
        <v>12085</v>
      </c>
      <c r="L2204" t="s">
        <v>159</v>
      </c>
      <c r="M2204" t="s">
        <v>554</v>
      </c>
      <c r="N2204" t="s">
        <v>555</v>
      </c>
      <c r="O2204" s="31">
        <v>35180</v>
      </c>
      <c r="P2204" s="31">
        <v>43656</v>
      </c>
      <c r="R2204" t="s">
        <v>161</v>
      </c>
      <c r="S2204" s="31">
        <v>45060</v>
      </c>
      <c r="T2204" t="s">
        <v>161</v>
      </c>
      <c r="U2204" s="31">
        <v>44784</v>
      </c>
      <c r="V2204" t="s">
        <v>161</v>
      </c>
      <c r="W2204" t="s">
        <v>161</v>
      </c>
      <c r="X2204" s="31">
        <v>44695</v>
      </c>
      <c r="Y2204">
        <v>12.1</v>
      </c>
      <c r="AA2204">
        <v>4435.6000000000058</v>
      </c>
      <c r="AB2204">
        <v>0.74138588235294123</v>
      </c>
      <c r="AC2204">
        <v>85000</v>
      </c>
      <c r="AD2204">
        <v>46724.183797520003</v>
      </c>
      <c r="AE2204" t="s">
        <v>12086</v>
      </c>
      <c r="AF2204" t="s">
        <v>12087</v>
      </c>
      <c r="AG2204" t="s">
        <v>11811</v>
      </c>
      <c r="AH2204" t="s">
        <v>12051</v>
      </c>
      <c r="AI2204" t="s">
        <v>161</v>
      </c>
      <c r="AJ2204" t="s">
        <v>1835</v>
      </c>
      <c r="AK2204" t="s">
        <v>559</v>
      </c>
      <c r="AL2204" t="s">
        <v>511</v>
      </c>
      <c r="AO2204" t="s">
        <v>161</v>
      </c>
      <c r="AQ2204" t="s">
        <v>510</v>
      </c>
      <c r="AR2204" t="s">
        <v>511</v>
      </c>
    </row>
    <row r="2205" spans="1:45" x14ac:dyDescent="0.2">
      <c r="A2205" t="s">
        <v>12088</v>
      </c>
      <c r="B2205">
        <v>3011</v>
      </c>
      <c r="C2205" t="s">
        <v>12089</v>
      </c>
      <c r="D2205" t="s">
        <v>1387</v>
      </c>
      <c r="E2205" t="s">
        <v>1388</v>
      </c>
      <c r="F2205" t="s">
        <v>11657</v>
      </c>
      <c r="G2205" t="s">
        <v>12090</v>
      </c>
      <c r="H2205" t="s">
        <v>11694</v>
      </c>
      <c r="I2205" t="s">
        <v>158</v>
      </c>
      <c r="J2205" t="s">
        <v>12091</v>
      </c>
      <c r="K2205" t="s">
        <v>12092</v>
      </c>
      <c r="L2205" t="s">
        <v>230</v>
      </c>
      <c r="M2205" t="s">
        <v>194</v>
      </c>
      <c r="N2205" t="s">
        <v>195</v>
      </c>
      <c r="O2205" s="31">
        <v>38572</v>
      </c>
      <c r="Q2205">
        <v>139656</v>
      </c>
      <c r="R2205">
        <v>7701</v>
      </c>
      <c r="S2205" s="31">
        <v>45033</v>
      </c>
      <c r="T2205">
        <v>7521</v>
      </c>
      <c r="U2205" s="31">
        <v>44784</v>
      </c>
      <c r="V2205">
        <v>24.8</v>
      </c>
      <c r="W2205">
        <v>6725</v>
      </c>
      <c r="X2205" s="31">
        <v>43933</v>
      </c>
      <c r="Y2205">
        <v>5.2</v>
      </c>
      <c r="Z2205">
        <v>500</v>
      </c>
      <c r="AA2205">
        <v>1923.9000000000015</v>
      </c>
      <c r="AB2205">
        <v>0.95918087595938606</v>
      </c>
      <c r="AC2205">
        <v>15</v>
      </c>
      <c r="AD2205">
        <v>45163.633000000002</v>
      </c>
      <c r="AE2205" t="s">
        <v>12093</v>
      </c>
      <c r="AF2205" t="s">
        <v>12094</v>
      </c>
      <c r="AG2205" t="s">
        <v>11699</v>
      </c>
      <c r="AH2205" t="s">
        <v>12090</v>
      </c>
      <c r="AI2205" t="s">
        <v>2090</v>
      </c>
      <c r="AJ2205" t="s">
        <v>12095</v>
      </c>
      <c r="AK2205" t="s">
        <v>1434</v>
      </c>
      <c r="AL2205" t="s">
        <v>202</v>
      </c>
      <c r="AM2205" t="s">
        <v>203</v>
      </c>
      <c r="AN2205">
        <v>3066</v>
      </c>
      <c r="AQ2205" t="s">
        <v>510</v>
      </c>
      <c r="AR2205" t="s">
        <v>511</v>
      </c>
    </row>
    <row r="2206" spans="1:45" x14ac:dyDescent="0.2">
      <c r="A2206" t="s">
        <v>12096</v>
      </c>
      <c r="B2206">
        <v>3011</v>
      </c>
      <c r="C2206" t="s">
        <v>12097</v>
      </c>
      <c r="D2206" t="s">
        <v>1387</v>
      </c>
      <c r="E2206" t="s">
        <v>1388</v>
      </c>
      <c r="F2206" t="s">
        <v>11657</v>
      </c>
      <c r="G2206" t="s">
        <v>12098</v>
      </c>
      <c r="H2206" t="s">
        <v>11694</v>
      </c>
      <c r="I2206" t="s">
        <v>158</v>
      </c>
      <c r="J2206" t="s">
        <v>12099</v>
      </c>
      <c r="K2206" t="s">
        <v>12100</v>
      </c>
      <c r="L2206" t="s">
        <v>230</v>
      </c>
      <c r="M2206" t="s">
        <v>194</v>
      </c>
      <c r="N2206" t="s">
        <v>195</v>
      </c>
      <c r="O2206" s="31">
        <v>38630</v>
      </c>
      <c r="Q2206">
        <v>139657</v>
      </c>
      <c r="R2206">
        <v>1573</v>
      </c>
      <c r="S2206" s="31">
        <v>44890</v>
      </c>
      <c r="T2206">
        <v>1573</v>
      </c>
      <c r="U2206" s="31">
        <v>44784</v>
      </c>
      <c r="V2206" t="s">
        <v>161</v>
      </c>
      <c r="W2206">
        <v>1465</v>
      </c>
      <c r="X2206" s="31">
        <v>44087</v>
      </c>
      <c r="Y2206">
        <v>-2.2000000000000002</v>
      </c>
      <c r="Z2206">
        <v>500</v>
      </c>
      <c r="AA2206">
        <v>-816</v>
      </c>
      <c r="AB2206">
        <v>0.7857764705882353</v>
      </c>
      <c r="AC2206">
        <v>15</v>
      </c>
      <c r="AD2206">
        <v>46048.449203299999</v>
      </c>
      <c r="AE2206" t="s">
        <v>12101</v>
      </c>
      <c r="AF2206" t="s">
        <v>12102</v>
      </c>
      <c r="AG2206" t="s">
        <v>11699</v>
      </c>
      <c r="AH2206" t="s">
        <v>12103</v>
      </c>
      <c r="AI2206" t="s">
        <v>2090</v>
      </c>
      <c r="AJ2206" t="s">
        <v>12104</v>
      </c>
      <c r="AK2206" t="s">
        <v>1434</v>
      </c>
      <c r="AL2206" t="s">
        <v>202</v>
      </c>
      <c r="AM2206" t="s">
        <v>203</v>
      </c>
      <c r="AN2206" t="s">
        <v>7238</v>
      </c>
      <c r="AO2206" t="s">
        <v>12105</v>
      </c>
      <c r="AQ2206" t="s">
        <v>510</v>
      </c>
      <c r="AR2206" t="s">
        <v>511</v>
      </c>
    </row>
    <row r="2207" spans="1:45" x14ac:dyDescent="0.2">
      <c r="A2207" t="s">
        <v>12106</v>
      </c>
      <c r="B2207">
        <v>3001</v>
      </c>
      <c r="C2207" t="s">
        <v>12107</v>
      </c>
      <c r="D2207" t="s">
        <v>1282</v>
      </c>
      <c r="E2207" t="s">
        <v>1283</v>
      </c>
      <c r="F2207" t="s">
        <v>11657</v>
      </c>
      <c r="G2207" t="s">
        <v>12064</v>
      </c>
      <c r="H2207" t="s">
        <v>11659</v>
      </c>
      <c r="I2207" t="s">
        <v>42</v>
      </c>
      <c r="J2207" t="s">
        <v>12108</v>
      </c>
      <c r="L2207" t="s">
        <v>159</v>
      </c>
      <c r="M2207" t="s">
        <v>490</v>
      </c>
      <c r="N2207" t="s">
        <v>1589</v>
      </c>
      <c r="O2207" s="31">
        <v>39266</v>
      </c>
      <c r="Q2207">
        <v>146694</v>
      </c>
      <c r="R2207">
        <v>84790.8</v>
      </c>
      <c r="S2207" s="31">
        <v>45059</v>
      </c>
      <c r="T2207">
        <v>84790.8</v>
      </c>
      <c r="U2207" s="31">
        <v>44784</v>
      </c>
      <c r="V2207" t="s">
        <v>161</v>
      </c>
      <c r="W2207">
        <v>84774.2</v>
      </c>
      <c r="X2207" s="31">
        <v>44695</v>
      </c>
      <c r="Y2207">
        <v>0.1</v>
      </c>
      <c r="Z2207">
        <v>5200</v>
      </c>
      <c r="AA2207">
        <v>72</v>
      </c>
      <c r="AB2207">
        <v>0.96027603966171837</v>
      </c>
      <c r="AC2207">
        <v>85000</v>
      </c>
      <c r="AD2207">
        <v>45137.633000000002</v>
      </c>
      <c r="AE2207" t="s">
        <v>12109</v>
      </c>
      <c r="AF2207" t="s">
        <v>12110</v>
      </c>
      <c r="AG2207" t="s">
        <v>11663</v>
      </c>
      <c r="AH2207" t="s">
        <v>12064</v>
      </c>
      <c r="AI2207" t="s">
        <v>12068</v>
      </c>
      <c r="AJ2207" t="s">
        <v>2806</v>
      </c>
      <c r="AK2207" t="s">
        <v>1434</v>
      </c>
      <c r="AL2207" t="s">
        <v>202</v>
      </c>
      <c r="AM2207" t="s">
        <v>45</v>
      </c>
      <c r="AN2207" t="s">
        <v>11832</v>
      </c>
      <c r="AO2207" t="s">
        <v>12069</v>
      </c>
      <c r="AQ2207" t="s">
        <v>510</v>
      </c>
      <c r="AR2207" t="s">
        <v>511</v>
      </c>
    </row>
    <row r="2208" spans="1:45" x14ac:dyDescent="0.2">
      <c r="A2208" t="s">
        <v>12111</v>
      </c>
      <c r="B2208">
        <v>3016</v>
      </c>
      <c r="C2208" t="s">
        <v>12112</v>
      </c>
      <c r="D2208" t="s">
        <v>497</v>
      </c>
      <c r="E2208" t="s">
        <v>498</v>
      </c>
      <c r="F2208" t="s">
        <v>11657</v>
      </c>
      <c r="G2208" t="s">
        <v>12113</v>
      </c>
      <c r="H2208" t="s">
        <v>11694</v>
      </c>
      <c r="I2208" t="s">
        <v>158</v>
      </c>
      <c r="J2208" t="s">
        <v>161</v>
      </c>
      <c r="L2208" t="s">
        <v>230</v>
      </c>
      <c r="M2208" t="s">
        <v>490</v>
      </c>
      <c r="N2208" t="s">
        <v>1589</v>
      </c>
      <c r="O2208" s="31">
        <v>39264</v>
      </c>
      <c r="Q2208">
        <v>147159</v>
      </c>
      <c r="R2208" t="s">
        <v>161</v>
      </c>
      <c r="S2208" s="31">
        <v>45060</v>
      </c>
      <c r="T2208" t="s">
        <v>161</v>
      </c>
      <c r="V2208" t="s">
        <v>161</v>
      </c>
      <c r="W2208" t="s">
        <v>161</v>
      </c>
      <c r="X2208" s="31">
        <v>44695</v>
      </c>
      <c r="Y2208">
        <v>0</v>
      </c>
      <c r="AA2208">
        <v>0</v>
      </c>
      <c r="AB2208" t="s">
        <v>161</v>
      </c>
      <c r="AC2208">
        <v>15</v>
      </c>
      <c r="AD2208">
        <v>44313.633000000002</v>
      </c>
      <c r="AE2208" t="s">
        <v>12114</v>
      </c>
      <c r="AF2208" t="s">
        <v>12115</v>
      </c>
      <c r="AG2208" t="s">
        <v>11699</v>
      </c>
      <c r="AH2208" t="s">
        <v>12113</v>
      </c>
      <c r="AI2208" t="s">
        <v>161</v>
      </c>
      <c r="AJ2208" t="s">
        <v>1835</v>
      </c>
      <c r="AK2208" t="s">
        <v>201</v>
      </c>
      <c r="AL2208" t="s">
        <v>202</v>
      </c>
      <c r="AQ2208" t="s">
        <v>510</v>
      </c>
      <c r="AR2208" t="s">
        <v>511</v>
      </c>
    </row>
    <row r="2209" spans="1:45" x14ac:dyDescent="0.2">
      <c r="A2209" t="s">
        <v>12116</v>
      </c>
      <c r="B2209">
        <v>3019</v>
      </c>
      <c r="C2209" t="s">
        <v>12117</v>
      </c>
      <c r="D2209" t="s">
        <v>1329</v>
      </c>
      <c r="E2209" t="s">
        <v>1330</v>
      </c>
      <c r="F2209" t="s">
        <v>11657</v>
      </c>
      <c r="G2209" t="s">
        <v>12113</v>
      </c>
      <c r="H2209" t="s">
        <v>11694</v>
      </c>
      <c r="I2209" t="s">
        <v>158</v>
      </c>
      <c r="J2209" t="s">
        <v>511</v>
      </c>
      <c r="L2209" t="s">
        <v>230</v>
      </c>
      <c r="M2209" t="s">
        <v>554</v>
      </c>
      <c r="N2209" t="s">
        <v>2335</v>
      </c>
      <c r="O2209" s="31">
        <v>39203</v>
      </c>
      <c r="P2209" s="31">
        <v>40583</v>
      </c>
      <c r="R2209" t="s">
        <v>161</v>
      </c>
      <c r="S2209" s="31">
        <v>45060</v>
      </c>
      <c r="T2209" t="s">
        <v>161</v>
      </c>
      <c r="U2209" s="31">
        <v>44784</v>
      </c>
      <c r="V2209" t="s">
        <v>161</v>
      </c>
      <c r="W2209" t="s">
        <v>161</v>
      </c>
      <c r="X2209" s="31">
        <v>44695</v>
      </c>
      <c r="Y2209">
        <v>0</v>
      </c>
      <c r="AA2209">
        <v>0</v>
      </c>
      <c r="AB2209">
        <v>0.9060654363962688</v>
      </c>
      <c r="AC2209">
        <v>15</v>
      </c>
      <c r="AD2209">
        <v>45454.633000000002</v>
      </c>
      <c r="AE2209" t="s">
        <v>12118</v>
      </c>
      <c r="AF2209" t="s">
        <v>12119</v>
      </c>
      <c r="AG2209" t="s">
        <v>11699</v>
      </c>
      <c r="AH2209" t="s">
        <v>12113</v>
      </c>
      <c r="AI2209" t="s">
        <v>12120</v>
      </c>
      <c r="AJ2209" t="s">
        <v>161</v>
      </c>
      <c r="AK2209" t="s">
        <v>1434</v>
      </c>
      <c r="AL2209" t="s">
        <v>511</v>
      </c>
      <c r="AQ2209" t="s">
        <v>510</v>
      </c>
      <c r="AR2209" t="s">
        <v>511</v>
      </c>
    </row>
    <row r="2210" spans="1:45" x14ac:dyDescent="0.2">
      <c r="A2210" t="s">
        <v>12121</v>
      </c>
      <c r="B2210">
        <v>3001</v>
      </c>
      <c r="C2210" t="s">
        <v>12122</v>
      </c>
      <c r="D2210" t="s">
        <v>1282</v>
      </c>
      <c r="E2210" t="s">
        <v>1283</v>
      </c>
      <c r="F2210" t="s">
        <v>11657</v>
      </c>
      <c r="G2210" t="s">
        <v>12123</v>
      </c>
      <c r="H2210" t="s">
        <v>11694</v>
      </c>
      <c r="I2210" t="s">
        <v>158</v>
      </c>
      <c r="J2210" t="s">
        <v>161</v>
      </c>
      <c r="L2210" t="s">
        <v>230</v>
      </c>
      <c r="M2210" t="s">
        <v>554</v>
      </c>
      <c r="N2210" t="s">
        <v>2335</v>
      </c>
      <c r="O2210" s="31">
        <v>33604</v>
      </c>
      <c r="P2210" s="31">
        <v>44403</v>
      </c>
      <c r="Q2210">
        <v>147160</v>
      </c>
      <c r="R2210" t="s">
        <v>161</v>
      </c>
      <c r="S2210" s="31">
        <v>45060</v>
      </c>
      <c r="T2210" t="s">
        <v>161</v>
      </c>
      <c r="U2210" s="31">
        <v>44784</v>
      </c>
      <c r="V2210" t="s">
        <v>161</v>
      </c>
      <c r="W2210" t="s">
        <v>161</v>
      </c>
      <c r="X2210" s="31">
        <v>44695</v>
      </c>
      <c r="Y2210">
        <v>17.100000000000001</v>
      </c>
      <c r="AA2210">
        <v>6266.1999999999971</v>
      </c>
      <c r="AB2210">
        <v>0.75419999999999998</v>
      </c>
      <c r="AC2210">
        <v>15</v>
      </c>
      <c r="AD2210">
        <v>46114.000813015387</v>
      </c>
      <c r="AE2210" t="s">
        <v>12124</v>
      </c>
      <c r="AF2210" t="s">
        <v>12125</v>
      </c>
      <c r="AG2210" t="s">
        <v>11699</v>
      </c>
      <c r="AH2210" t="s">
        <v>161</v>
      </c>
      <c r="AI2210" t="s">
        <v>161</v>
      </c>
      <c r="AJ2210" t="s">
        <v>10437</v>
      </c>
      <c r="AK2210" t="s">
        <v>201</v>
      </c>
      <c r="AL2210" t="s">
        <v>202</v>
      </c>
      <c r="AM2210" t="s">
        <v>203</v>
      </c>
      <c r="AN2210">
        <v>0</v>
      </c>
      <c r="AQ2210" t="s">
        <v>510</v>
      </c>
      <c r="AR2210" t="s">
        <v>511</v>
      </c>
    </row>
    <row r="2211" spans="1:45" x14ac:dyDescent="0.2">
      <c r="A2211" t="s">
        <v>12126</v>
      </c>
      <c r="B2211">
        <v>3019</v>
      </c>
      <c r="C2211" t="s">
        <v>12127</v>
      </c>
      <c r="D2211" t="s">
        <v>1329</v>
      </c>
      <c r="E2211" t="s">
        <v>1330</v>
      </c>
      <c r="F2211" t="s">
        <v>11657</v>
      </c>
      <c r="G2211" t="s">
        <v>11908</v>
      </c>
      <c r="H2211" t="s">
        <v>11659</v>
      </c>
      <c r="I2211" t="s">
        <v>42</v>
      </c>
      <c r="J2211" t="s">
        <v>12128</v>
      </c>
      <c r="L2211" t="s">
        <v>159</v>
      </c>
      <c r="M2211" t="s">
        <v>194</v>
      </c>
      <c r="N2211" t="s">
        <v>1589</v>
      </c>
      <c r="O2211" s="31">
        <v>39476</v>
      </c>
      <c r="Q2211">
        <v>147470</v>
      </c>
      <c r="R2211">
        <v>93454.1</v>
      </c>
      <c r="S2211" s="31">
        <v>45059</v>
      </c>
      <c r="T2211">
        <v>92898.3</v>
      </c>
      <c r="U2211" s="31">
        <v>44784</v>
      </c>
      <c r="V2211">
        <v>574.96551724138237</v>
      </c>
      <c r="W2211">
        <v>86916.800000000003</v>
      </c>
      <c r="X2211" s="31">
        <v>44695</v>
      </c>
      <c r="Y2211">
        <v>0</v>
      </c>
      <c r="Z2211">
        <v>5700</v>
      </c>
      <c r="AA2211">
        <v>0</v>
      </c>
      <c r="AB2211">
        <v>0.55448235294117643</v>
      </c>
      <c r="AC2211">
        <v>85000</v>
      </c>
      <c r="AD2211">
        <v>47935.839217950001</v>
      </c>
      <c r="AE2211" t="s">
        <v>12129</v>
      </c>
      <c r="AF2211" t="s">
        <v>12130</v>
      </c>
      <c r="AG2211" t="s">
        <v>11663</v>
      </c>
      <c r="AH2211" t="s">
        <v>11908</v>
      </c>
      <c r="AI2211" t="s">
        <v>12131</v>
      </c>
      <c r="AJ2211" t="s">
        <v>12132</v>
      </c>
      <c r="AK2211" t="s">
        <v>1434</v>
      </c>
      <c r="AL2211" t="s">
        <v>1333</v>
      </c>
      <c r="AM2211" t="s">
        <v>45</v>
      </c>
      <c r="AN2211" t="s">
        <v>6200</v>
      </c>
      <c r="AO2211" t="s">
        <v>11977</v>
      </c>
      <c r="AQ2211" t="s">
        <v>1075</v>
      </c>
      <c r="AR2211" t="s">
        <v>12133</v>
      </c>
      <c r="AS2211">
        <v>43658</v>
      </c>
    </row>
    <row r="2212" spans="1:45" x14ac:dyDescent="0.2">
      <c r="A2212" t="s">
        <v>12134</v>
      </c>
      <c r="B2212">
        <v>3019</v>
      </c>
      <c r="C2212" t="s">
        <v>12135</v>
      </c>
      <c r="D2212" t="s">
        <v>1329</v>
      </c>
      <c r="E2212" t="s">
        <v>1330</v>
      </c>
      <c r="F2212" t="s">
        <v>11657</v>
      </c>
      <c r="G2212" t="s">
        <v>12136</v>
      </c>
      <c r="H2212" t="s">
        <v>11659</v>
      </c>
      <c r="I2212" t="s">
        <v>42</v>
      </c>
      <c r="J2212" t="s">
        <v>12137</v>
      </c>
      <c r="L2212" t="s">
        <v>159</v>
      </c>
      <c r="M2212" t="s">
        <v>194</v>
      </c>
      <c r="N2212" t="s">
        <v>1589</v>
      </c>
      <c r="O2212" s="31">
        <v>39060</v>
      </c>
      <c r="Q2212">
        <v>149918</v>
      </c>
      <c r="R2212">
        <v>96413.3</v>
      </c>
      <c r="S2212" s="31">
        <v>45059</v>
      </c>
      <c r="T2212">
        <v>96413.3</v>
      </c>
      <c r="U2212" s="31">
        <v>44671</v>
      </c>
      <c r="V2212" t="s">
        <v>161</v>
      </c>
      <c r="W2212">
        <v>93190.3</v>
      </c>
      <c r="X2212" s="31">
        <v>44695</v>
      </c>
      <c r="Y2212">
        <v>11.1</v>
      </c>
      <c r="Z2212">
        <v>5400</v>
      </c>
      <c r="AA2212">
        <v>4064.1999999999971</v>
      </c>
      <c r="AB2212">
        <v>0.65527176470588233</v>
      </c>
      <c r="AC2212">
        <v>85000</v>
      </c>
      <c r="AD2212">
        <v>47318.286760039999</v>
      </c>
      <c r="AE2212" t="s">
        <v>12138</v>
      </c>
      <c r="AF2212" t="s">
        <v>12139</v>
      </c>
      <c r="AG2212" t="s">
        <v>11663</v>
      </c>
      <c r="AH2212" t="s">
        <v>12136</v>
      </c>
      <c r="AI2212" t="s">
        <v>12131</v>
      </c>
      <c r="AJ2212" t="s">
        <v>12132</v>
      </c>
      <c r="AK2212" t="s">
        <v>1434</v>
      </c>
      <c r="AL2212" t="s">
        <v>1333</v>
      </c>
      <c r="AM2212" t="s">
        <v>45</v>
      </c>
      <c r="AN2212" t="s">
        <v>12140</v>
      </c>
      <c r="AO2212" t="s">
        <v>12141</v>
      </c>
      <c r="AQ2212" t="s">
        <v>1075</v>
      </c>
      <c r="AR2212" t="s">
        <v>12142</v>
      </c>
      <c r="AS2212">
        <v>43681</v>
      </c>
    </row>
    <row r="2213" spans="1:45" x14ac:dyDescent="0.2">
      <c r="A2213" t="s">
        <v>12143</v>
      </c>
      <c r="B2213">
        <v>3001</v>
      </c>
      <c r="C2213" t="s">
        <v>12144</v>
      </c>
      <c r="D2213" t="s">
        <v>1282</v>
      </c>
      <c r="E2213" t="s">
        <v>1283</v>
      </c>
      <c r="F2213" t="s">
        <v>11657</v>
      </c>
      <c r="G2213" t="s">
        <v>12145</v>
      </c>
      <c r="H2213" t="s">
        <v>11694</v>
      </c>
      <c r="I2213" t="s">
        <v>36</v>
      </c>
      <c r="J2213" t="s">
        <v>12146</v>
      </c>
      <c r="L2213" t="s">
        <v>230</v>
      </c>
      <c r="M2213" t="s">
        <v>554</v>
      </c>
      <c r="N2213" t="s">
        <v>1493</v>
      </c>
      <c r="O2213" s="31">
        <v>39315</v>
      </c>
      <c r="P2213" s="31">
        <v>43601</v>
      </c>
      <c r="R2213" t="s">
        <v>161</v>
      </c>
      <c r="S2213" s="31">
        <v>45060</v>
      </c>
      <c r="T2213" t="s">
        <v>161</v>
      </c>
      <c r="U2213" s="31">
        <v>44784</v>
      </c>
      <c r="V2213" t="s">
        <v>161</v>
      </c>
      <c r="W2213" t="s">
        <v>161</v>
      </c>
      <c r="X2213" s="31">
        <v>44695</v>
      </c>
      <c r="Y2213">
        <v>0.3</v>
      </c>
      <c r="AA2213">
        <v>115.89999999999998</v>
      </c>
      <c r="AB2213">
        <v>0.96848976742921078</v>
      </c>
      <c r="AC2213">
        <v>15</v>
      </c>
      <c r="AD2213">
        <v>44925.633000000002</v>
      </c>
      <c r="AE2213" t="s">
        <v>12147</v>
      </c>
      <c r="AF2213" t="s">
        <v>12148</v>
      </c>
      <c r="AG2213" t="s">
        <v>11699</v>
      </c>
      <c r="AH2213" t="s">
        <v>12145</v>
      </c>
      <c r="AI2213" t="s">
        <v>161</v>
      </c>
      <c r="AJ2213" t="s">
        <v>161</v>
      </c>
      <c r="AK2213" t="s">
        <v>161</v>
      </c>
      <c r="AL2213" t="s">
        <v>202</v>
      </c>
      <c r="AM2213" t="s">
        <v>36</v>
      </c>
      <c r="AN2213" t="s">
        <v>12149</v>
      </c>
      <c r="AQ2213" t="s">
        <v>510</v>
      </c>
      <c r="AR2213" t="s">
        <v>511</v>
      </c>
    </row>
    <row r="2214" spans="1:45" x14ac:dyDescent="0.2">
      <c r="A2214" t="s">
        <v>12150</v>
      </c>
      <c r="B2214">
        <v>3021</v>
      </c>
      <c r="C2214" t="s">
        <v>12151</v>
      </c>
      <c r="D2214" t="s">
        <v>54</v>
      </c>
      <c r="E2214" t="s">
        <v>770</v>
      </c>
      <c r="F2214" t="s">
        <v>11657</v>
      </c>
      <c r="G2214" t="s">
        <v>12152</v>
      </c>
      <c r="H2214" t="s">
        <v>11828</v>
      </c>
      <c r="I2214" t="s">
        <v>42</v>
      </c>
      <c r="J2214" t="s">
        <v>12153</v>
      </c>
      <c r="L2214" t="s">
        <v>159</v>
      </c>
      <c r="M2214" t="s">
        <v>194</v>
      </c>
      <c r="N2214" t="s">
        <v>195</v>
      </c>
      <c r="O2214" s="31">
        <v>40078</v>
      </c>
      <c r="Q2214">
        <v>177116</v>
      </c>
      <c r="R2214">
        <v>78959.899999999994</v>
      </c>
      <c r="S2214" s="31">
        <v>45059</v>
      </c>
      <c r="T2214">
        <v>78477.3</v>
      </c>
      <c r="U2214" s="31">
        <v>44784</v>
      </c>
      <c r="V2214">
        <v>499.24137931033579</v>
      </c>
      <c r="W2214">
        <v>73102.5</v>
      </c>
      <c r="X2214" s="31">
        <v>44695</v>
      </c>
      <c r="Y2214">
        <v>1</v>
      </c>
      <c r="Z2214">
        <v>5700</v>
      </c>
      <c r="AA2214">
        <v>397</v>
      </c>
      <c r="AB2214">
        <v>0.84984703300987663</v>
      </c>
      <c r="AC2214">
        <v>85000</v>
      </c>
      <c r="AD2214">
        <v>45725.633000000002</v>
      </c>
      <c r="AE2214" t="s">
        <v>12154</v>
      </c>
      <c r="AF2214" t="s">
        <v>12155</v>
      </c>
      <c r="AG2214" t="s">
        <v>11811</v>
      </c>
      <c r="AH2214" t="s">
        <v>12156</v>
      </c>
      <c r="AI2214" t="s">
        <v>12157</v>
      </c>
      <c r="AJ2214" t="s">
        <v>12158</v>
      </c>
      <c r="AK2214" t="s">
        <v>1434</v>
      </c>
      <c r="AL2214" t="s">
        <v>202</v>
      </c>
      <c r="AM2214" t="s">
        <v>45</v>
      </c>
      <c r="AN2214" t="s">
        <v>11814</v>
      </c>
      <c r="AO2214" t="s">
        <v>161</v>
      </c>
      <c r="AQ2214" t="s">
        <v>1075</v>
      </c>
      <c r="AR2214" t="s">
        <v>12159</v>
      </c>
      <c r="AS2214">
        <v>43563</v>
      </c>
    </row>
    <row r="2215" spans="1:45" x14ac:dyDescent="0.2">
      <c r="A2215" t="s">
        <v>12160</v>
      </c>
      <c r="B2215">
        <v>3021</v>
      </c>
      <c r="C2215" t="s">
        <v>12161</v>
      </c>
      <c r="D2215" t="s">
        <v>54</v>
      </c>
      <c r="E2215" t="s">
        <v>770</v>
      </c>
      <c r="F2215" t="s">
        <v>11657</v>
      </c>
      <c r="G2215" t="s">
        <v>12152</v>
      </c>
      <c r="H2215" t="s">
        <v>11828</v>
      </c>
      <c r="I2215" t="s">
        <v>42</v>
      </c>
      <c r="J2215" t="s">
        <v>12162</v>
      </c>
      <c r="L2215" t="s">
        <v>159</v>
      </c>
      <c r="M2215" t="s">
        <v>194</v>
      </c>
      <c r="N2215" t="s">
        <v>195</v>
      </c>
      <c r="O2215" s="31">
        <v>40078</v>
      </c>
      <c r="Q2215">
        <v>177117</v>
      </c>
      <c r="R2215">
        <v>80332.7</v>
      </c>
      <c r="S2215" s="31">
        <v>45059</v>
      </c>
      <c r="T2215">
        <v>79756.2</v>
      </c>
      <c r="U2215" s="31">
        <v>44784</v>
      </c>
      <c r="V2215">
        <v>596.37931034482767</v>
      </c>
      <c r="W2215">
        <v>73880.3</v>
      </c>
      <c r="X2215" s="31">
        <v>44695</v>
      </c>
      <c r="Y2215">
        <v>0</v>
      </c>
      <c r="Z2215">
        <v>6400</v>
      </c>
      <c r="AA2215">
        <v>9.9999999999909051E-2</v>
      </c>
      <c r="AB2215">
        <v>0.83652254129816683</v>
      </c>
      <c r="AC2215">
        <v>85000</v>
      </c>
      <c r="AD2215">
        <v>45829.633000000002</v>
      </c>
      <c r="AE2215" t="s">
        <v>12163</v>
      </c>
      <c r="AF2215" t="s">
        <v>12164</v>
      </c>
      <c r="AG2215" t="s">
        <v>11811</v>
      </c>
      <c r="AH2215" t="s">
        <v>12156</v>
      </c>
      <c r="AI2215" t="s">
        <v>12157</v>
      </c>
      <c r="AJ2215" t="s">
        <v>12158</v>
      </c>
      <c r="AK2215" t="s">
        <v>1434</v>
      </c>
      <c r="AL2215" t="s">
        <v>202</v>
      </c>
      <c r="AM2215" t="s">
        <v>45</v>
      </c>
      <c r="AN2215" t="s">
        <v>11814</v>
      </c>
      <c r="AO2215" t="s">
        <v>161</v>
      </c>
      <c r="AQ2215" t="s">
        <v>1075</v>
      </c>
      <c r="AR2215" t="s">
        <v>12165</v>
      </c>
      <c r="AS2215">
        <v>43559</v>
      </c>
    </row>
    <row r="2216" spans="1:45" x14ac:dyDescent="0.2">
      <c r="A2216" t="s">
        <v>12166</v>
      </c>
      <c r="B2216">
        <v>3021</v>
      </c>
      <c r="C2216" t="s">
        <v>12167</v>
      </c>
      <c r="D2216" t="s">
        <v>54</v>
      </c>
      <c r="E2216" t="s">
        <v>770</v>
      </c>
      <c r="F2216" t="s">
        <v>11657</v>
      </c>
      <c r="G2216" t="s">
        <v>12152</v>
      </c>
      <c r="H2216" t="s">
        <v>11828</v>
      </c>
      <c r="I2216" t="s">
        <v>42</v>
      </c>
      <c r="J2216" t="s">
        <v>12168</v>
      </c>
      <c r="L2216" t="s">
        <v>159</v>
      </c>
      <c r="M2216" t="s">
        <v>194</v>
      </c>
      <c r="N2216" t="s">
        <v>195</v>
      </c>
      <c r="O2216" s="31">
        <v>40245</v>
      </c>
      <c r="Q2216">
        <v>177118</v>
      </c>
      <c r="R2216">
        <v>68399.100000000006</v>
      </c>
      <c r="S2216" s="31">
        <v>45059</v>
      </c>
      <c r="T2216">
        <v>67822</v>
      </c>
      <c r="U2216" s="31">
        <v>44784</v>
      </c>
      <c r="V2216">
        <v>597.00000000000603</v>
      </c>
      <c r="W2216">
        <v>62489.9</v>
      </c>
      <c r="X2216" s="31">
        <v>44695</v>
      </c>
      <c r="Y2216">
        <v>8.9</v>
      </c>
      <c r="Z2216">
        <v>5700</v>
      </c>
      <c r="AA2216">
        <v>3273.4000000000015</v>
      </c>
      <c r="AB2216">
        <v>0.66666235294117648</v>
      </c>
      <c r="AC2216">
        <v>85000</v>
      </c>
      <c r="AD2216">
        <v>47374.979511091762</v>
      </c>
      <c r="AE2216" t="s">
        <v>12169</v>
      </c>
      <c r="AF2216" t="s">
        <v>12170</v>
      </c>
      <c r="AG2216" t="s">
        <v>11811</v>
      </c>
      <c r="AH2216" t="s">
        <v>12156</v>
      </c>
      <c r="AI2216" t="s">
        <v>12157</v>
      </c>
      <c r="AJ2216" t="s">
        <v>12158</v>
      </c>
      <c r="AK2216" t="s">
        <v>1434</v>
      </c>
      <c r="AL2216" t="s">
        <v>202</v>
      </c>
      <c r="AM2216" t="s">
        <v>45</v>
      </c>
      <c r="AN2216" t="s">
        <v>11814</v>
      </c>
      <c r="AO2216" t="s">
        <v>161</v>
      </c>
      <c r="AQ2216" t="s">
        <v>1075</v>
      </c>
      <c r="AR2216" t="s">
        <v>12171</v>
      </c>
      <c r="AS2216">
        <v>43541</v>
      </c>
    </row>
    <row r="2217" spans="1:45" x14ac:dyDescent="0.2">
      <c r="A2217" t="s">
        <v>12172</v>
      </c>
      <c r="B2217">
        <v>3021</v>
      </c>
      <c r="C2217" t="s">
        <v>12173</v>
      </c>
      <c r="D2217" t="s">
        <v>54</v>
      </c>
      <c r="E2217" t="s">
        <v>770</v>
      </c>
      <c r="F2217" t="s">
        <v>11657</v>
      </c>
      <c r="G2217" t="s">
        <v>11908</v>
      </c>
      <c r="H2217" t="s">
        <v>11659</v>
      </c>
      <c r="I2217" t="s">
        <v>42</v>
      </c>
      <c r="J2217" t="s">
        <v>12174</v>
      </c>
      <c r="L2217" t="s">
        <v>159</v>
      </c>
      <c r="M2217" t="s">
        <v>194</v>
      </c>
      <c r="N2217" t="s">
        <v>195</v>
      </c>
      <c r="O2217" s="31">
        <v>40078</v>
      </c>
      <c r="Q2217">
        <v>177119</v>
      </c>
      <c r="R2217">
        <v>82043.8</v>
      </c>
      <c r="S2217" s="31">
        <v>45059</v>
      </c>
      <c r="T2217">
        <v>81515.8</v>
      </c>
      <c r="U2217" s="31">
        <v>44784</v>
      </c>
      <c r="V2217">
        <v>546.20689655172418</v>
      </c>
      <c r="W2217">
        <v>75893.899999999994</v>
      </c>
      <c r="X2217" s="31">
        <v>44695</v>
      </c>
      <c r="Y2217">
        <v>0.9</v>
      </c>
      <c r="Z2217">
        <v>5900</v>
      </c>
      <c r="AA2217">
        <v>363</v>
      </c>
      <c r="AB2217">
        <v>1.0624913185460678</v>
      </c>
      <c r="AC2217">
        <v>85000</v>
      </c>
      <c r="AD2217">
        <v>44494.633000000002</v>
      </c>
      <c r="AE2217" t="s">
        <v>12175</v>
      </c>
      <c r="AF2217" t="s">
        <v>12176</v>
      </c>
      <c r="AG2217" t="s">
        <v>11663</v>
      </c>
      <c r="AH2217" t="s">
        <v>11908</v>
      </c>
      <c r="AI2217" t="s">
        <v>12177</v>
      </c>
      <c r="AJ2217" t="s">
        <v>12178</v>
      </c>
      <c r="AK2217" t="s">
        <v>1434</v>
      </c>
      <c r="AL2217" t="s">
        <v>202</v>
      </c>
      <c r="AM2217" t="s">
        <v>45</v>
      </c>
      <c r="AN2217" t="s">
        <v>6200</v>
      </c>
      <c r="AO2217" t="s">
        <v>11977</v>
      </c>
      <c r="AQ2217" t="s">
        <v>1075</v>
      </c>
      <c r="AR2217" t="s">
        <v>12179</v>
      </c>
      <c r="AS2217">
        <v>43575</v>
      </c>
    </row>
    <row r="2218" spans="1:45" x14ac:dyDescent="0.2">
      <c r="A2218" t="s">
        <v>12180</v>
      </c>
      <c r="B2218">
        <v>3021</v>
      </c>
      <c r="C2218" t="s">
        <v>12181</v>
      </c>
      <c r="D2218" t="s">
        <v>54</v>
      </c>
      <c r="E2218" t="s">
        <v>770</v>
      </c>
      <c r="F2218" t="s">
        <v>11657</v>
      </c>
      <c r="G2218" t="s">
        <v>12182</v>
      </c>
      <c r="H2218" t="s">
        <v>11694</v>
      </c>
      <c r="I2218" t="s">
        <v>36</v>
      </c>
      <c r="J2218" t="s">
        <v>12183</v>
      </c>
      <c r="L2218" t="s">
        <v>230</v>
      </c>
      <c r="M2218" t="s">
        <v>194</v>
      </c>
      <c r="N2218" t="s">
        <v>195</v>
      </c>
      <c r="O2218" s="31">
        <v>39834</v>
      </c>
      <c r="Q2218">
        <v>177120</v>
      </c>
      <c r="R2218">
        <v>17039</v>
      </c>
      <c r="S2218" s="31">
        <v>44994</v>
      </c>
      <c r="T2218">
        <v>17039</v>
      </c>
      <c r="U2218" s="31">
        <v>44746</v>
      </c>
      <c r="V2218" t="s">
        <v>161</v>
      </c>
      <c r="W2218">
        <v>15823</v>
      </c>
      <c r="X2218" s="31">
        <v>44688</v>
      </c>
      <c r="Y2218">
        <v>16</v>
      </c>
      <c r="Z2218">
        <v>1500</v>
      </c>
      <c r="AA2218">
        <v>5856.4000000000015</v>
      </c>
      <c r="AB2218">
        <v>0.76067764705882346</v>
      </c>
      <c r="AC2218">
        <v>15</v>
      </c>
      <c r="AD2218">
        <v>46083.061989119997</v>
      </c>
      <c r="AE2218" t="s">
        <v>12184</v>
      </c>
      <c r="AF2218" t="s">
        <v>12185</v>
      </c>
      <c r="AG2218" t="s">
        <v>11699</v>
      </c>
      <c r="AH2218" t="s">
        <v>12182</v>
      </c>
      <c r="AI2218" t="s">
        <v>2081</v>
      </c>
      <c r="AJ2218" t="s">
        <v>12186</v>
      </c>
      <c r="AK2218" t="s">
        <v>236</v>
      </c>
      <c r="AL2218" t="s">
        <v>202</v>
      </c>
      <c r="AM2218" t="s">
        <v>36</v>
      </c>
      <c r="AN2218" t="s">
        <v>12187</v>
      </c>
      <c r="AO2218" t="s">
        <v>12188</v>
      </c>
      <c r="AQ2218" t="s">
        <v>1075</v>
      </c>
      <c r="AR2218" t="s">
        <v>12189</v>
      </c>
    </row>
    <row r="2219" spans="1:45" x14ac:dyDescent="0.2">
      <c r="A2219" t="s">
        <v>12190</v>
      </c>
      <c r="B2219">
        <v>3021</v>
      </c>
      <c r="C2219" t="s">
        <v>12191</v>
      </c>
      <c r="D2219" t="s">
        <v>54</v>
      </c>
      <c r="E2219" t="s">
        <v>770</v>
      </c>
      <c r="F2219" t="s">
        <v>11657</v>
      </c>
      <c r="G2219" t="s">
        <v>12192</v>
      </c>
      <c r="H2219" t="s">
        <v>11694</v>
      </c>
      <c r="I2219" t="s">
        <v>42</v>
      </c>
      <c r="J2219" t="s">
        <v>12193</v>
      </c>
      <c r="L2219" t="s">
        <v>230</v>
      </c>
      <c r="M2219" t="s">
        <v>490</v>
      </c>
      <c r="N2219" t="s">
        <v>1589</v>
      </c>
      <c r="O2219" s="31">
        <v>39408</v>
      </c>
      <c r="Q2219">
        <v>160057</v>
      </c>
      <c r="R2219">
        <v>62578</v>
      </c>
      <c r="S2219" s="31">
        <v>44158</v>
      </c>
      <c r="T2219">
        <v>62578</v>
      </c>
      <c r="U2219" s="31">
        <v>44623</v>
      </c>
      <c r="V2219" t="s">
        <v>161</v>
      </c>
      <c r="W2219">
        <v>62578</v>
      </c>
      <c r="X2219" s="31">
        <v>44158</v>
      </c>
      <c r="Y2219">
        <v>15.6</v>
      </c>
      <c r="Z2219">
        <v>5000</v>
      </c>
      <c r="AA2219">
        <v>5729.6000000000058</v>
      </c>
      <c r="AB2219">
        <v>0.81294470588235301</v>
      </c>
      <c r="AC2219">
        <v>85000</v>
      </c>
      <c r="AD2219">
        <v>45892.006788088525</v>
      </c>
      <c r="AE2219" t="s">
        <v>12194</v>
      </c>
      <c r="AF2219" t="s">
        <v>12195</v>
      </c>
      <c r="AG2219" t="s">
        <v>11663</v>
      </c>
      <c r="AH2219" t="s">
        <v>12192</v>
      </c>
      <c r="AI2219" t="s">
        <v>12196</v>
      </c>
      <c r="AJ2219" t="s">
        <v>1496</v>
      </c>
      <c r="AK2219" t="s">
        <v>1434</v>
      </c>
      <c r="AL2219" t="s">
        <v>202</v>
      </c>
      <c r="AM2219" t="s">
        <v>12197</v>
      </c>
      <c r="AN2219" t="s">
        <v>12198</v>
      </c>
      <c r="AO2219" t="s">
        <v>12199</v>
      </c>
      <c r="AQ2219" t="s">
        <v>1075</v>
      </c>
      <c r="AR2219" t="s">
        <v>12200</v>
      </c>
    </row>
    <row r="2220" spans="1:45" x14ac:dyDescent="0.2">
      <c r="A2220" t="s">
        <v>12201</v>
      </c>
      <c r="B2220">
        <v>3016</v>
      </c>
      <c r="C2220" t="s">
        <v>12202</v>
      </c>
      <c r="D2220" t="s">
        <v>497</v>
      </c>
      <c r="E2220" t="s">
        <v>498</v>
      </c>
      <c r="F2220" t="s">
        <v>11657</v>
      </c>
      <c r="G2220" t="s">
        <v>12073</v>
      </c>
      <c r="H2220" t="s">
        <v>11828</v>
      </c>
      <c r="I2220" t="s">
        <v>12052</v>
      </c>
      <c r="J2220" t="s">
        <v>12203</v>
      </c>
      <c r="L2220" t="s">
        <v>159</v>
      </c>
      <c r="M2220" t="s">
        <v>194</v>
      </c>
      <c r="N2220" t="s">
        <v>195</v>
      </c>
      <c r="O2220" s="31">
        <v>39639</v>
      </c>
      <c r="Q2220">
        <v>175074</v>
      </c>
      <c r="R2220">
        <v>67719.7</v>
      </c>
      <c r="S2220" s="31">
        <v>45059</v>
      </c>
      <c r="T2220">
        <v>67467.899999999994</v>
      </c>
      <c r="U2220" s="31">
        <v>44052</v>
      </c>
      <c r="V2220">
        <v>260.48275862069266</v>
      </c>
      <c r="W2220">
        <v>64952.1</v>
      </c>
      <c r="X2220" s="31">
        <v>44695</v>
      </c>
      <c r="Y2220">
        <v>2.5</v>
      </c>
      <c r="Z2220">
        <v>3000</v>
      </c>
      <c r="AA2220">
        <v>939</v>
      </c>
      <c r="AB2220">
        <v>0.71021366096250638</v>
      </c>
      <c r="AC2220">
        <v>85000</v>
      </c>
      <c r="AD2220">
        <v>46479.633000000002</v>
      </c>
      <c r="AE2220" t="s">
        <v>12204</v>
      </c>
      <c r="AF2220" t="s">
        <v>12205</v>
      </c>
      <c r="AG2220" t="s">
        <v>11811</v>
      </c>
      <c r="AH2220" t="s">
        <v>12073</v>
      </c>
      <c r="AI2220" t="s">
        <v>12206</v>
      </c>
      <c r="AJ2220" t="s">
        <v>12207</v>
      </c>
      <c r="AK2220" t="s">
        <v>1434</v>
      </c>
      <c r="AL2220" t="s">
        <v>202</v>
      </c>
      <c r="AM2220" t="s">
        <v>45</v>
      </c>
      <c r="AN2220" t="s">
        <v>12208</v>
      </c>
      <c r="AO2220" t="s">
        <v>161</v>
      </c>
      <c r="AQ2220" t="s">
        <v>510</v>
      </c>
      <c r="AR2220" t="s">
        <v>511</v>
      </c>
    </row>
    <row r="2221" spans="1:45" x14ac:dyDescent="0.2">
      <c r="A2221" t="s">
        <v>12209</v>
      </c>
      <c r="B2221">
        <v>3008</v>
      </c>
      <c r="C2221" t="s">
        <v>12210</v>
      </c>
      <c r="D2221" t="s">
        <v>1352</v>
      </c>
      <c r="E2221" t="s">
        <v>1353</v>
      </c>
      <c r="F2221" t="s">
        <v>11657</v>
      </c>
      <c r="G2221" t="s">
        <v>12073</v>
      </c>
      <c r="H2221" t="s">
        <v>11828</v>
      </c>
      <c r="I2221" t="s">
        <v>12052</v>
      </c>
      <c r="J2221" t="s">
        <v>12211</v>
      </c>
      <c r="L2221" t="s">
        <v>159</v>
      </c>
      <c r="M2221" t="s">
        <v>490</v>
      </c>
      <c r="N2221" t="s">
        <v>1589</v>
      </c>
      <c r="O2221" s="31">
        <v>39672</v>
      </c>
      <c r="Q2221">
        <v>175492</v>
      </c>
      <c r="R2221">
        <v>60935.3</v>
      </c>
      <c r="S2221" s="31">
        <v>45059</v>
      </c>
      <c r="T2221">
        <v>60935.3</v>
      </c>
      <c r="U2221" s="31">
        <v>44784</v>
      </c>
      <c r="V2221" t="s">
        <v>161</v>
      </c>
      <c r="W2221">
        <v>59651.3</v>
      </c>
      <c r="X2221" s="31">
        <v>44695</v>
      </c>
      <c r="Y2221">
        <v>13.6</v>
      </c>
      <c r="Z2221">
        <v>5400</v>
      </c>
      <c r="AA2221">
        <v>4994.8000000000029</v>
      </c>
      <c r="AB2221">
        <v>0.73488588235294117</v>
      </c>
      <c r="AC2221">
        <v>85000</v>
      </c>
      <c r="AD2221">
        <v>46436.476982607273</v>
      </c>
      <c r="AE2221" t="s">
        <v>12212</v>
      </c>
      <c r="AF2221" t="s">
        <v>12213</v>
      </c>
      <c r="AG2221" t="s">
        <v>11811</v>
      </c>
      <c r="AH2221" t="s">
        <v>12073</v>
      </c>
      <c r="AI2221" t="s">
        <v>161</v>
      </c>
      <c r="AJ2221" t="s">
        <v>1794</v>
      </c>
      <c r="AK2221" t="s">
        <v>201</v>
      </c>
      <c r="AL2221" t="s">
        <v>202</v>
      </c>
      <c r="AM2221" t="s">
        <v>45</v>
      </c>
      <c r="AN2221" t="s">
        <v>12208</v>
      </c>
      <c r="AO2221" t="s">
        <v>161</v>
      </c>
      <c r="AQ2221" t="s">
        <v>510</v>
      </c>
      <c r="AR2221" t="s">
        <v>511</v>
      </c>
    </row>
    <row r="2222" spans="1:45" x14ac:dyDescent="0.2">
      <c r="A2222" t="s">
        <v>12214</v>
      </c>
      <c r="B2222">
        <v>3001</v>
      </c>
      <c r="C2222" t="s">
        <v>12215</v>
      </c>
      <c r="D2222" t="s">
        <v>1282</v>
      </c>
      <c r="E2222" t="s">
        <v>1283</v>
      </c>
      <c r="F2222" t="s">
        <v>11657</v>
      </c>
      <c r="G2222" t="s">
        <v>12216</v>
      </c>
      <c r="H2222" t="s">
        <v>11694</v>
      </c>
      <c r="I2222" t="s">
        <v>158</v>
      </c>
      <c r="J2222" t="s">
        <v>12217</v>
      </c>
      <c r="L2222" t="s">
        <v>230</v>
      </c>
      <c r="M2222" t="s">
        <v>554</v>
      </c>
      <c r="N2222" t="s">
        <v>555</v>
      </c>
      <c r="O2222" s="31">
        <v>39932</v>
      </c>
      <c r="P2222" s="31">
        <v>42950</v>
      </c>
      <c r="R2222" t="s">
        <v>161</v>
      </c>
      <c r="S2222" s="31">
        <v>45060</v>
      </c>
      <c r="T2222" t="s">
        <v>161</v>
      </c>
      <c r="U2222" s="31">
        <v>44784</v>
      </c>
      <c r="V2222" t="s">
        <v>161</v>
      </c>
      <c r="W2222" t="s">
        <v>161</v>
      </c>
      <c r="X2222" s="31">
        <v>44695</v>
      </c>
      <c r="Y2222">
        <v>13.8</v>
      </c>
      <c r="AA2222">
        <v>5048.3000000000029</v>
      </c>
      <c r="AB2222">
        <v>0.60912941176470592</v>
      </c>
      <c r="AC2222">
        <v>15</v>
      </c>
      <c r="AD2222">
        <v>47146.328518690912</v>
      </c>
      <c r="AE2222" t="s">
        <v>12218</v>
      </c>
      <c r="AF2222" t="s">
        <v>12219</v>
      </c>
      <c r="AG2222" t="s">
        <v>11699</v>
      </c>
      <c r="AH2222" t="s">
        <v>12216</v>
      </c>
      <c r="AI2222" t="s">
        <v>161</v>
      </c>
      <c r="AJ2222" t="s">
        <v>2806</v>
      </c>
      <c r="AK2222" t="s">
        <v>559</v>
      </c>
      <c r="AL2222" t="s">
        <v>511</v>
      </c>
      <c r="AO2222" t="s">
        <v>161</v>
      </c>
      <c r="AQ2222" t="s">
        <v>510</v>
      </c>
      <c r="AR2222" t="s">
        <v>511</v>
      </c>
    </row>
    <row r="2223" spans="1:45" x14ac:dyDescent="0.2">
      <c r="A2223" t="s">
        <v>12220</v>
      </c>
      <c r="B2223">
        <v>3011</v>
      </c>
      <c r="C2223" t="s">
        <v>12221</v>
      </c>
      <c r="D2223" t="s">
        <v>1387</v>
      </c>
      <c r="E2223" t="s">
        <v>1388</v>
      </c>
      <c r="F2223" t="s">
        <v>11657</v>
      </c>
      <c r="G2223" t="s">
        <v>12222</v>
      </c>
      <c r="H2223" t="s">
        <v>11659</v>
      </c>
      <c r="I2223" t="s">
        <v>42</v>
      </c>
      <c r="J2223" t="s">
        <v>12223</v>
      </c>
      <c r="L2223" t="s">
        <v>159</v>
      </c>
      <c r="M2223" t="s">
        <v>194</v>
      </c>
      <c r="N2223" t="s">
        <v>195</v>
      </c>
      <c r="O2223" s="31">
        <v>39941</v>
      </c>
      <c r="Q2223">
        <v>188512</v>
      </c>
      <c r="R2223">
        <v>64416.7</v>
      </c>
      <c r="S2223" s="31">
        <v>45059</v>
      </c>
      <c r="T2223">
        <v>63960.800000000003</v>
      </c>
      <c r="U2223" s="31">
        <v>44464</v>
      </c>
      <c r="V2223">
        <v>471.62068965516642</v>
      </c>
      <c r="W2223">
        <v>59720.7</v>
      </c>
      <c r="X2223" s="31">
        <v>44695</v>
      </c>
      <c r="Y2223">
        <v>0</v>
      </c>
      <c r="Z2223">
        <v>4500</v>
      </c>
      <c r="AA2223">
        <v>0</v>
      </c>
      <c r="AB2223">
        <v>0.51341294117647052</v>
      </c>
      <c r="AC2223">
        <v>85000</v>
      </c>
      <c r="AD2223">
        <v>47686.614703232728</v>
      </c>
      <c r="AE2223" t="s">
        <v>12224</v>
      </c>
      <c r="AF2223" t="s">
        <v>12225</v>
      </c>
      <c r="AG2223" t="s">
        <v>11663</v>
      </c>
      <c r="AH2223" t="s">
        <v>12064</v>
      </c>
      <c r="AI2223" t="s">
        <v>12226</v>
      </c>
      <c r="AJ2223" t="s">
        <v>12227</v>
      </c>
      <c r="AK2223" t="s">
        <v>1434</v>
      </c>
      <c r="AL2223" t="s">
        <v>202</v>
      </c>
      <c r="AM2223" t="s">
        <v>45</v>
      </c>
      <c r="AN2223" t="s">
        <v>11814</v>
      </c>
      <c r="AO2223" t="s">
        <v>12228</v>
      </c>
      <c r="AQ2223" t="s">
        <v>510</v>
      </c>
      <c r="AR2223" t="s">
        <v>511</v>
      </c>
    </row>
    <row r="2224" spans="1:45" x14ac:dyDescent="0.2">
      <c r="A2224" t="s">
        <v>12229</v>
      </c>
      <c r="B2224">
        <v>3016</v>
      </c>
      <c r="C2224" t="s">
        <v>12230</v>
      </c>
      <c r="D2224" t="s">
        <v>497</v>
      </c>
      <c r="E2224" t="s">
        <v>498</v>
      </c>
      <c r="F2224" t="s">
        <v>11657</v>
      </c>
      <c r="G2224" t="s">
        <v>12231</v>
      </c>
      <c r="H2224" t="s">
        <v>11694</v>
      </c>
      <c r="I2224" t="s">
        <v>36</v>
      </c>
      <c r="J2224" t="s">
        <v>12232</v>
      </c>
      <c r="L2224" t="s">
        <v>230</v>
      </c>
      <c r="M2224" t="s">
        <v>194</v>
      </c>
      <c r="N2224" t="s">
        <v>195</v>
      </c>
      <c r="O2224" s="31">
        <v>39685</v>
      </c>
      <c r="Q2224">
        <v>176982</v>
      </c>
      <c r="R2224">
        <v>40599</v>
      </c>
      <c r="S2224" s="31">
        <v>45059</v>
      </c>
      <c r="T2224">
        <v>40488.9</v>
      </c>
      <c r="U2224" s="31">
        <v>44784</v>
      </c>
      <c r="V2224">
        <v>113.89655172413643</v>
      </c>
      <c r="W2224">
        <v>39044.9</v>
      </c>
      <c r="X2224" s="31">
        <v>44695</v>
      </c>
      <c r="Y2224">
        <v>15.1</v>
      </c>
      <c r="Z2224">
        <v>1500</v>
      </c>
      <c r="AA2224">
        <v>5551.4000000000015</v>
      </c>
      <c r="AB2224">
        <v>0.54292470588235298</v>
      </c>
      <c r="AC2224">
        <v>15</v>
      </c>
      <c r="AD2224">
        <v>47520.031056196363</v>
      </c>
      <c r="AE2224" t="s">
        <v>12233</v>
      </c>
      <c r="AF2224" t="s">
        <v>12234</v>
      </c>
      <c r="AG2224" t="s">
        <v>11699</v>
      </c>
      <c r="AH2224" t="s">
        <v>12231</v>
      </c>
      <c r="AI2224" t="s">
        <v>12235</v>
      </c>
      <c r="AJ2224" t="s">
        <v>12236</v>
      </c>
      <c r="AK2224" t="s">
        <v>1434</v>
      </c>
      <c r="AL2224" t="s">
        <v>202</v>
      </c>
      <c r="AM2224" t="s">
        <v>45</v>
      </c>
      <c r="AN2224" t="s">
        <v>12237</v>
      </c>
      <c r="AO2224" t="s">
        <v>12238</v>
      </c>
      <c r="AQ2224" t="s">
        <v>510</v>
      </c>
      <c r="AR2224" t="s">
        <v>511</v>
      </c>
    </row>
    <row r="2225" spans="1:45" x14ac:dyDescent="0.2">
      <c r="A2225" t="s">
        <v>12239</v>
      </c>
      <c r="B2225">
        <v>3021</v>
      </c>
      <c r="C2225" t="s">
        <v>12240</v>
      </c>
      <c r="D2225" t="s">
        <v>54</v>
      </c>
      <c r="E2225" t="s">
        <v>770</v>
      </c>
      <c r="F2225" t="s">
        <v>11657</v>
      </c>
      <c r="G2225" t="s">
        <v>12222</v>
      </c>
      <c r="H2225" t="s">
        <v>11659</v>
      </c>
      <c r="I2225" t="s">
        <v>42</v>
      </c>
      <c r="J2225" t="s">
        <v>12241</v>
      </c>
      <c r="L2225" t="s">
        <v>159</v>
      </c>
      <c r="M2225" t="s">
        <v>194</v>
      </c>
      <c r="N2225" t="s">
        <v>195</v>
      </c>
      <c r="O2225" s="31">
        <v>39845</v>
      </c>
      <c r="Q2225">
        <v>186317</v>
      </c>
      <c r="R2225">
        <v>68318.2</v>
      </c>
      <c r="S2225" s="31">
        <v>45059</v>
      </c>
      <c r="T2225">
        <v>67851.5</v>
      </c>
      <c r="V2225">
        <v>482.79310344827286</v>
      </c>
      <c r="W2225">
        <v>64367.4</v>
      </c>
      <c r="X2225" s="31">
        <v>44695</v>
      </c>
      <c r="Y2225">
        <v>0</v>
      </c>
      <c r="Z2225">
        <v>3900</v>
      </c>
      <c r="AA2225">
        <v>0</v>
      </c>
      <c r="AB2225" t="s">
        <v>161</v>
      </c>
      <c r="AC2225">
        <v>85000</v>
      </c>
      <c r="AD2225">
        <v>39823.633000000002</v>
      </c>
      <c r="AE2225" t="s">
        <v>12242</v>
      </c>
      <c r="AF2225" t="s">
        <v>12243</v>
      </c>
      <c r="AG2225" t="s">
        <v>11663</v>
      </c>
      <c r="AH2225" t="s">
        <v>12064</v>
      </c>
      <c r="AI2225" t="s">
        <v>12244</v>
      </c>
      <c r="AJ2225" t="s">
        <v>12245</v>
      </c>
      <c r="AK2225" t="s">
        <v>1434</v>
      </c>
      <c r="AL2225" t="s">
        <v>202</v>
      </c>
      <c r="AM2225" t="s">
        <v>45</v>
      </c>
      <c r="AN2225" t="s">
        <v>11814</v>
      </c>
      <c r="AO2225" t="s">
        <v>12228</v>
      </c>
      <c r="AQ2225" t="s">
        <v>1075</v>
      </c>
      <c r="AR2225" t="s">
        <v>12246</v>
      </c>
      <c r="AS2225">
        <v>43796</v>
      </c>
    </row>
    <row r="2226" spans="1:45" x14ac:dyDescent="0.2">
      <c r="A2226" t="s">
        <v>12247</v>
      </c>
      <c r="B2226">
        <v>3016</v>
      </c>
      <c r="C2226" t="s">
        <v>12248</v>
      </c>
      <c r="D2226" t="s">
        <v>497</v>
      </c>
      <c r="E2226" t="s">
        <v>498</v>
      </c>
      <c r="F2226" t="s">
        <v>11657</v>
      </c>
      <c r="G2226" t="s">
        <v>12249</v>
      </c>
      <c r="H2226" t="s">
        <v>11694</v>
      </c>
      <c r="I2226" t="s">
        <v>158</v>
      </c>
      <c r="J2226" t="s">
        <v>12250</v>
      </c>
      <c r="K2226" t="s">
        <v>12251</v>
      </c>
      <c r="L2226" t="s">
        <v>230</v>
      </c>
      <c r="M2226" t="s">
        <v>194</v>
      </c>
      <c r="N2226" t="s">
        <v>195</v>
      </c>
      <c r="O2226" s="31">
        <v>39659</v>
      </c>
      <c r="Q2226">
        <v>169714</v>
      </c>
      <c r="R2226">
        <v>2210</v>
      </c>
      <c r="S2226" s="31">
        <v>45046</v>
      </c>
      <c r="T2226">
        <v>2206</v>
      </c>
      <c r="U2226" s="31">
        <v>44784</v>
      </c>
      <c r="V2226">
        <v>4.96</v>
      </c>
      <c r="W2226">
        <v>2142</v>
      </c>
      <c r="X2226" s="31">
        <v>44690</v>
      </c>
      <c r="Y2226">
        <v>2.2999999999999998</v>
      </c>
      <c r="Z2226">
        <v>262</v>
      </c>
      <c r="AA2226">
        <v>841</v>
      </c>
      <c r="AB2226">
        <v>0.68210445926931029</v>
      </c>
      <c r="AC2226">
        <v>15</v>
      </c>
      <c r="AD2226">
        <v>46671.633000000002</v>
      </c>
      <c r="AE2226" t="s">
        <v>12252</v>
      </c>
      <c r="AF2226" t="s">
        <v>12253</v>
      </c>
      <c r="AG2226" t="s">
        <v>11699</v>
      </c>
      <c r="AH2226" t="s">
        <v>12254</v>
      </c>
      <c r="AI2226" t="s">
        <v>2211</v>
      </c>
      <c r="AJ2226" t="s">
        <v>12255</v>
      </c>
      <c r="AK2226" t="s">
        <v>1434</v>
      </c>
      <c r="AL2226" t="s">
        <v>202</v>
      </c>
      <c r="AM2226" t="s">
        <v>203</v>
      </c>
      <c r="AN2226" t="s">
        <v>6058</v>
      </c>
      <c r="AO2226" t="s">
        <v>12256</v>
      </c>
      <c r="AQ2226" t="s">
        <v>510</v>
      </c>
      <c r="AR2226" t="s">
        <v>511</v>
      </c>
    </row>
    <row r="2227" spans="1:45" x14ac:dyDescent="0.2">
      <c r="A2227" t="s">
        <v>12257</v>
      </c>
      <c r="B2227">
        <v>3008</v>
      </c>
      <c r="C2227" t="s">
        <v>12258</v>
      </c>
      <c r="D2227" t="s">
        <v>1352</v>
      </c>
      <c r="E2227" t="s">
        <v>1353</v>
      </c>
      <c r="F2227" t="s">
        <v>11657</v>
      </c>
      <c r="G2227" t="s">
        <v>12259</v>
      </c>
      <c r="H2227" t="s">
        <v>11694</v>
      </c>
      <c r="I2227" t="s">
        <v>12260</v>
      </c>
      <c r="J2227" t="s">
        <v>511</v>
      </c>
      <c r="L2227" t="s">
        <v>230</v>
      </c>
      <c r="M2227" t="s">
        <v>554</v>
      </c>
      <c r="N2227" t="s">
        <v>555</v>
      </c>
      <c r="O2227" s="31">
        <v>38835</v>
      </c>
      <c r="P2227" s="31">
        <v>43319</v>
      </c>
      <c r="R2227" t="s">
        <v>161</v>
      </c>
      <c r="S2227" s="31">
        <v>45060</v>
      </c>
      <c r="T2227" t="s">
        <v>161</v>
      </c>
      <c r="V2227" t="s">
        <v>161</v>
      </c>
      <c r="W2227" t="s">
        <v>161</v>
      </c>
      <c r="X2227" s="31">
        <v>44695</v>
      </c>
      <c r="Y2227">
        <v>0</v>
      </c>
      <c r="AA2227">
        <v>0</v>
      </c>
      <c r="AB2227" t="s">
        <v>161</v>
      </c>
      <c r="AC2227">
        <v>15</v>
      </c>
      <c r="AD2227" t="s">
        <v>161</v>
      </c>
      <c r="AE2227" t="s">
        <v>12261</v>
      </c>
      <c r="AF2227" t="s">
        <v>12262</v>
      </c>
      <c r="AG2227" t="s">
        <v>11699</v>
      </c>
      <c r="AH2227" t="s">
        <v>12259</v>
      </c>
      <c r="AI2227" t="s">
        <v>161</v>
      </c>
      <c r="AJ2227" t="s">
        <v>1794</v>
      </c>
      <c r="AK2227" t="s">
        <v>559</v>
      </c>
      <c r="AL2227" t="s">
        <v>202</v>
      </c>
      <c r="AQ2227" t="s">
        <v>510</v>
      </c>
      <c r="AR2227" t="s">
        <v>511</v>
      </c>
    </row>
    <row r="2228" spans="1:45" x14ac:dyDescent="0.2">
      <c r="A2228" t="s">
        <v>12263</v>
      </c>
      <c r="B2228">
        <v>3011</v>
      </c>
      <c r="C2228" t="s">
        <v>12264</v>
      </c>
      <c r="D2228" t="s">
        <v>1387</v>
      </c>
      <c r="E2228" t="s">
        <v>1388</v>
      </c>
      <c r="F2228" t="s">
        <v>11657</v>
      </c>
      <c r="G2228" t="s">
        <v>12073</v>
      </c>
      <c r="H2228" t="s">
        <v>11659</v>
      </c>
      <c r="I2228" t="s">
        <v>12052</v>
      </c>
      <c r="J2228" t="s">
        <v>12265</v>
      </c>
      <c r="L2228" t="s">
        <v>159</v>
      </c>
      <c r="M2228" t="s">
        <v>194</v>
      </c>
      <c r="N2228" t="s">
        <v>491</v>
      </c>
      <c r="O2228" s="31">
        <v>39976</v>
      </c>
      <c r="Q2228">
        <v>190339</v>
      </c>
      <c r="R2228">
        <v>47553.9</v>
      </c>
      <c r="S2228" s="31">
        <v>45059</v>
      </c>
      <c r="T2228">
        <v>47553.9</v>
      </c>
      <c r="U2228" s="31">
        <v>44706</v>
      </c>
      <c r="V2228" t="s">
        <v>161</v>
      </c>
      <c r="W2228">
        <v>47553.9</v>
      </c>
      <c r="X2228" s="31">
        <v>44695</v>
      </c>
      <c r="Y2228">
        <v>0</v>
      </c>
      <c r="Z2228">
        <v>3500</v>
      </c>
      <c r="AA2228">
        <v>0</v>
      </c>
      <c r="AB2228">
        <v>0.85927882352941176</v>
      </c>
      <c r="AC2228">
        <v>85000</v>
      </c>
      <c r="AD2228">
        <v>45504.128587810003</v>
      </c>
      <c r="AE2228" t="s">
        <v>12266</v>
      </c>
      <c r="AF2228" t="s">
        <v>12267</v>
      </c>
      <c r="AG2228" t="s">
        <v>11663</v>
      </c>
      <c r="AH2228" t="s">
        <v>12073</v>
      </c>
      <c r="AI2228" t="s">
        <v>12268</v>
      </c>
      <c r="AJ2228" t="s">
        <v>12269</v>
      </c>
      <c r="AK2228" t="s">
        <v>1434</v>
      </c>
      <c r="AL2228" t="s">
        <v>202</v>
      </c>
      <c r="AM2228" t="s">
        <v>45</v>
      </c>
      <c r="AN2228" t="s">
        <v>12208</v>
      </c>
      <c r="AO2228" t="s">
        <v>161</v>
      </c>
      <c r="AQ2228" t="s">
        <v>510</v>
      </c>
      <c r="AR2228" t="s">
        <v>511</v>
      </c>
    </row>
    <row r="2229" spans="1:45" x14ac:dyDescent="0.2">
      <c r="A2229" t="s">
        <v>12270</v>
      </c>
      <c r="B2229">
        <v>3019</v>
      </c>
      <c r="C2229" t="s">
        <v>12271</v>
      </c>
      <c r="D2229" t="s">
        <v>1329</v>
      </c>
      <c r="E2229" t="s">
        <v>1330</v>
      </c>
      <c r="F2229" t="s">
        <v>11657</v>
      </c>
      <c r="G2229" t="s">
        <v>11817</v>
      </c>
      <c r="H2229" t="s">
        <v>11659</v>
      </c>
      <c r="I2229" t="s">
        <v>36</v>
      </c>
      <c r="J2229" t="s">
        <v>12272</v>
      </c>
      <c r="L2229" t="s">
        <v>159</v>
      </c>
      <c r="M2229" t="s">
        <v>194</v>
      </c>
      <c r="N2229" t="s">
        <v>195</v>
      </c>
      <c r="O2229" s="31">
        <v>39814</v>
      </c>
      <c r="Q2229">
        <v>176495</v>
      </c>
      <c r="R2229">
        <v>66004.600000000006</v>
      </c>
      <c r="S2229" s="31">
        <v>45059</v>
      </c>
      <c r="T2229">
        <v>65460.2</v>
      </c>
      <c r="U2229" s="31">
        <v>44784</v>
      </c>
      <c r="V2229">
        <v>563.17241379311247</v>
      </c>
      <c r="W2229">
        <v>60049.4</v>
      </c>
      <c r="X2229" s="31">
        <v>44695</v>
      </c>
      <c r="Y2229">
        <v>0</v>
      </c>
      <c r="Z2229">
        <v>6500</v>
      </c>
      <c r="AA2229">
        <v>0</v>
      </c>
      <c r="AB2229">
        <v>0.83454235294117651</v>
      </c>
      <c r="AC2229">
        <v>85000</v>
      </c>
      <c r="AD2229">
        <v>45796.121629430003</v>
      </c>
      <c r="AE2229" t="s">
        <v>12273</v>
      </c>
      <c r="AF2229" t="s">
        <v>12274</v>
      </c>
      <c r="AG2229" t="s">
        <v>11663</v>
      </c>
      <c r="AH2229" t="s">
        <v>11817</v>
      </c>
      <c r="AI2229" t="s">
        <v>11821</v>
      </c>
      <c r="AJ2229" t="s">
        <v>11822</v>
      </c>
      <c r="AK2229" t="s">
        <v>1434</v>
      </c>
      <c r="AL2229" t="s">
        <v>796</v>
      </c>
      <c r="AM2229" t="s">
        <v>45</v>
      </c>
      <c r="AN2229" t="s">
        <v>11823</v>
      </c>
      <c r="AO2229" t="s">
        <v>161</v>
      </c>
      <c r="AQ2229" t="s">
        <v>510</v>
      </c>
      <c r="AR2229" t="s">
        <v>511</v>
      </c>
    </row>
    <row r="2230" spans="1:45" x14ac:dyDescent="0.2">
      <c r="A2230" t="s">
        <v>12275</v>
      </c>
      <c r="B2230">
        <v>3007</v>
      </c>
      <c r="C2230" t="s">
        <v>12276</v>
      </c>
      <c r="D2230" t="s">
        <v>531</v>
      </c>
      <c r="E2230" t="s">
        <v>532</v>
      </c>
      <c r="F2230" t="s">
        <v>11657</v>
      </c>
      <c r="G2230" t="s">
        <v>12018</v>
      </c>
      <c r="H2230" t="s">
        <v>11694</v>
      </c>
      <c r="I2230" t="s">
        <v>42</v>
      </c>
      <c r="J2230" t="s">
        <v>12277</v>
      </c>
      <c r="L2230" t="s">
        <v>230</v>
      </c>
      <c r="M2230" t="s">
        <v>490</v>
      </c>
      <c r="N2230" t="s">
        <v>1589</v>
      </c>
      <c r="O2230" s="31">
        <v>39995</v>
      </c>
      <c r="Q2230">
        <v>191942</v>
      </c>
      <c r="R2230">
        <v>47131</v>
      </c>
      <c r="S2230" s="31">
        <v>44478</v>
      </c>
      <c r="T2230">
        <v>47131</v>
      </c>
      <c r="U2230" s="31">
        <v>44784</v>
      </c>
      <c r="V2230" t="s">
        <v>161</v>
      </c>
      <c r="W2230">
        <v>47131</v>
      </c>
      <c r="X2230" s="31">
        <v>44478</v>
      </c>
      <c r="Y2230">
        <v>0</v>
      </c>
      <c r="Z2230">
        <v>2000</v>
      </c>
      <c r="AA2230">
        <v>0</v>
      </c>
      <c r="AB2230">
        <v>0.84723294117647063</v>
      </c>
      <c r="AC2230">
        <v>85000</v>
      </c>
      <c r="AD2230">
        <v>45802.316911898182</v>
      </c>
      <c r="AE2230" t="s">
        <v>12278</v>
      </c>
      <c r="AF2230" t="s">
        <v>12279</v>
      </c>
      <c r="AG2230" t="s">
        <v>11663</v>
      </c>
      <c r="AH2230" t="s">
        <v>12018</v>
      </c>
      <c r="AI2230" t="s">
        <v>12280</v>
      </c>
      <c r="AJ2230" t="s">
        <v>558</v>
      </c>
      <c r="AK2230" t="s">
        <v>1434</v>
      </c>
      <c r="AL2230" t="s">
        <v>507</v>
      </c>
      <c r="AM2230" t="s">
        <v>45</v>
      </c>
      <c r="AN2230" t="s">
        <v>12024</v>
      </c>
      <c r="AO2230" t="s">
        <v>12025</v>
      </c>
      <c r="AQ2230" t="s">
        <v>510</v>
      </c>
      <c r="AR2230" t="s">
        <v>511</v>
      </c>
    </row>
    <row r="2231" spans="1:45" x14ac:dyDescent="0.2">
      <c r="A2231" t="s">
        <v>12281</v>
      </c>
      <c r="B2231">
        <v>3003</v>
      </c>
      <c r="C2231" t="s">
        <v>12282</v>
      </c>
      <c r="D2231" t="s">
        <v>779</v>
      </c>
      <c r="E2231" t="s">
        <v>780</v>
      </c>
      <c r="F2231" t="s">
        <v>11657</v>
      </c>
      <c r="G2231" t="s">
        <v>12222</v>
      </c>
      <c r="H2231" t="s">
        <v>11659</v>
      </c>
      <c r="I2231" t="s">
        <v>42</v>
      </c>
      <c r="J2231" t="s">
        <v>12283</v>
      </c>
      <c r="L2231" t="s">
        <v>159</v>
      </c>
      <c r="M2231" t="s">
        <v>194</v>
      </c>
      <c r="N2231" t="s">
        <v>195</v>
      </c>
      <c r="O2231" s="31">
        <v>40234</v>
      </c>
      <c r="Q2231">
        <v>203184</v>
      </c>
      <c r="R2231">
        <v>57103.8</v>
      </c>
      <c r="S2231" s="31">
        <v>45059</v>
      </c>
      <c r="T2231">
        <v>56711.7</v>
      </c>
      <c r="V2231">
        <v>405.62068965517841</v>
      </c>
      <c r="W2231">
        <v>53065.1</v>
      </c>
      <c r="X2231" s="31">
        <v>44695</v>
      </c>
      <c r="Y2231">
        <v>0</v>
      </c>
      <c r="Z2231">
        <v>4000</v>
      </c>
      <c r="AA2231">
        <v>0</v>
      </c>
      <c r="AB2231" t="s">
        <v>161</v>
      </c>
      <c r="AC2231">
        <v>85000</v>
      </c>
      <c r="AD2231">
        <v>53612.951675977652</v>
      </c>
      <c r="AE2231" t="s">
        <v>12284</v>
      </c>
      <c r="AF2231" t="s">
        <v>12285</v>
      </c>
      <c r="AG2231" t="s">
        <v>11663</v>
      </c>
      <c r="AH2231" t="s">
        <v>12064</v>
      </c>
      <c r="AI2231" t="s">
        <v>12286</v>
      </c>
      <c r="AJ2231" t="s">
        <v>12287</v>
      </c>
      <c r="AK2231" t="s">
        <v>1434</v>
      </c>
      <c r="AL2231" t="s">
        <v>788</v>
      </c>
      <c r="AM2231" t="s">
        <v>45</v>
      </c>
      <c r="AN2231" t="s">
        <v>11814</v>
      </c>
      <c r="AO2231" t="s">
        <v>12228</v>
      </c>
      <c r="AQ2231" t="s">
        <v>510</v>
      </c>
      <c r="AR2231" t="s">
        <v>511</v>
      </c>
    </row>
    <row r="2232" spans="1:45" x14ac:dyDescent="0.2">
      <c r="A2232" t="s">
        <v>12288</v>
      </c>
      <c r="B2232">
        <v>3016</v>
      </c>
      <c r="C2232" t="s">
        <v>12289</v>
      </c>
      <c r="D2232" t="s">
        <v>497</v>
      </c>
      <c r="E2232" t="s">
        <v>498</v>
      </c>
      <c r="F2232" t="s">
        <v>11657</v>
      </c>
      <c r="G2232" t="s">
        <v>12290</v>
      </c>
      <c r="H2232" t="s">
        <v>11694</v>
      </c>
      <c r="I2232" t="s">
        <v>158</v>
      </c>
      <c r="J2232" t="s">
        <v>12291</v>
      </c>
      <c r="L2232" t="s">
        <v>230</v>
      </c>
      <c r="M2232" t="s">
        <v>194</v>
      </c>
      <c r="N2232" t="s">
        <v>195</v>
      </c>
      <c r="O2232" s="31">
        <v>39447</v>
      </c>
      <c r="Q2232">
        <v>199140</v>
      </c>
      <c r="R2232">
        <v>976.9</v>
      </c>
      <c r="S2232" s="31">
        <v>44753</v>
      </c>
      <c r="T2232">
        <v>976.9</v>
      </c>
      <c r="U2232" s="31">
        <v>44784</v>
      </c>
      <c r="V2232" t="s">
        <v>161</v>
      </c>
      <c r="W2232">
        <v>911</v>
      </c>
      <c r="X2232" s="31">
        <v>44682</v>
      </c>
      <c r="Y2232">
        <v>10.8</v>
      </c>
      <c r="Z2232">
        <v>106</v>
      </c>
      <c r="AA2232">
        <v>3958</v>
      </c>
      <c r="AB2232">
        <v>0.95669882352941171</v>
      </c>
      <c r="AC2232">
        <v>15</v>
      </c>
      <c r="AD2232">
        <v>45184.420080240001</v>
      </c>
      <c r="AE2232" t="s">
        <v>12292</v>
      </c>
      <c r="AF2232" t="s">
        <v>12293</v>
      </c>
      <c r="AG2232" t="s">
        <v>11699</v>
      </c>
      <c r="AH2232" t="s">
        <v>12294</v>
      </c>
      <c r="AI2232" t="s">
        <v>10369</v>
      </c>
      <c r="AJ2232" t="s">
        <v>12295</v>
      </c>
      <c r="AK2232" t="s">
        <v>3705</v>
      </c>
      <c r="AL2232" t="s">
        <v>202</v>
      </c>
      <c r="AM2232" t="s">
        <v>203</v>
      </c>
      <c r="AN2232" t="s">
        <v>12296</v>
      </c>
      <c r="AO2232" t="s">
        <v>161</v>
      </c>
      <c r="AQ2232" t="s">
        <v>510</v>
      </c>
      <c r="AR2232" t="s">
        <v>511</v>
      </c>
    </row>
    <row r="2233" spans="1:45" x14ac:dyDescent="0.2">
      <c r="A2233" t="s">
        <v>12297</v>
      </c>
      <c r="B2233">
        <v>3001</v>
      </c>
      <c r="C2233" t="s">
        <v>12298</v>
      </c>
      <c r="D2233" t="s">
        <v>1282</v>
      </c>
      <c r="E2233" t="s">
        <v>1283</v>
      </c>
      <c r="F2233" t="s">
        <v>11657</v>
      </c>
      <c r="G2233" t="s">
        <v>12182</v>
      </c>
      <c r="H2233" t="s">
        <v>11694</v>
      </c>
      <c r="I2233" t="s">
        <v>36</v>
      </c>
      <c r="J2233" t="s">
        <v>12299</v>
      </c>
      <c r="L2233" t="s">
        <v>230</v>
      </c>
      <c r="M2233" t="s">
        <v>194</v>
      </c>
      <c r="N2233" t="s">
        <v>195</v>
      </c>
      <c r="O2233" s="31">
        <v>40247</v>
      </c>
      <c r="Q2233">
        <v>207449</v>
      </c>
      <c r="R2233">
        <v>14877</v>
      </c>
      <c r="S2233" s="31">
        <v>44984</v>
      </c>
      <c r="T2233">
        <v>14877</v>
      </c>
      <c r="U2233" s="31">
        <v>44784</v>
      </c>
      <c r="V2233" t="s">
        <v>161</v>
      </c>
      <c r="W2233">
        <v>14459</v>
      </c>
      <c r="X2233" s="31">
        <v>44695</v>
      </c>
      <c r="Y2233">
        <v>18.399999999999999</v>
      </c>
      <c r="Z2233">
        <v>459.8</v>
      </c>
      <c r="AA2233">
        <v>6738.8999999999942</v>
      </c>
      <c r="AB2233">
        <v>0.7012494117647059</v>
      </c>
      <c r="AC2233">
        <v>15</v>
      </c>
      <c r="AD2233">
        <v>46366.905750516926</v>
      </c>
      <c r="AE2233" t="s">
        <v>12300</v>
      </c>
      <c r="AF2233" t="s">
        <v>12301</v>
      </c>
      <c r="AG2233" t="s">
        <v>11699</v>
      </c>
      <c r="AH2233" t="s">
        <v>12182</v>
      </c>
      <c r="AI2233" t="s">
        <v>6735</v>
      </c>
      <c r="AJ2233" t="s">
        <v>12302</v>
      </c>
      <c r="AK2233" t="s">
        <v>1434</v>
      </c>
      <c r="AL2233" t="s">
        <v>202</v>
      </c>
      <c r="AM2233" t="s">
        <v>36</v>
      </c>
      <c r="AN2233" t="s">
        <v>12187</v>
      </c>
      <c r="AQ2233" t="s">
        <v>510</v>
      </c>
      <c r="AR2233" t="s">
        <v>511</v>
      </c>
    </row>
    <row r="2234" spans="1:45" x14ac:dyDescent="0.2">
      <c r="A2234" t="s">
        <v>12303</v>
      </c>
      <c r="B2234">
        <v>3019</v>
      </c>
      <c r="C2234" t="s">
        <v>12304</v>
      </c>
      <c r="D2234" t="s">
        <v>1329</v>
      </c>
      <c r="E2234" t="s">
        <v>1330</v>
      </c>
      <c r="F2234" t="s">
        <v>11657</v>
      </c>
      <c r="G2234" t="s">
        <v>12305</v>
      </c>
      <c r="H2234" t="s">
        <v>11694</v>
      </c>
      <c r="I2234" t="s">
        <v>36</v>
      </c>
      <c r="J2234" t="s">
        <v>12306</v>
      </c>
      <c r="L2234" t="s">
        <v>230</v>
      </c>
      <c r="M2234" t="s">
        <v>194</v>
      </c>
      <c r="N2234" t="s">
        <v>195</v>
      </c>
      <c r="O2234" s="31">
        <v>40351</v>
      </c>
      <c r="Q2234">
        <v>352909</v>
      </c>
      <c r="R2234">
        <v>1761.1</v>
      </c>
      <c r="S2234" s="31">
        <v>44934</v>
      </c>
      <c r="T2234">
        <v>1761.1</v>
      </c>
      <c r="U2234" s="31">
        <v>43773</v>
      </c>
      <c r="V2234" t="s">
        <v>161</v>
      </c>
      <c r="W2234">
        <v>1761</v>
      </c>
      <c r="X2234" s="31">
        <v>44511</v>
      </c>
      <c r="Y2234">
        <v>1.4</v>
      </c>
      <c r="Z2234">
        <v>350</v>
      </c>
      <c r="AA2234">
        <v>540</v>
      </c>
      <c r="AB2234">
        <v>0.47292819212383813</v>
      </c>
      <c r="AC2234">
        <v>15</v>
      </c>
      <c r="AD2234">
        <v>47704.633000000002</v>
      </c>
      <c r="AE2234" t="s">
        <v>12307</v>
      </c>
      <c r="AF2234" t="s">
        <v>12308</v>
      </c>
      <c r="AG2234" t="s">
        <v>11699</v>
      </c>
      <c r="AH2234" t="s">
        <v>12305</v>
      </c>
      <c r="AI2234" t="s">
        <v>2338</v>
      </c>
      <c r="AJ2234" t="s">
        <v>12309</v>
      </c>
      <c r="AK2234" t="s">
        <v>1434</v>
      </c>
      <c r="AL2234" t="s">
        <v>202</v>
      </c>
      <c r="AM2234" t="s">
        <v>36</v>
      </c>
      <c r="AN2234" t="s">
        <v>12310</v>
      </c>
      <c r="AO2234" t="s">
        <v>161</v>
      </c>
      <c r="AQ2234" t="s">
        <v>510</v>
      </c>
      <c r="AR2234" t="s">
        <v>511</v>
      </c>
    </row>
    <row r="2235" spans="1:45" x14ac:dyDescent="0.2">
      <c r="A2235" t="s">
        <v>12311</v>
      </c>
      <c r="B2235">
        <v>3016</v>
      </c>
      <c r="C2235" t="s">
        <v>12312</v>
      </c>
      <c r="D2235" t="s">
        <v>497</v>
      </c>
      <c r="E2235" t="s">
        <v>498</v>
      </c>
      <c r="F2235" t="s">
        <v>11657</v>
      </c>
      <c r="G2235" t="s">
        <v>12222</v>
      </c>
      <c r="H2235" t="s">
        <v>11659</v>
      </c>
      <c r="I2235" t="s">
        <v>42</v>
      </c>
      <c r="J2235" t="s">
        <v>12313</v>
      </c>
      <c r="L2235" t="s">
        <v>159</v>
      </c>
      <c r="M2235" t="s">
        <v>194</v>
      </c>
      <c r="N2235" t="s">
        <v>195</v>
      </c>
      <c r="O2235" s="31">
        <v>40472</v>
      </c>
      <c r="Q2235">
        <v>220996</v>
      </c>
      <c r="R2235">
        <v>57819.8</v>
      </c>
      <c r="S2235" s="31">
        <v>45059</v>
      </c>
      <c r="T2235">
        <v>57470.8</v>
      </c>
      <c r="U2235" s="31">
        <v>44784</v>
      </c>
      <c r="V2235">
        <v>361.0344827586207</v>
      </c>
      <c r="W2235">
        <v>54750.8</v>
      </c>
      <c r="X2235" s="31">
        <v>44695</v>
      </c>
      <c r="Y2235">
        <v>15.2</v>
      </c>
      <c r="Z2235">
        <v>3500</v>
      </c>
      <c r="AA2235">
        <v>5561.9000000000015</v>
      </c>
      <c r="AB2235">
        <v>0.63156823529411765</v>
      </c>
      <c r="AC2235">
        <v>85000</v>
      </c>
      <c r="AD2235">
        <v>46755.584191228569</v>
      </c>
      <c r="AE2235" t="s">
        <v>12314</v>
      </c>
      <c r="AF2235" t="s">
        <v>12315</v>
      </c>
      <c r="AG2235" t="s">
        <v>11663</v>
      </c>
      <c r="AH2235" t="s">
        <v>12064</v>
      </c>
      <c r="AI2235" t="s">
        <v>12316</v>
      </c>
      <c r="AJ2235" t="s">
        <v>12317</v>
      </c>
      <c r="AK2235" t="s">
        <v>1434</v>
      </c>
      <c r="AL2235" t="s">
        <v>202</v>
      </c>
      <c r="AM2235" t="s">
        <v>45</v>
      </c>
      <c r="AN2235" t="s">
        <v>11814</v>
      </c>
      <c r="AO2235" t="s">
        <v>12228</v>
      </c>
      <c r="AQ2235" t="s">
        <v>510</v>
      </c>
      <c r="AR2235" t="s">
        <v>511</v>
      </c>
    </row>
    <row r="2236" spans="1:45" x14ac:dyDescent="0.2">
      <c r="A2236" t="s">
        <v>12318</v>
      </c>
      <c r="B2236">
        <v>3019</v>
      </c>
      <c r="C2236" t="s">
        <v>12319</v>
      </c>
      <c r="D2236" t="s">
        <v>1329</v>
      </c>
      <c r="E2236" t="s">
        <v>1330</v>
      </c>
      <c r="F2236" t="s">
        <v>11657</v>
      </c>
      <c r="G2236" t="s">
        <v>12320</v>
      </c>
      <c r="H2236" t="s">
        <v>11694</v>
      </c>
      <c r="I2236" t="s">
        <v>36</v>
      </c>
      <c r="J2236" t="s">
        <v>12321</v>
      </c>
      <c r="L2236" t="s">
        <v>230</v>
      </c>
      <c r="M2236" t="s">
        <v>194</v>
      </c>
      <c r="N2236" t="s">
        <v>195</v>
      </c>
      <c r="O2236" s="31">
        <v>39016</v>
      </c>
      <c r="Q2236">
        <v>144077</v>
      </c>
      <c r="R2236">
        <v>13967</v>
      </c>
      <c r="S2236" s="31">
        <v>44837</v>
      </c>
      <c r="T2236">
        <v>13967</v>
      </c>
      <c r="U2236" s="31">
        <v>44784</v>
      </c>
      <c r="V2236" t="s">
        <v>161</v>
      </c>
      <c r="W2236">
        <v>13692</v>
      </c>
      <c r="X2236" s="31">
        <v>44627</v>
      </c>
      <c r="Y2236">
        <v>16.7</v>
      </c>
      <c r="Z2236">
        <v>300</v>
      </c>
      <c r="AA2236">
        <v>6124</v>
      </c>
      <c r="AB2236">
        <v>0.64962705882352945</v>
      </c>
      <c r="AC2236">
        <v>15</v>
      </c>
      <c r="AD2236">
        <v>46666.592639323811</v>
      </c>
      <c r="AE2236" t="s">
        <v>12322</v>
      </c>
      <c r="AF2236" t="s">
        <v>12323</v>
      </c>
      <c r="AG2236" t="s">
        <v>11699</v>
      </c>
      <c r="AH2236" t="s">
        <v>12320</v>
      </c>
      <c r="AI2236" t="s">
        <v>2338</v>
      </c>
      <c r="AJ2236" t="s">
        <v>12324</v>
      </c>
      <c r="AK2236" t="s">
        <v>1434</v>
      </c>
      <c r="AL2236" t="s">
        <v>1333</v>
      </c>
      <c r="AM2236" t="s">
        <v>36</v>
      </c>
      <c r="AN2236" t="s">
        <v>12187</v>
      </c>
      <c r="AQ2236" t="s">
        <v>1075</v>
      </c>
      <c r="AR2236" t="s">
        <v>12325</v>
      </c>
    </row>
    <row r="2237" spans="1:45" x14ac:dyDescent="0.2">
      <c r="A2237" t="s">
        <v>12326</v>
      </c>
      <c r="B2237">
        <v>3021</v>
      </c>
      <c r="C2237" t="s">
        <v>12327</v>
      </c>
      <c r="D2237" t="s">
        <v>54</v>
      </c>
      <c r="E2237" t="s">
        <v>770</v>
      </c>
      <c r="F2237" t="s">
        <v>11657</v>
      </c>
      <c r="G2237" t="s">
        <v>12328</v>
      </c>
      <c r="H2237" t="s">
        <v>11828</v>
      </c>
      <c r="I2237" t="s">
        <v>42</v>
      </c>
      <c r="J2237" t="s">
        <v>12329</v>
      </c>
      <c r="L2237" t="s">
        <v>159</v>
      </c>
      <c r="M2237" t="s">
        <v>194</v>
      </c>
      <c r="N2237" t="s">
        <v>195</v>
      </c>
      <c r="O2237" s="31">
        <v>41095</v>
      </c>
      <c r="Q2237">
        <v>270980</v>
      </c>
      <c r="R2237">
        <v>66597.8</v>
      </c>
      <c r="S2237" s="31">
        <v>45059</v>
      </c>
      <c r="T2237">
        <v>66023.3</v>
      </c>
      <c r="U2237" s="31">
        <v>44784</v>
      </c>
      <c r="V2237">
        <v>594.31034482758616</v>
      </c>
      <c r="W2237">
        <v>60549.8</v>
      </c>
      <c r="X2237" s="31">
        <v>44695</v>
      </c>
      <c r="Y2237">
        <v>16</v>
      </c>
      <c r="Z2237">
        <v>6500</v>
      </c>
      <c r="AA2237">
        <v>5858.6999999999971</v>
      </c>
      <c r="AB2237">
        <v>0.69971176470588237</v>
      </c>
      <c r="AC2237">
        <v>85000</v>
      </c>
      <c r="AD2237">
        <v>46468.299103918034</v>
      </c>
      <c r="AE2237" t="s">
        <v>12330</v>
      </c>
      <c r="AF2237" t="s">
        <v>12331</v>
      </c>
      <c r="AG2237" t="s">
        <v>11811</v>
      </c>
      <c r="AH2237" t="s">
        <v>12332</v>
      </c>
      <c r="AI2237" t="s">
        <v>12157</v>
      </c>
      <c r="AJ2237" t="s">
        <v>12333</v>
      </c>
      <c r="AK2237" t="s">
        <v>1434</v>
      </c>
      <c r="AL2237" t="s">
        <v>202</v>
      </c>
      <c r="AM2237" t="s">
        <v>45</v>
      </c>
      <c r="AN2237" t="s">
        <v>11814</v>
      </c>
      <c r="AO2237" t="s">
        <v>161</v>
      </c>
      <c r="AQ2237" t="s">
        <v>1075</v>
      </c>
      <c r="AR2237" t="s">
        <v>12334</v>
      </c>
      <c r="AS2237">
        <v>43552</v>
      </c>
    </row>
    <row r="2238" spans="1:45" x14ac:dyDescent="0.2">
      <c r="A2238" t="s">
        <v>12335</v>
      </c>
      <c r="B2238">
        <v>3021</v>
      </c>
      <c r="C2238" t="s">
        <v>12336</v>
      </c>
      <c r="D2238" t="s">
        <v>54</v>
      </c>
      <c r="E2238" t="s">
        <v>770</v>
      </c>
      <c r="F2238" t="s">
        <v>11657</v>
      </c>
      <c r="G2238" t="s">
        <v>11908</v>
      </c>
      <c r="H2238" t="s">
        <v>11659</v>
      </c>
      <c r="I2238" t="s">
        <v>42</v>
      </c>
      <c r="J2238" t="s">
        <v>12337</v>
      </c>
      <c r="L2238" t="s">
        <v>159</v>
      </c>
      <c r="M2238" t="s">
        <v>194</v>
      </c>
      <c r="N2238" t="s">
        <v>195</v>
      </c>
      <c r="O2238" s="31">
        <v>40881</v>
      </c>
      <c r="Q2238">
        <v>247001</v>
      </c>
      <c r="R2238">
        <v>71378.5</v>
      </c>
      <c r="S2238" s="31">
        <v>45059</v>
      </c>
      <c r="T2238">
        <v>70812.399999999994</v>
      </c>
      <c r="U2238" s="31">
        <v>44784</v>
      </c>
      <c r="V2238">
        <v>585.62068965517847</v>
      </c>
      <c r="W2238">
        <v>65362.1</v>
      </c>
      <c r="X2238" s="31">
        <v>44695</v>
      </c>
      <c r="Y2238">
        <v>19.100000000000001</v>
      </c>
      <c r="Z2238">
        <v>5700</v>
      </c>
      <c r="AA2238">
        <v>6983.4999999999927</v>
      </c>
      <c r="AB2238">
        <v>0.78040470588235289</v>
      </c>
      <c r="AC2238">
        <v>85000</v>
      </c>
      <c r="AD2238">
        <v>45988.840739741536</v>
      </c>
      <c r="AE2238" t="s">
        <v>12338</v>
      </c>
      <c r="AF2238" t="s">
        <v>12339</v>
      </c>
      <c r="AG2238" t="s">
        <v>11663</v>
      </c>
      <c r="AH2238" t="s">
        <v>11908</v>
      </c>
      <c r="AI2238" t="s">
        <v>12177</v>
      </c>
      <c r="AJ2238" t="s">
        <v>12178</v>
      </c>
      <c r="AK2238" t="s">
        <v>1434</v>
      </c>
      <c r="AL2238" t="s">
        <v>202</v>
      </c>
      <c r="AM2238" t="s">
        <v>45</v>
      </c>
      <c r="AN2238" t="s">
        <v>6200</v>
      </c>
      <c r="AO2238" t="s">
        <v>11977</v>
      </c>
      <c r="AQ2238" t="s">
        <v>1075</v>
      </c>
      <c r="AR2238" t="s">
        <v>12340</v>
      </c>
      <c r="AS2238">
        <v>43549</v>
      </c>
    </row>
    <row r="2239" spans="1:45" x14ac:dyDescent="0.2">
      <c r="A2239" t="s">
        <v>12341</v>
      </c>
      <c r="B2239">
        <v>3021</v>
      </c>
      <c r="C2239" t="s">
        <v>12342</v>
      </c>
      <c r="D2239" t="s">
        <v>54</v>
      </c>
      <c r="E2239" t="s">
        <v>770</v>
      </c>
      <c r="F2239" t="s">
        <v>11657</v>
      </c>
      <c r="G2239" t="s">
        <v>12182</v>
      </c>
      <c r="H2239" t="s">
        <v>11694</v>
      </c>
      <c r="I2239" t="s">
        <v>36</v>
      </c>
      <c r="J2239" t="s">
        <v>12343</v>
      </c>
      <c r="L2239" t="s">
        <v>230</v>
      </c>
      <c r="M2239" t="s">
        <v>194</v>
      </c>
      <c r="N2239" t="s">
        <v>195</v>
      </c>
      <c r="O2239" s="31">
        <v>41001</v>
      </c>
      <c r="Q2239">
        <v>248248</v>
      </c>
      <c r="R2239">
        <v>14951</v>
      </c>
      <c r="S2239" s="31">
        <v>45031</v>
      </c>
      <c r="T2239">
        <v>14337</v>
      </c>
      <c r="U2239" s="31">
        <v>44784</v>
      </c>
      <c r="V2239">
        <v>240.9367088607595</v>
      </c>
      <c r="W2239">
        <v>13206</v>
      </c>
      <c r="X2239" s="31">
        <v>44681</v>
      </c>
      <c r="Y2239">
        <v>3.9</v>
      </c>
      <c r="Z2239">
        <v>1500</v>
      </c>
      <c r="AA2239">
        <v>1439.9000000000015</v>
      </c>
      <c r="AB2239">
        <v>0.36989840000000002</v>
      </c>
      <c r="AC2239">
        <v>15</v>
      </c>
      <c r="AD2239">
        <v>49506.263781895235</v>
      </c>
      <c r="AE2239" t="s">
        <v>12344</v>
      </c>
      <c r="AF2239" t="s">
        <v>12345</v>
      </c>
      <c r="AG2239" t="s">
        <v>11699</v>
      </c>
      <c r="AH2239" t="s">
        <v>12182</v>
      </c>
      <c r="AI2239" t="s">
        <v>2081</v>
      </c>
      <c r="AJ2239" t="s">
        <v>12186</v>
      </c>
      <c r="AK2239" t="s">
        <v>236</v>
      </c>
      <c r="AL2239" t="s">
        <v>202</v>
      </c>
      <c r="AM2239" t="s">
        <v>36</v>
      </c>
      <c r="AN2239" t="s">
        <v>12187</v>
      </c>
      <c r="AO2239" t="s">
        <v>12188</v>
      </c>
      <c r="AQ2239" t="s">
        <v>1075</v>
      </c>
      <c r="AR2239" t="s">
        <v>12346</v>
      </c>
    </row>
    <row r="2240" spans="1:45" x14ac:dyDescent="0.2">
      <c r="A2240" t="s">
        <v>12347</v>
      </c>
      <c r="B2240">
        <v>3016</v>
      </c>
      <c r="C2240" t="s">
        <v>12348</v>
      </c>
      <c r="D2240" t="s">
        <v>497</v>
      </c>
      <c r="E2240" t="s">
        <v>498</v>
      </c>
      <c r="F2240" t="s">
        <v>11657</v>
      </c>
      <c r="G2240" t="s">
        <v>11908</v>
      </c>
      <c r="H2240" t="s">
        <v>11659</v>
      </c>
      <c r="I2240" t="s">
        <v>42</v>
      </c>
      <c r="J2240" t="s">
        <v>12349</v>
      </c>
      <c r="L2240" t="s">
        <v>159</v>
      </c>
      <c r="M2240" t="s">
        <v>194</v>
      </c>
      <c r="N2240" t="s">
        <v>195</v>
      </c>
      <c r="O2240" s="31">
        <v>40603</v>
      </c>
      <c r="Q2240">
        <v>230634</v>
      </c>
      <c r="R2240">
        <v>64214.5</v>
      </c>
      <c r="S2240" s="31">
        <v>45059</v>
      </c>
      <c r="T2240">
        <v>63774.7</v>
      </c>
      <c r="U2240" s="31">
        <v>44784</v>
      </c>
      <c r="V2240">
        <v>454.96551724138232</v>
      </c>
      <c r="W2240">
        <v>59423.5</v>
      </c>
      <c r="X2240" s="31">
        <v>44695</v>
      </c>
      <c r="Y2240">
        <v>6.1</v>
      </c>
      <c r="Z2240">
        <v>5500</v>
      </c>
      <c r="AA2240">
        <v>2256.3999999999942</v>
      </c>
      <c r="AB2240">
        <v>0.65021411764705883</v>
      </c>
      <c r="AC2240">
        <v>85000</v>
      </c>
      <c r="AD2240">
        <v>46691.501297090319</v>
      </c>
      <c r="AE2240" t="s">
        <v>12350</v>
      </c>
      <c r="AF2240" t="s">
        <v>12351</v>
      </c>
      <c r="AG2240" t="s">
        <v>11663</v>
      </c>
      <c r="AH2240" t="s">
        <v>11908</v>
      </c>
      <c r="AI2240" t="s">
        <v>12352</v>
      </c>
      <c r="AJ2240" t="s">
        <v>12353</v>
      </c>
      <c r="AK2240" t="s">
        <v>1434</v>
      </c>
      <c r="AL2240" t="s">
        <v>202</v>
      </c>
      <c r="AM2240" t="s">
        <v>45</v>
      </c>
      <c r="AN2240" t="s">
        <v>6200</v>
      </c>
      <c r="AO2240" t="s">
        <v>11977</v>
      </c>
      <c r="AQ2240" t="s">
        <v>510</v>
      </c>
      <c r="AR2240" t="s">
        <v>511</v>
      </c>
    </row>
    <row r="2241" spans="1:45" x14ac:dyDescent="0.2">
      <c r="A2241" t="s">
        <v>12354</v>
      </c>
      <c r="B2241">
        <v>3016</v>
      </c>
      <c r="C2241" t="s">
        <v>12355</v>
      </c>
      <c r="D2241" t="s">
        <v>497</v>
      </c>
      <c r="E2241" t="s">
        <v>498</v>
      </c>
      <c r="F2241" t="s">
        <v>11657</v>
      </c>
      <c r="G2241" t="s">
        <v>11908</v>
      </c>
      <c r="H2241" t="s">
        <v>11659</v>
      </c>
      <c r="I2241" t="s">
        <v>42</v>
      </c>
      <c r="J2241" t="s">
        <v>12356</v>
      </c>
      <c r="L2241" t="s">
        <v>159</v>
      </c>
      <c r="M2241" t="s">
        <v>194</v>
      </c>
      <c r="N2241" t="s">
        <v>195</v>
      </c>
      <c r="O2241" s="31">
        <v>41373</v>
      </c>
      <c r="Q2241">
        <v>280962</v>
      </c>
      <c r="R2241">
        <v>53676.1</v>
      </c>
      <c r="S2241" s="31">
        <v>45059</v>
      </c>
      <c r="T2241">
        <v>53189.2</v>
      </c>
      <c r="U2241" s="31">
        <v>44784</v>
      </c>
      <c r="V2241">
        <v>503.68965517241531</v>
      </c>
      <c r="W2241">
        <v>48350.400000000001</v>
      </c>
      <c r="X2241" s="31">
        <v>44695</v>
      </c>
      <c r="Y2241">
        <v>14.1</v>
      </c>
      <c r="Z2241">
        <v>5500</v>
      </c>
      <c r="AA2241">
        <v>5176.2000000000044</v>
      </c>
      <c r="AB2241">
        <v>0.6404505882352941</v>
      </c>
      <c r="AC2241">
        <v>85000</v>
      </c>
      <c r="AD2241">
        <v>46740.390732861291</v>
      </c>
      <c r="AE2241" t="s">
        <v>12357</v>
      </c>
      <c r="AF2241" t="s">
        <v>12358</v>
      </c>
      <c r="AG2241" t="s">
        <v>11663</v>
      </c>
      <c r="AH2241" t="s">
        <v>11908</v>
      </c>
      <c r="AI2241" t="s">
        <v>12352</v>
      </c>
      <c r="AJ2241" t="s">
        <v>12353</v>
      </c>
      <c r="AK2241" t="s">
        <v>1434</v>
      </c>
      <c r="AL2241" t="s">
        <v>202</v>
      </c>
      <c r="AM2241" t="s">
        <v>45</v>
      </c>
      <c r="AN2241" t="s">
        <v>6200</v>
      </c>
      <c r="AO2241" t="s">
        <v>11977</v>
      </c>
      <c r="AQ2241" t="s">
        <v>510</v>
      </c>
      <c r="AR2241" t="s">
        <v>511</v>
      </c>
    </row>
    <row r="2242" spans="1:45" x14ac:dyDescent="0.2">
      <c r="A2242" t="s">
        <v>12359</v>
      </c>
      <c r="B2242">
        <v>3022</v>
      </c>
      <c r="C2242" t="s">
        <v>12360</v>
      </c>
      <c r="D2242" t="s">
        <v>474</v>
      </c>
      <c r="E2242" t="s">
        <v>475</v>
      </c>
      <c r="F2242" t="s">
        <v>11657</v>
      </c>
      <c r="G2242" t="s">
        <v>11908</v>
      </c>
      <c r="H2242" t="s">
        <v>11659</v>
      </c>
      <c r="I2242" t="s">
        <v>42</v>
      </c>
      <c r="J2242" t="s">
        <v>12361</v>
      </c>
      <c r="L2242" t="s">
        <v>159</v>
      </c>
      <c r="M2242" t="s">
        <v>554</v>
      </c>
      <c r="N2242" t="s">
        <v>2335</v>
      </c>
      <c r="O2242" s="31">
        <v>41103</v>
      </c>
      <c r="P2242" s="31">
        <v>44297</v>
      </c>
      <c r="Q2242">
        <v>272528</v>
      </c>
      <c r="R2242">
        <v>43640.1</v>
      </c>
      <c r="S2242" s="31">
        <v>44955</v>
      </c>
      <c r="T2242">
        <v>43640.1</v>
      </c>
      <c r="U2242" s="31">
        <v>44600</v>
      </c>
      <c r="V2242" t="s">
        <v>161</v>
      </c>
      <c r="W2242">
        <v>43640.1</v>
      </c>
      <c r="X2242" s="31">
        <v>44695</v>
      </c>
      <c r="Y2242">
        <v>13.1</v>
      </c>
      <c r="Z2242">
        <v>5500</v>
      </c>
      <c r="AA2242">
        <v>4787.7999999999956</v>
      </c>
      <c r="AB2242">
        <v>0.61954235294117643</v>
      </c>
      <c r="AC2242">
        <v>85000</v>
      </c>
      <c r="AD2242">
        <v>46845.085642190323</v>
      </c>
      <c r="AE2242" t="s">
        <v>12362</v>
      </c>
      <c r="AF2242" t="s">
        <v>12363</v>
      </c>
      <c r="AG2242" t="s">
        <v>11663</v>
      </c>
      <c r="AH2242" t="s">
        <v>161</v>
      </c>
      <c r="AI2242" t="s">
        <v>12364</v>
      </c>
      <c r="AJ2242" t="s">
        <v>161</v>
      </c>
      <c r="AK2242" t="s">
        <v>201</v>
      </c>
      <c r="AL2242" t="s">
        <v>202</v>
      </c>
      <c r="AQ2242" t="s">
        <v>510</v>
      </c>
      <c r="AR2242" t="s">
        <v>511</v>
      </c>
    </row>
    <row r="2243" spans="1:45" x14ac:dyDescent="0.2">
      <c r="A2243" t="s">
        <v>12365</v>
      </c>
      <c r="B2243">
        <v>3016</v>
      </c>
      <c r="C2243" t="s">
        <v>12366</v>
      </c>
      <c r="D2243" t="s">
        <v>497</v>
      </c>
      <c r="E2243" t="s">
        <v>498</v>
      </c>
      <c r="F2243" t="s">
        <v>11657</v>
      </c>
      <c r="G2243" t="s">
        <v>11908</v>
      </c>
      <c r="H2243" t="s">
        <v>11659</v>
      </c>
      <c r="I2243" t="s">
        <v>42</v>
      </c>
      <c r="J2243" t="s">
        <v>12367</v>
      </c>
      <c r="L2243" t="s">
        <v>159</v>
      </c>
      <c r="M2243" t="s">
        <v>194</v>
      </c>
      <c r="N2243" t="s">
        <v>195</v>
      </c>
      <c r="O2243" s="31">
        <v>41626</v>
      </c>
      <c r="Q2243">
        <v>331926</v>
      </c>
      <c r="R2243">
        <v>47897</v>
      </c>
      <c r="S2243" s="31">
        <v>45059</v>
      </c>
      <c r="T2243">
        <v>47389.9</v>
      </c>
      <c r="U2243" s="31">
        <v>44784</v>
      </c>
      <c r="V2243">
        <v>524.58620689655027</v>
      </c>
      <c r="W2243">
        <v>42262.7</v>
      </c>
      <c r="X2243" s="31">
        <v>44695</v>
      </c>
      <c r="Y2243">
        <v>13.5</v>
      </c>
      <c r="Z2243">
        <v>5500</v>
      </c>
      <c r="AA2243">
        <v>4957.1999999999971</v>
      </c>
      <c r="AB2243">
        <v>0.65477882352941175</v>
      </c>
      <c r="AC2243">
        <v>85000</v>
      </c>
      <c r="AD2243">
        <v>46668.644204574193</v>
      </c>
      <c r="AE2243" t="s">
        <v>12368</v>
      </c>
      <c r="AF2243" t="s">
        <v>12369</v>
      </c>
      <c r="AG2243" t="s">
        <v>11663</v>
      </c>
      <c r="AH2243" t="s">
        <v>11908</v>
      </c>
      <c r="AI2243" t="s">
        <v>12352</v>
      </c>
      <c r="AJ2243" t="s">
        <v>12353</v>
      </c>
      <c r="AK2243" t="s">
        <v>1434</v>
      </c>
      <c r="AL2243" t="s">
        <v>202</v>
      </c>
      <c r="AM2243" t="s">
        <v>45</v>
      </c>
      <c r="AN2243" t="s">
        <v>6200</v>
      </c>
      <c r="AO2243" t="s">
        <v>11977</v>
      </c>
      <c r="AQ2243" t="s">
        <v>510</v>
      </c>
      <c r="AR2243" t="s">
        <v>511</v>
      </c>
    </row>
    <row r="2244" spans="1:45" x14ac:dyDescent="0.2">
      <c r="A2244" t="s">
        <v>12370</v>
      </c>
      <c r="B2244">
        <v>3011</v>
      </c>
      <c r="C2244" t="s">
        <v>12371</v>
      </c>
      <c r="D2244" t="s">
        <v>1387</v>
      </c>
      <c r="E2244" t="s">
        <v>1388</v>
      </c>
      <c r="F2244" t="s">
        <v>11657</v>
      </c>
      <c r="G2244" t="s">
        <v>12079</v>
      </c>
      <c r="H2244" t="s">
        <v>11828</v>
      </c>
      <c r="I2244" t="s">
        <v>12052</v>
      </c>
      <c r="J2244" t="s">
        <v>12372</v>
      </c>
      <c r="L2244" t="s">
        <v>159</v>
      </c>
      <c r="M2244" t="s">
        <v>554</v>
      </c>
      <c r="N2244" t="s">
        <v>555</v>
      </c>
      <c r="O2244" s="31">
        <v>34345</v>
      </c>
      <c r="P2244" s="31">
        <v>40354</v>
      </c>
      <c r="R2244" t="s">
        <v>161</v>
      </c>
      <c r="S2244" s="31">
        <v>45060</v>
      </c>
      <c r="T2244" t="s">
        <v>161</v>
      </c>
      <c r="U2244" s="31">
        <v>44784</v>
      </c>
      <c r="V2244" t="s">
        <v>161</v>
      </c>
      <c r="W2244" t="s">
        <v>161</v>
      </c>
      <c r="X2244" s="31">
        <v>44695</v>
      </c>
      <c r="Y2244">
        <v>15.1</v>
      </c>
      <c r="AA2244">
        <v>5540</v>
      </c>
      <c r="AB2244">
        <v>0.68919764705882358</v>
      </c>
      <c r="AC2244">
        <v>85000</v>
      </c>
      <c r="AD2244">
        <v>46424.467921236923</v>
      </c>
      <c r="AE2244" t="s">
        <v>12373</v>
      </c>
      <c r="AF2244" t="s">
        <v>12374</v>
      </c>
      <c r="AG2244" t="s">
        <v>11811</v>
      </c>
      <c r="AH2244" t="s">
        <v>12079</v>
      </c>
      <c r="AI2244" t="s">
        <v>161</v>
      </c>
      <c r="AJ2244" t="s">
        <v>1394</v>
      </c>
      <c r="AK2244" t="s">
        <v>559</v>
      </c>
      <c r="AL2244" t="s">
        <v>511</v>
      </c>
      <c r="AO2244" t="s">
        <v>161</v>
      </c>
      <c r="AQ2244" t="s">
        <v>510</v>
      </c>
      <c r="AR2244" t="s">
        <v>511</v>
      </c>
    </row>
    <row r="2245" spans="1:45" x14ac:dyDescent="0.2">
      <c r="A2245" t="s">
        <v>12375</v>
      </c>
      <c r="B2245">
        <v>3016</v>
      </c>
      <c r="C2245" t="s">
        <v>12376</v>
      </c>
      <c r="D2245" t="s">
        <v>497</v>
      </c>
      <c r="E2245" t="s">
        <v>498</v>
      </c>
      <c r="F2245" t="s">
        <v>11657</v>
      </c>
      <c r="G2245" t="s">
        <v>11859</v>
      </c>
      <c r="H2245" t="s">
        <v>11694</v>
      </c>
      <c r="I2245" t="s">
        <v>42</v>
      </c>
      <c r="J2245" t="s">
        <v>12377</v>
      </c>
      <c r="L2245" t="s">
        <v>230</v>
      </c>
      <c r="M2245" t="s">
        <v>194</v>
      </c>
      <c r="N2245" t="s">
        <v>195</v>
      </c>
      <c r="O2245" s="31">
        <v>41193</v>
      </c>
      <c r="Q2245">
        <v>282403</v>
      </c>
      <c r="R2245">
        <v>15846</v>
      </c>
      <c r="S2245" s="31">
        <v>45053</v>
      </c>
      <c r="T2245">
        <v>15664</v>
      </c>
      <c r="U2245" s="31">
        <v>44784</v>
      </c>
      <c r="V2245">
        <v>160.58823529411762</v>
      </c>
      <c r="W2245">
        <v>14630</v>
      </c>
      <c r="X2245" s="31">
        <v>44628</v>
      </c>
      <c r="Y2245">
        <v>15.4</v>
      </c>
      <c r="Z2245">
        <v>1000</v>
      </c>
      <c r="AA2245">
        <v>5625.1999999999971</v>
      </c>
      <c r="AB2245">
        <v>0.58768235294117643</v>
      </c>
      <c r="AC2245">
        <v>15</v>
      </c>
      <c r="AD2245">
        <v>46971.848156095235</v>
      </c>
      <c r="AE2245" t="s">
        <v>12378</v>
      </c>
      <c r="AF2245" t="s">
        <v>12379</v>
      </c>
      <c r="AG2245" t="s">
        <v>11699</v>
      </c>
      <c r="AH2245" t="s">
        <v>11859</v>
      </c>
      <c r="AI2245" t="s">
        <v>2211</v>
      </c>
      <c r="AJ2245" t="s">
        <v>12380</v>
      </c>
      <c r="AK2245" t="s">
        <v>1434</v>
      </c>
      <c r="AL2245" t="s">
        <v>202</v>
      </c>
      <c r="AM2245" t="s">
        <v>12197</v>
      </c>
      <c r="AN2245" t="s">
        <v>11865</v>
      </c>
      <c r="AO2245" t="s">
        <v>11866</v>
      </c>
      <c r="AQ2245" t="s">
        <v>510</v>
      </c>
      <c r="AR2245" t="s">
        <v>511</v>
      </c>
    </row>
    <row r="2246" spans="1:45" x14ac:dyDescent="0.2">
      <c r="A2246" t="s">
        <v>12381</v>
      </c>
      <c r="B2246">
        <v>3016</v>
      </c>
      <c r="C2246" t="s">
        <v>12382</v>
      </c>
      <c r="D2246" t="s">
        <v>497</v>
      </c>
      <c r="E2246" t="s">
        <v>498</v>
      </c>
      <c r="F2246" t="s">
        <v>11657</v>
      </c>
      <c r="G2246" t="s">
        <v>12383</v>
      </c>
      <c r="H2246" t="s">
        <v>11828</v>
      </c>
      <c r="I2246" t="s">
        <v>42</v>
      </c>
      <c r="J2246" t="s">
        <v>12384</v>
      </c>
      <c r="L2246" t="s">
        <v>159</v>
      </c>
      <c r="M2246" t="s">
        <v>554</v>
      </c>
      <c r="N2246" t="s">
        <v>1493</v>
      </c>
      <c r="O2246" s="31">
        <v>38014</v>
      </c>
      <c r="P2246" s="31">
        <v>40583</v>
      </c>
      <c r="R2246" t="s">
        <v>161</v>
      </c>
      <c r="S2246" s="31">
        <v>45060</v>
      </c>
      <c r="T2246" t="s">
        <v>161</v>
      </c>
      <c r="U2246" s="31">
        <v>43455</v>
      </c>
      <c r="V2246" t="s">
        <v>161</v>
      </c>
      <c r="W2246" t="s">
        <v>161</v>
      </c>
      <c r="X2246" s="31">
        <v>44695</v>
      </c>
      <c r="Y2246">
        <v>14.4</v>
      </c>
      <c r="AA2246">
        <v>5282</v>
      </c>
      <c r="AB2246">
        <v>0.56648941176470591</v>
      </c>
      <c r="AC2246">
        <v>85000</v>
      </c>
      <c r="AD2246">
        <v>47930.797929439999</v>
      </c>
      <c r="AE2246" t="s">
        <v>12385</v>
      </c>
      <c r="AF2246" t="s">
        <v>12386</v>
      </c>
      <c r="AG2246" t="s">
        <v>11811</v>
      </c>
      <c r="AH2246" t="s">
        <v>12383</v>
      </c>
      <c r="AI2246" t="s">
        <v>161</v>
      </c>
      <c r="AJ2246" t="s">
        <v>161</v>
      </c>
      <c r="AK2246" t="s">
        <v>161</v>
      </c>
      <c r="AL2246" t="s">
        <v>511</v>
      </c>
      <c r="AO2246" t="s">
        <v>161</v>
      </c>
      <c r="AQ2246" t="s">
        <v>510</v>
      </c>
      <c r="AR2246" t="s">
        <v>511</v>
      </c>
    </row>
    <row r="2247" spans="1:45" x14ac:dyDescent="0.2">
      <c r="A2247" t="s">
        <v>12387</v>
      </c>
      <c r="B2247">
        <v>3018</v>
      </c>
      <c r="C2247" t="s">
        <v>12388</v>
      </c>
      <c r="D2247" t="s">
        <v>1444</v>
      </c>
      <c r="E2247" t="s">
        <v>1445</v>
      </c>
      <c r="F2247" t="s">
        <v>11657</v>
      </c>
      <c r="G2247" t="s">
        <v>12136</v>
      </c>
      <c r="H2247" t="s">
        <v>11659</v>
      </c>
      <c r="I2247" t="s">
        <v>42</v>
      </c>
      <c r="J2247" t="s">
        <v>12389</v>
      </c>
      <c r="L2247" t="s">
        <v>159</v>
      </c>
      <c r="M2247" t="s">
        <v>554</v>
      </c>
      <c r="N2247" t="s">
        <v>555</v>
      </c>
      <c r="O2247" s="31">
        <v>37935</v>
      </c>
      <c r="P2247" s="31">
        <v>43764</v>
      </c>
      <c r="Q2247">
        <v>133854</v>
      </c>
      <c r="R2247">
        <v>73038.7</v>
      </c>
      <c r="S2247" s="31">
        <v>44776</v>
      </c>
      <c r="T2247">
        <v>73038.7</v>
      </c>
      <c r="U2247" s="31">
        <v>44784</v>
      </c>
      <c r="V2247" t="s">
        <v>161</v>
      </c>
      <c r="W2247">
        <v>73038.7</v>
      </c>
      <c r="X2247" s="31">
        <v>44695</v>
      </c>
      <c r="Y2247">
        <v>15.5</v>
      </c>
      <c r="Z2247">
        <v>6000</v>
      </c>
      <c r="AA2247">
        <v>5678.6999999999971</v>
      </c>
      <c r="AB2247">
        <v>0.53142</v>
      </c>
      <c r="AC2247">
        <v>85000</v>
      </c>
      <c r="AD2247">
        <v>47710.922125040001</v>
      </c>
      <c r="AE2247" t="s">
        <v>12390</v>
      </c>
      <c r="AF2247" t="s">
        <v>12391</v>
      </c>
      <c r="AG2247" t="s">
        <v>11663</v>
      </c>
      <c r="AH2247" t="s">
        <v>12136</v>
      </c>
      <c r="AI2247" t="s">
        <v>161</v>
      </c>
      <c r="AJ2247" t="s">
        <v>1507</v>
      </c>
      <c r="AK2247" t="s">
        <v>559</v>
      </c>
      <c r="AL2247" t="s">
        <v>796</v>
      </c>
      <c r="AQ2247" t="s">
        <v>510</v>
      </c>
      <c r="AR2247" t="s">
        <v>511</v>
      </c>
    </row>
    <row r="2248" spans="1:45" x14ac:dyDescent="0.2">
      <c r="A2248" t="s">
        <v>12392</v>
      </c>
      <c r="B2248">
        <v>3021</v>
      </c>
      <c r="C2248" t="s">
        <v>12393</v>
      </c>
      <c r="D2248" t="s">
        <v>54</v>
      </c>
      <c r="E2248" t="s">
        <v>770</v>
      </c>
      <c r="F2248" t="s">
        <v>11657</v>
      </c>
      <c r="G2248" t="s">
        <v>12136</v>
      </c>
      <c r="H2248" t="s">
        <v>11659</v>
      </c>
      <c r="I2248" t="s">
        <v>42</v>
      </c>
      <c r="J2248" t="s">
        <v>12394</v>
      </c>
      <c r="L2248" t="s">
        <v>159</v>
      </c>
      <c r="M2248" t="s">
        <v>490</v>
      </c>
      <c r="N2248" t="s">
        <v>1589</v>
      </c>
      <c r="O2248" s="31">
        <v>38054</v>
      </c>
      <c r="Q2248">
        <v>133874</v>
      </c>
      <c r="R2248">
        <v>70936.100000000006</v>
      </c>
      <c r="S2248" s="31">
        <v>45059</v>
      </c>
      <c r="T2248">
        <v>70936.100000000006</v>
      </c>
      <c r="U2248" s="31">
        <v>44751</v>
      </c>
      <c r="V2248" t="s">
        <v>161</v>
      </c>
      <c r="W2248">
        <v>70936.100000000006</v>
      </c>
      <c r="X2248" s="31">
        <v>44695</v>
      </c>
      <c r="Y2248">
        <v>14</v>
      </c>
      <c r="Z2248">
        <v>6000</v>
      </c>
      <c r="AA2248">
        <v>5134.2000000000007</v>
      </c>
      <c r="AB2248">
        <v>0.33405176470588238</v>
      </c>
      <c r="AC2248">
        <v>85000</v>
      </c>
      <c r="AD2248">
        <v>48878.048357394284</v>
      </c>
      <c r="AE2248" t="s">
        <v>12395</v>
      </c>
      <c r="AF2248" t="s">
        <v>12396</v>
      </c>
      <c r="AG2248" t="s">
        <v>11663</v>
      </c>
      <c r="AH2248" t="s">
        <v>12136</v>
      </c>
      <c r="AI2248" t="s">
        <v>161</v>
      </c>
      <c r="AJ2248" t="s">
        <v>1496</v>
      </c>
      <c r="AK2248" t="s">
        <v>201</v>
      </c>
      <c r="AL2248" t="s">
        <v>202</v>
      </c>
      <c r="AO2248" t="s">
        <v>12397</v>
      </c>
      <c r="AQ2248" t="s">
        <v>510</v>
      </c>
      <c r="AR2248" t="s">
        <v>511</v>
      </c>
    </row>
    <row r="2249" spans="1:45" x14ac:dyDescent="0.2">
      <c r="A2249" t="s">
        <v>12398</v>
      </c>
      <c r="B2249">
        <v>3019</v>
      </c>
      <c r="C2249" t="s">
        <v>12399</v>
      </c>
      <c r="D2249" t="s">
        <v>1329</v>
      </c>
      <c r="E2249" t="s">
        <v>1330</v>
      </c>
      <c r="F2249" t="s">
        <v>11657</v>
      </c>
      <c r="G2249" t="s">
        <v>12136</v>
      </c>
      <c r="H2249" t="s">
        <v>11659</v>
      </c>
      <c r="I2249" t="s">
        <v>42</v>
      </c>
      <c r="J2249" t="s">
        <v>12400</v>
      </c>
      <c r="L2249" t="s">
        <v>159</v>
      </c>
      <c r="M2249" t="s">
        <v>490</v>
      </c>
      <c r="N2249" t="s">
        <v>1589</v>
      </c>
      <c r="O2249" s="31">
        <v>37925</v>
      </c>
      <c r="Q2249">
        <v>133585</v>
      </c>
      <c r="R2249">
        <v>72014.8</v>
      </c>
      <c r="S2249" s="31">
        <v>45059</v>
      </c>
      <c r="T2249">
        <v>72014.8</v>
      </c>
      <c r="U2249" s="31">
        <v>44746</v>
      </c>
      <c r="V2249" t="s">
        <v>161</v>
      </c>
      <c r="W2249">
        <v>72014.8</v>
      </c>
      <c r="X2249" s="31">
        <v>44695</v>
      </c>
      <c r="Y2249">
        <v>0.4</v>
      </c>
      <c r="Z2249">
        <v>5500</v>
      </c>
      <c r="AA2249">
        <v>147</v>
      </c>
      <c r="AB2249">
        <v>0.46781742817962063</v>
      </c>
      <c r="AC2249">
        <v>85000</v>
      </c>
      <c r="AD2249">
        <v>47764.633000000002</v>
      </c>
      <c r="AE2249" t="s">
        <v>12401</v>
      </c>
      <c r="AF2249" t="s">
        <v>12402</v>
      </c>
      <c r="AG2249" t="s">
        <v>11663</v>
      </c>
      <c r="AH2249" t="s">
        <v>12136</v>
      </c>
      <c r="AI2249" t="s">
        <v>161</v>
      </c>
      <c r="AJ2249" t="s">
        <v>1593</v>
      </c>
      <c r="AK2249" t="s">
        <v>1434</v>
      </c>
      <c r="AL2249" t="s">
        <v>1333</v>
      </c>
      <c r="AO2249" t="s">
        <v>12397</v>
      </c>
      <c r="AQ2249" t="s">
        <v>510</v>
      </c>
      <c r="AR2249" t="s">
        <v>12403</v>
      </c>
    </row>
    <row r="2250" spans="1:45" x14ac:dyDescent="0.2">
      <c r="A2250" t="s">
        <v>12404</v>
      </c>
      <c r="B2250">
        <v>3016</v>
      </c>
      <c r="C2250" t="s">
        <v>12405</v>
      </c>
      <c r="D2250" t="s">
        <v>497</v>
      </c>
      <c r="E2250" t="s">
        <v>498</v>
      </c>
      <c r="F2250" t="s">
        <v>11657</v>
      </c>
      <c r="G2250" t="s">
        <v>12136</v>
      </c>
      <c r="H2250" t="s">
        <v>11659</v>
      </c>
      <c r="I2250" t="s">
        <v>42</v>
      </c>
      <c r="J2250" t="s">
        <v>12406</v>
      </c>
      <c r="L2250" t="s">
        <v>159</v>
      </c>
      <c r="M2250" t="s">
        <v>554</v>
      </c>
      <c r="N2250" t="s">
        <v>1493</v>
      </c>
      <c r="O2250" s="31">
        <v>38304</v>
      </c>
      <c r="P2250" s="31">
        <v>44159</v>
      </c>
      <c r="R2250" t="s">
        <v>161</v>
      </c>
      <c r="S2250" s="31">
        <v>45060</v>
      </c>
      <c r="T2250" t="s">
        <v>161</v>
      </c>
      <c r="U2250" s="31">
        <v>44784</v>
      </c>
      <c r="V2250" t="s">
        <v>161</v>
      </c>
      <c r="W2250" t="s">
        <v>161</v>
      </c>
      <c r="X2250" s="31">
        <v>44695</v>
      </c>
      <c r="Y2250">
        <v>0</v>
      </c>
      <c r="Z2250">
        <v>3580</v>
      </c>
      <c r="AA2250">
        <v>0</v>
      </c>
      <c r="AB2250">
        <v>0.46708731904473244</v>
      </c>
      <c r="AC2250">
        <v>85000</v>
      </c>
      <c r="AD2250">
        <v>46770.633000000002</v>
      </c>
      <c r="AE2250" t="s">
        <v>12407</v>
      </c>
      <c r="AF2250" t="s">
        <v>12408</v>
      </c>
      <c r="AG2250" t="s">
        <v>11663</v>
      </c>
      <c r="AH2250" t="s">
        <v>12136</v>
      </c>
      <c r="AI2250" t="s">
        <v>161</v>
      </c>
      <c r="AJ2250" t="s">
        <v>1835</v>
      </c>
      <c r="AK2250" t="s">
        <v>559</v>
      </c>
      <c r="AL2250" t="s">
        <v>202</v>
      </c>
      <c r="AQ2250" t="s">
        <v>510</v>
      </c>
      <c r="AR2250" t="s">
        <v>511</v>
      </c>
    </row>
    <row r="2251" spans="1:45" x14ac:dyDescent="0.2">
      <c r="A2251" t="s">
        <v>12409</v>
      </c>
      <c r="B2251">
        <v>3016</v>
      </c>
      <c r="C2251" t="s">
        <v>12410</v>
      </c>
      <c r="D2251" t="s">
        <v>497</v>
      </c>
      <c r="E2251" t="s">
        <v>498</v>
      </c>
      <c r="F2251" t="s">
        <v>11657</v>
      </c>
      <c r="G2251" t="s">
        <v>12136</v>
      </c>
      <c r="H2251" t="s">
        <v>11659</v>
      </c>
      <c r="I2251" t="s">
        <v>42</v>
      </c>
      <c r="J2251" t="s">
        <v>12411</v>
      </c>
      <c r="L2251" t="s">
        <v>159</v>
      </c>
      <c r="M2251" t="s">
        <v>194</v>
      </c>
      <c r="N2251" t="s">
        <v>1589</v>
      </c>
      <c r="O2251" s="31">
        <v>38961</v>
      </c>
      <c r="Q2251">
        <v>140196</v>
      </c>
      <c r="R2251">
        <v>82586.100000000006</v>
      </c>
      <c r="S2251" s="31">
        <v>45059</v>
      </c>
      <c r="T2251">
        <v>82282.600000000006</v>
      </c>
      <c r="U2251" s="31">
        <v>44784</v>
      </c>
      <c r="V2251">
        <v>313.9655172413793</v>
      </c>
      <c r="W2251">
        <v>78432</v>
      </c>
      <c r="X2251" s="31">
        <v>44695</v>
      </c>
      <c r="Y2251">
        <v>7</v>
      </c>
      <c r="Z2251">
        <v>5500</v>
      </c>
      <c r="AA2251">
        <v>2557</v>
      </c>
      <c r="AB2251">
        <v>0.46398435522145753</v>
      </c>
      <c r="AC2251">
        <v>85000</v>
      </c>
      <c r="AD2251">
        <v>47764.633000000002</v>
      </c>
      <c r="AE2251" t="s">
        <v>12412</v>
      </c>
      <c r="AF2251" t="s">
        <v>12413</v>
      </c>
      <c r="AG2251" t="s">
        <v>11663</v>
      </c>
      <c r="AH2251" t="s">
        <v>12136</v>
      </c>
      <c r="AI2251" t="s">
        <v>12352</v>
      </c>
      <c r="AJ2251" t="s">
        <v>12414</v>
      </c>
      <c r="AK2251" t="s">
        <v>1434</v>
      </c>
      <c r="AL2251" t="s">
        <v>202</v>
      </c>
      <c r="AM2251" t="s">
        <v>96</v>
      </c>
      <c r="AN2251" t="s">
        <v>1458</v>
      </c>
      <c r="AO2251" t="s">
        <v>12397</v>
      </c>
      <c r="AQ2251" t="s">
        <v>510</v>
      </c>
      <c r="AR2251" t="s">
        <v>511</v>
      </c>
    </row>
    <row r="2252" spans="1:45" x14ac:dyDescent="0.2">
      <c r="A2252" t="s">
        <v>12415</v>
      </c>
      <c r="B2252">
        <v>3009</v>
      </c>
      <c r="C2252" t="s">
        <v>12416</v>
      </c>
      <c r="D2252" t="s">
        <v>1267</v>
      </c>
      <c r="E2252" t="s">
        <v>1268</v>
      </c>
      <c r="F2252" t="s">
        <v>11657</v>
      </c>
      <c r="G2252" t="s">
        <v>11807</v>
      </c>
      <c r="H2252" t="s">
        <v>11659</v>
      </c>
      <c r="I2252" t="s">
        <v>42</v>
      </c>
      <c r="J2252" t="s">
        <v>12417</v>
      </c>
      <c r="L2252" t="s">
        <v>159</v>
      </c>
      <c r="M2252" t="s">
        <v>194</v>
      </c>
      <c r="N2252" t="s">
        <v>195</v>
      </c>
      <c r="O2252" s="31">
        <v>41275</v>
      </c>
      <c r="Q2252">
        <v>289028</v>
      </c>
      <c r="R2252">
        <v>61393.3</v>
      </c>
      <c r="S2252" s="31">
        <v>45059</v>
      </c>
      <c r="T2252">
        <v>60935.6</v>
      </c>
      <c r="U2252" s="31">
        <v>44733</v>
      </c>
      <c r="V2252">
        <v>473.4827586206942</v>
      </c>
      <c r="W2252">
        <v>54559</v>
      </c>
      <c r="X2252" s="31">
        <v>44695</v>
      </c>
      <c r="Y2252">
        <v>0.2</v>
      </c>
      <c r="Z2252">
        <v>6500</v>
      </c>
      <c r="AA2252">
        <v>93</v>
      </c>
      <c r="AB2252">
        <v>0.62333067391080943</v>
      </c>
      <c r="AC2252">
        <v>85000</v>
      </c>
      <c r="AD2252">
        <v>46788.633000000002</v>
      </c>
      <c r="AE2252" t="s">
        <v>12418</v>
      </c>
      <c r="AF2252" t="s">
        <v>12419</v>
      </c>
      <c r="AG2252" t="s">
        <v>11663</v>
      </c>
      <c r="AH2252" t="s">
        <v>11807</v>
      </c>
      <c r="AI2252" t="s">
        <v>12420</v>
      </c>
      <c r="AJ2252" t="s">
        <v>12421</v>
      </c>
      <c r="AK2252" t="s">
        <v>1434</v>
      </c>
      <c r="AL2252" t="s">
        <v>202</v>
      </c>
      <c r="AM2252" t="s">
        <v>45</v>
      </c>
      <c r="AN2252" t="s">
        <v>11814</v>
      </c>
      <c r="AO2252" t="s">
        <v>161</v>
      </c>
      <c r="AQ2252" t="s">
        <v>1075</v>
      </c>
      <c r="AR2252" t="s">
        <v>12422</v>
      </c>
      <c r="AS2252">
        <v>43582</v>
      </c>
    </row>
    <row r="2253" spans="1:45" x14ac:dyDescent="0.2">
      <c r="A2253" t="s">
        <v>12423</v>
      </c>
      <c r="B2253">
        <v>3019</v>
      </c>
      <c r="C2253" t="s">
        <v>12424</v>
      </c>
      <c r="D2253" t="s">
        <v>1329</v>
      </c>
      <c r="E2253" t="s">
        <v>1330</v>
      </c>
      <c r="F2253" t="s">
        <v>11657</v>
      </c>
      <c r="G2253" t="s">
        <v>12425</v>
      </c>
      <c r="H2253" t="s">
        <v>11694</v>
      </c>
      <c r="I2253" t="s">
        <v>42</v>
      </c>
      <c r="J2253" t="s">
        <v>12426</v>
      </c>
      <c r="L2253" t="s">
        <v>230</v>
      </c>
      <c r="M2253" t="s">
        <v>194</v>
      </c>
      <c r="N2253" t="s">
        <v>195</v>
      </c>
      <c r="O2253" s="31">
        <v>42226</v>
      </c>
      <c r="Q2253">
        <v>372293</v>
      </c>
      <c r="R2253">
        <v>11716</v>
      </c>
      <c r="S2253" s="31">
        <v>45011</v>
      </c>
      <c r="T2253">
        <v>11716</v>
      </c>
      <c r="V2253" t="s">
        <v>161</v>
      </c>
      <c r="W2253">
        <v>10521</v>
      </c>
      <c r="X2253" s="31">
        <v>44640</v>
      </c>
      <c r="Y2253">
        <v>0</v>
      </c>
      <c r="Z2253">
        <v>800</v>
      </c>
      <c r="AA2253">
        <v>0</v>
      </c>
      <c r="AB2253" t="s">
        <v>161</v>
      </c>
      <c r="AC2253">
        <v>15</v>
      </c>
      <c r="AD2253" t="s">
        <v>161</v>
      </c>
      <c r="AE2253" t="s">
        <v>12427</v>
      </c>
      <c r="AF2253" t="s">
        <v>12428</v>
      </c>
      <c r="AG2253" t="s">
        <v>11699</v>
      </c>
      <c r="AH2253" t="s">
        <v>12425</v>
      </c>
      <c r="AI2253" t="s">
        <v>2338</v>
      </c>
      <c r="AJ2253" t="s">
        <v>12429</v>
      </c>
      <c r="AK2253" t="s">
        <v>1434</v>
      </c>
      <c r="AL2253" t="s">
        <v>1333</v>
      </c>
      <c r="AM2253" t="s">
        <v>11864</v>
      </c>
      <c r="AN2253">
        <v>0</v>
      </c>
      <c r="AO2253" t="s">
        <v>12430</v>
      </c>
      <c r="AQ2253" t="s">
        <v>1075</v>
      </c>
      <c r="AR2253" t="s">
        <v>12431</v>
      </c>
    </row>
    <row r="2254" spans="1:45" x14ac:dyDescent="0.2">
      <c r="A2254" t="s">
        <v>12432</v>
      </c>
      <c r="B2254">
        <v>3009</v>
      </c>
      <c r="C2254" t="s">
        <v>12433</v>
      </c>
      <c r="D2254" t="s">
        <v>1267</v>
      </c>
      <c r="E2254" t="s">
        <v>1268</v>
      </c>
      <c r="F2254" t="s">
        <v>11657</v>
      </c>
      <c r="G2254" t="s">
        <v>12434</v>
      </c>
      <c r="H2254" t="s">
        <v>11828</v>
      </c>
      <c r="I2254" t="s">
        <v>42</v>
      </c>
      <c r="J2254" t="s">
        <v>12435</v>
      </c>
      <c r="L2254" t="s">
        <v>159</v>
      </c>
      <c r="M2254" t="s">
        <v>194</v>
      </c>
      <c r="N2254" t="s">
        <v>1589</v>
      </c>
      <c r="O2254" s="31">
        <v>41425</v>
      </c>
      <c r="Q2254">
        <v>310728</v>
      </c>
      <c r="R2254">
        <v>54813.8</v>
      </c>
      <c r="S2254" s="31">
        <v>45059</v>
      </c>
      <c r="T2254">
        <v>54287.8</v>
      </c>
      <c r="U2254" s="31">
        <v>44784</v>
      </c>
      <c r="V2254">
        <v>544.13793103448279</v>
      </c>
      <c r="W2254">
        <v>49745.5</v>
      </c>
      <c r="X2254" s="31">
        <v>44695</v>
      </c>
      <c r="Y2254">
        <v>13.6</v>
      </c>
      <c r="Z2254">
        <v>6300</v>
      </c>
      <c r="AA2254">
        <v>4981.1000000000022</v>
      </c>
      <c r="AB2254">
        <v>0.25235529411764707</v>
      </c>
      <c r="AC2254">
        <v>85000</v>
      </c>
      <c r="AD2254">
        <v>49160.194320283634</v>
      </c>
      <c r="AE2254" t="s">
        <v>12436</v>
      </c>
      <c r="AF2254" t="s">
        <v>12437</v>
      </c>
      <c r="AG2254" t="s">
        <v>11811</v>
      </c>
      <c r="AH2254" t="s">
        <v>12434</v>
      </c>
      <c r="AI2254" t="s">
        <v>12438</v>
      </c>
      <c r="AJ2254" t="s">
        <v>12439</v>
      </c>
      <c r="AK2254" t="s">
        <v>1434</v>
      </c>
      <c r="AL2254" t="s">
        <v>202</v>
      </c>
      <c r="AM2254" t="s">
        <v>45</v>
      </c>
      <c r="AN2254" t="s">
        <v>6200</v>
      </c>
      <c r="AO2254" t="s">
        <v>161</v>
      </c>
      <c r="AQ2254" t="s">
        <v>1075</v>
      </c>
      <c r="AR2254" t="s">
        <v>12440</v>
      </c>
      <c r="AS2254">
        <v>43573</v>
      </c>
    </row>
    <row r="2255" spans="1:45" x14ac:dyDescent="0.2">
      <c r="A2255" t="s">
        <v>12441</v>
      </c>
      <c r="B2255">
        <v>3009</v>
      </c>
      <c r="C2255" t="s">
        <v>12442</v>
      </c>
      <c r="D2255" t="s">
        <v>1267</v>
      </c>
      <c r="E2255" t="s">
        <v>1268</v>
      </c>
      <c r="F2255" t="s">
        <v>11657</v>
      </c>
      <c r="G2255" t="s">
        <v>12434</v>
      </c>
      <c r="H2255" t="s">
        <v>11828</v>
      </c>
      <c r="I2255" t="s">
        <v>42</v>
      </c>
      <c r="J2255" t="s">
        <v>12443</v>
      </c>
      <c r="L2255" t="s">
        <v>159</v>
      </c>
      <c r="M2255" t="s">
        <v>194</v>
      </c>
      <c r="N2255" t="s">
        <v>195</v>
      </c>
      <c r="O2255" s="31">
        <v>41518</v>
      </c>
      <c r="Q2255">
        <v>324184</v>
      </c>
      <c r="R2255">
        <v>57118.8</v>
      </c>
      <c r="S2255" s="31">
        <v>45059</v>
      </c>
      <c r="T2255">
        <v>56654.5</v>
      </c>
      <c r="V2255">
        <v>480.31034482758923</v>
      </c>
      <c r="W2255">
        <v>50646.7</v>
      </c>
      <c r="X2255" s="31">
        <v>44695</v>
      </c>
      <c r="Y2255">
        <v>0</v>
      </c>
      <c r="Z2255">
        <v>6300</v>
      </c>
      <c r="AA2255">
        <v>0</v>
      </c>
      <c r="AB2255" t="s">
        <v>161</v>
      </c>
      <c r="AC2255">
        <v>85000</v>
      </c>
      <c r="AD2255">
        <v>49944.633000000002</v>
      </c>
      <c r="AE2255" t="s">
        <v>12444</v>
      </c>
      <c r="AF2255" t="s">
        <v>12445</v>
      </c>
      <c r="AG2255" t="s">
        <v>11811</v>
      </c>
      <c r="AH2255" t="s">
        <v>12434</v>
      </c>
      <c r="AI2255" t="s">
        <v>12438</v>
      </c>
      <c r="AJ2255" t="s">
        <v>12439</v>
      </c>
      <c r="AK2255" t="s">
        <v>1434</v>
      </c>
      <c r="AL2255" t="s">
        <v>202</v>
      </c>
      <c r="AM2255" t="s">
        <v>45</v>
      </c>
      <c r="AN2255" t="s">
        <v>6200</v>
      </c>
      <c r="AO2255" t="s">
        <v>161</v>
      </c>
      <c r="AQ2255" t="s">
        <v>1075</v>
      </c>
      <c r="AR2255" t="s">
        <v>12446</v>
      </c>
      <c r="AS2255">
        <v>43575</v>
      </c>
    </row>
    <row r="2256" spans="1:45" x14ac:dyDescent="0.2">
      <c r="A2256" t="s">
        <v>12447</v>
      </c>
      <c r="B2256">
        <v>3009</v>
      </c>
      <c r="C2256" t="s">
        <v>12448</v>
      </c>
      <c r="D2256" t="s">
        <v>1267</v>
      </c>
      <c r="E2256" t="s">
        <v>1268</v>
      </c>
      <c r="F2256" t="s">
        <v>11657</v>
      </c>
      <c r="G2256" t="s">
        <v>11908</v>
      </c>
      <c r="H2256" t="s">
        <v>11659</v>
      </c>
      <c r="I2256" t="s">
        <v>42</v>
      </c>
      <c r="J2256" t="s">
        <v>12449</v>
      </c>
      <c r="L2256" t="s">
        <v>159</v>
      </c>
      <c r="M2256" t="s">
        <v>194</v>
      </c>
      <c r="N2256" t="s">
        <v>195</v>
      </c>
      <c r="O2256" s="31">
        <v>41179</v>
      </c>
      <c r="Q2256">
        <v>286455</v>
      </c>
      <c r="R2256">
        <v>61001.2</v>
      </c>
      <c r="S2256" s="31">
        <v>45059</v>
      </c>
      <c r="T2256">
        <v>60707.199999999997</v>
      </c>
      <c r="V2256">
        <v>304.13793103448273</v>
      </c>
      <c r="W2256">
        <v>55363</v>
      </c>
      <c r="X2256" s="31">
        <v>44695</v>
      </c>
      <c r="Y2256">
        <v>0</v>
      </c>
      <c r="Z2256">
        <v>6100</v>
      </c>
      <c r="AA2256">
        <v>0</v>
      </c>
      <c r="AB2256" t="s">
        <v>161</v>
      </c>
      <c r="AC2256">
        <v>85000</v>
      </c>
      <c r="AD2256">
        <v>50767.633000000002</v>
      </c>
      <c r="AE2256" t="s">
        <v>12450</v>
      </c>
      <c r="AF2256" t="s">
        <v>12451</v>
      </c>
      <c r="AG2256" t="s">
        <v>11663</v>
      </c>
      <c r="AH2256" t="s">
        <v>11908</v>
      </c>
      <c r="AI2256" t="s">
        <v>12452</v>
      </c>
      <c r="AJ2256" t="s">
        <v>12453</v>
      </c>
      <c r="AK2256" t="s">
        <v>1434</v>
      </c>
      <c r="AL2256" t="s">
        <v>202</v>
      </c>
      <c r="AM2256" t="s">
        <v>45</v>
      </c>
      <c r="AN2256" t="s">
        <v>6200</v>
      </c>
      <c r="AO2256" t="s">
        <v>11977</v>
      </c>
      <c r="AQ2256" t="s">
        <v>1075</v>
      </c>
      <c r="AR2256" t="s">
        <v>12454</v>
      </c>
      <c r="AS2256">
        <v>43561</v>
      </c>
    </row>
    <row r="2257" spans="1:45" x14ac:dyDescent="0.2">
      <c r="A2257" t="s">
        <v>12455</v>
      </c>
      <c r="B2257">
        <v>3019</v>
      </c>
      <c r="C2257" t="s">
        <v>12456</v>
      </c>
      <c r="D2257" t="s">
        <v>1329</v>
      </c>
      <c r="E2257" t="s">
        <v>1330</v>
      </c>
      <c r="F2257" t="s">
        <v>11657</v>
      </c>
      <c r="G2257" t="s">
        <v>11817</v>
      </c>
      <c r="H2257" t="s">
        <v>11659</v>
      </c>
      <c r="I2257" t="s">
        <v>36</v>
      </c>
      <c r="J2257" t="s">
        <v>12457</v>
      </c>
      <c r="L2257" t="s">
        <v>159</v>
      </c>
      <c r="M2257" t="s">
        <v>194</v>
      </c>
      <c r="N2257" t="s">
        <v>195</v>
      </c>
      <c r="O2257" s="31">
        <v>40983</v>
      </c>
      <c r="Q2257">
        <v>257838</v>
      </c>
      <c r="R2257">
        <v>68200.3</v>
      </c>
      <c r="S2257" s="31">
        <v>45059</v>
      </c>
      <c r="T2257">
        <v>67651.3</v>
      </c>
      <c r="V2257">
        <v>567.93103448275861</v>
      </c>
      <c r="W2257">
        <v>61464.5</v>
      </c>
      <c r="X2257" s="31">
        <v>44695</v>
      </c>
      <c r="Y2257">
        <v>0</v>
      </c>
      <c r="Z2257">
        <v>6500</v>
      </c>
      <c r="AA2257">
        <v>0</v>
      </c>
      <c r="AB2257" t="s">
        <v>161</v>
      </c>
      <c r="AC2257">
        <v>85000</v>
      </c>
      <c r="AD2257">
        <v>51308.633000000002</v>
      </c>
      <c r="AE2257" t="s">
        <v>12458</v>
      </c>
      <c r="AF2257" t="s">
        <v>12459</v>
      </c>
      <c r="AG2257" t="s">
        <v>11663</v>
      </c>
      <c r="AH2257" t="s">
        <v>11817</v>
      </c>
      <c r="AI2257" t="s">
        <v>11821</v>
      </c>
      <c r="AJ2257" t="s">
        <v>11822</v>
      </c>
      <c r="AK2257" t="s">
        <v>1434</v>
      </c>
      <c r="AL2257" t="s">
        <v>1333</v>
      </c>
      <c r="AM2257" t="s">
        <v>45</v>
      </c>
      <c r="AN2257" t="s">
        <v>11823</v>
      </c>
      <c r="AO2257" t="s">
        <v>161</v>
      </c>
      <c r="AQ2257" t="s">
        <v>1075</v>
      </c>
      <c r="AR2257" t="s">
        <v>12460</v>
      </c>
      <c r="AS2257">
        <v>43700</v>
      </c>
    </row>
    <row r="2258" spans="1:45" x14ac:dyDescent="0.2">
      <c r="A2258" t="s">
        <v>12461</v>
      </c>
      <c r="B2258">
        <v>3008</v>
      </c>
      <c r="C2258" t="s">
        <v>12462</v>
      </c>
      <c r="D2258" t="s">
        <v>1352</v>
      </c>
      <c r="E2258" t="s">
        <v>1353</v>
      </c>
      <c r="F2258" t="s">
        <v>11657</v>
      </c>
      <c r="G2258" t="s">
        <v>12463</v>
      </c>
      <c r="H2258" t="s">
        <v>11659</v>
      </c>
      <c r="I2258" t="s">
        <v>36</v>
      </c>
      <c r="J2258" t="s">
        <v>12464</v>
      </c>
      <c r="L2258" t="s">
        <v>159</v>
      </c>
      <c r="M2258" t="s">
        <v>194</v>
      </c>
      <c r="N2258" t="s">
        <v>1589</v>
      </c>
      <c r="O2258" s="31">
        <v>41488</v>
      </c>
      <c r="Q2258">
        <v>267899</v>
      </c>
      <c r="R2258">
        <v>47893.3</v>
      </c>
      <c r="S2258" s="31">
        <v>45059</v>
      </c>
      <c r="T2258">
        <v>47764.3</v>
      </c>
      <c r="V2258">
        <v>133.44827586206895</v>
      </c>
      <c r="W2258">
        <v>45943.9</v>
      </c>
      <c r="X2258" s="31">
        <v>44695</v>
      </c>
      <c r="Y2258">
        <v>0</v>
      </c>
      <c r="Z2258">
        <v>6200</v>
      </c>
      <c r="AA2258">
        <v>0</v>
      </c>
      <c r="AB2258" t="s">
        <v>161</v>
      </c>
      <c r="AC2258">
        <v>125000</v>
      </c>
      <c r="AD2258">
        <v>51308.633000000002</v>
      </c>
      <c r="AE2258" t="s">
        <v>12465</v>
      </c>
      <c r="AF2258" t="s">
        <v>12466</v>
      </c>
      <c r="AG2258" t="s">
        <v>11663</v>
      </c>
      <c r="AH2258" t="s">
        <v>12463</v>
      </c>
      <c r="AI2258" t="s">
        <v>12467</v>
      </c>
      <c r="AJ2258" t="s">
        <v>12468</v>
      </c>
      <c r="AK2258" t="s">
        <v>236</v>
      </c>
      <c r="AL2258" t="s">
        <v>202</v>
      </c>
      <c r="AM2258" t="s">
        <v>45</v>
      </c>
      <c r="AN2258" t="s">
        <v>12469</v>
      </c>
      <c r="AO2258" t="s">
        <v>12470</v>
      </c>
      <c r="AQ2258" t="s">
        <v>1075</v>
      </c>
      <c r="AR2258" t="s">
        <v>12471</v>
      </c>
      <c r="AS2258">
        <v>43623</v>
      </c>
    </row>
    <row r="2259" spans="1:45" x14ac:dyDescent="0.2">
      <c r="A2259" t="s">
        <v>12472</v>
      </c>
      <c r="B2259">
        <v>3008</v>
      </c>
      <c r="C2259" t="s">
        <v>12473</v>
      </c>
      <c r="D2259" t="s">
        <v>1352</v>
      </c>
      <c r="E2259" t="s">
        <v>1353</v>
      </c>
      <c r="F2259" t="s">
        <v>11657</v>
      </c>
      <c r="G2259" t="s">
        <v>11849</v>
      </c>
      <c r="H2259" t="s">
        <v>11659</v>
      </c>
      <c r="I2259" t="s">
        <v>36</v>
      </c>
      <c r="J2259" t="s">
        <v>12474</v>
      </c>
      <c r="L2259" t="s">
        <v>159</v>
      </c>
      <c r="M2259" t="s">
        <v>194</v>
      </c>
      <c r="N2259" t="s">
        <v>195</v>
      </c>
      <c r="O2259" s="31">
        <v>41144</v>
      </c>
      <c r="Q2259">
        <v>270962</v>
      </c>
      <c r="R2259">
        <v>57392.2</v>
      </c>
      <c r="S2259" s="31">
        <v>45059</v>
      </c>
      <c r="T2259">
        <v>57092.2</v>
      </c>
      <c r="U2259" s="31">
        <v>44784</v>
      </c>
      <c r="V2259">
        <v>310.34482758620692</v>
      </c>
      <c r="W2259">
        <v>54513.9</v>
      </c>
      <c r="X2259" s="31">
        <v>44695</v>
      </c>
      <c r="Y2259">
        <v>3</v>
      </c>
      <c r="Z2259">
        <v>6200</v>
      </c>
      <c r="AA2259">
        <v>1101</v>
      </c>
      <c r="AB2259">
        <v>0.32708889242991818</v>
      </c>
      <c r="AC2259">
        <v>85000</v>
      </c>
      <c r="AD2259">
        <v>48506.633000000002</v>
      </c>
      <c r="AE2259" t="s">
        <v>12475</v>
      </c>
      <c r="AF2259" t="s">
        <v>12476</v>
      </c>
      <c r="AG2259" t="s">
        <v>11663</v>
      </c>
      <c r="AH2259" t="s">
        <v>11849</v>
      </c>
      <c r="AI2259" t="s">
        <v>12477</v>
      </c>
      <c r="AJ2259" t="s">
        <v>12478</v>
      </c>
      <c r="AK2259" t="s">
        <v>236</v>
      </c>
      <c r="AL2259" t="s">
        <v>202</v>
      </c>
      <c r="AM2259" t="s">
        <v>45</v>
      </c>
      <c r="AN2259" t="s">
        <v>577</v>
      </c>
      <c r="AO2259" t="s">
        <v>11855</v>
      </c>
      <c r="AQ2259" t="s">
        <v>1075</v>
      </c>
      <c r="AR2259" t="s">
        <v>12479</v>
      </c>
      <c r="AS2259">
        <v>43623</v>
      </c>
    </row>
    <row r="2260" spans="1:45" x14ac:dyDescent="0.2">
      <c r="A2260" t="s">
        <v>12480</v>
      </c>
      <c r="B2260">
        <v>3008</v>
      </c>
      <c r="C2260" t="s">
        <v>12481</v>
      </c>
      <c r="D2260" t="s">
        <v>1352</v>
      </c>
      <c r="E2260" t="s">
        <v>1353</v>
      </c>
      <c r="F2260" t="s">
        <v>11657</v>
      </c>
      <c r="G2260" t="s">
        <v>12482</v>
      </c>
      <c r="H2260" t="s">
        <v>11828</v>
      </c>
      <c r="I2260" t="s">
        <v>36</v>
      </c>
      <c r="J2260" t="s">
        <v>12483</v>
      </c>
      <c r="L2260" t="s">
        <v>159</v>
      </c>
      <c r="M2260" t="s">
        <v>194</v>
      </c>
      <c r="N2260" t="s">
        <v>195</v>
      </c>
      <c r="O2260" s="31">
        <v>41247</v>
      </c>
      <c r="Q2260">
        <v>289017</v>
      </c>
      <c r="R2260">
        <v>55555.3</v>
      </c>
      <c r="S2260" s="31">
        <v>45059</v>
      </c>
      <c r="T2260">
        <v>55300.3</v>
      </c>
      <c r="U2260" s="31">
        <v>44784</v>
      </c>
      <c r="V2260">
        <v>263.79310344827582</v>
      </c>
      <c r="W2260">
        <v>50829.8</v>
      </c>
      <c r="X2260" s="31">
        <v>44695</v>
      </c>
      <c r="Y2260">
        <v>13.8</v>
      </c>
      <c r="Z2260">
        <v>6200</v>
      </c>
      <c r="AA2260">
        <v>5069.5000000000036</v>
      </c>
      <c r="AB2260">
        <v>0.39210941176470593</v>
      </c>
      <c r="AC2260">
        <v>85000</v>
      </c>
      <c r="AD2260">
        <v>48371.330935189093</v>
      </c>
      <c r="AE2260" t="s">
        <v>12484</v>
      </c>
      <c r="AF2260" t="s">
        <v>12485</v>
      </c>
      <c r="AG2260" t="s">
        <v>11811</v>
      </c>
      <c r="AH2260" t="s">
        <v>12482</v>
      </c>
      <c r="AI2260" t="s">
        <v>12477</v>
      </c>
      <c r="AJ2260" t="s">
        <v>12478</v>
      </c>
      <c r="AK2260" t="s">
        <v>236</v>
      </c>
      <c r="AL2260" t="s">
        <v>202</v>
      </c>
      <c r="AM2260" t="s">
        <v>45</v>
      </c>
      <c r="AN2260" t="s">
        <v>12486</v>
      </c>
      <c r="AO2260" t="s">
        <v>11855</v>
      </c>
      <c r="AQ2260" t="s">
        <v>1075</v>
      </c>
      <c r="AR2260" t="s">
        <v>12487</v>
      </c>
      <c r="AS2260">
        <v>43847</v>
      </c>
    </row>
    <row r="2261" spans="1:45" x14ac:dyDescent="0.2">
      <c r="A2261" t="s">
        <v>12488</v>
      </c>
      <c r="B2261">
        <v>3008</v>
      </c>
      <c r="C2261" t="s">
        <v>12489</v>
      </c>
      <c r="D2261" t="s">
        <v>1352</v>
      </c>
      <c r="E2261" t="s">
        <v>1353</v>
      </c>
      <c r="F2261" t="s">
        <v>11657</v>
      </c>
      <c r="G2261" t="s">
        <v>12482</v>
      </c>
      <c r="H2261" t="s">
        <v>11828</v>
      </c>
      <c r="I2261" t="s">
        <v>36</v>
      </c>
      <c r="J2261" t="s">
        <v>12490</v>
      </c>
      <c r="L2261" t="s">
        <v>159</v>
      </c>
      <c r="M2261" t="s">
        <v>194</v>
      </c>
      <c r="N2261" t="s">
        <v>195</v>
      </c>
      <c r="O2261" s="31">
        <v>41318</v>
      </c>
      <c r="Q2261">
        <v>270965</v>
      </c>
      <c r="R2261">
        <v>53316.1</v>
      </c>
      <c r="S2261" s="31">
        <v>45059</v>
      </c>
      <c r="T2261">
        <v>52950.1</v>
      </c>
      <c r="U2261" s="31">
        <v>43852</v>
      </c>
      <c r="V2261">
        <v>378.62068965517244</v>
      </c>
      <c r="W2261">
        <v>49315.199999999997</v>
      </c>
      <c r="X2261" s="31">
        <v>44695</v>
      </c>
      <c r="Y2261">
        <v>14.1</v>
      </c>
      <c r="Z2261">
        <v>6200</v>
      </c>
      <c r="AA2261">
        <v>5169.3999999999996</v>
      </c>
      <c r="AB2261">
        <v>0.24432941176470588</v>
      </c>
      <c r="AC2261">
        <v>85000</v>
      </c>
      <c r="AD2261">
        <v>49205.497634618179</v>
      </c>
      <c r="AE2261" t="s">
        <v>12491</v>
      </c>
      <c r="AF2261" t="s">
        <v>12492</v>
      </c>
      <c r="AG2261" t="s">
        <v>11811</v>
      </c>
      <c r="AH2261" t="s">
        <v>12482</v>
      </c>
      <c r="AI2261" t="s">
        <v>12477</v>
      </c>
      <c r="AJ2261" t="s">
        <v>12478</v>
      </c>
      <c r="AK2261" t="s">
        <v>236</v>
      </c>
      <c r="AL2261" t="s">
        <v>202</v>
      </c>
      <c r="AM2261" t="s">
        <v>45</v>
      </c>
      <c r="AN2261" t="s">
        <v>12486</v>
      </c>
      <c r="AO2261" t="s">
        <v>11855</v>
      </c>
      <c r="AQ2261" t="s">
        <v>1075</v>
      </c>
      <c r="AR2261" t="s">
        <v>12493</v>
      </c>
      <c r="AS2261">
        <v>43715</v>
      </c>
    </row>
    <row r="2262" spans="1:45" x14ac:dyDescent="0.2">
      <c r="A2262" t="s">
        <v>12494</v>
      </c>
      <c r="B2262">
        <v>3008</v>
      </c>
      <c r="C2262" t="s">
        <v>12495</v>
      </c>
      <c r="D2262" t="s">
        <v>1352</v>
      </c>
      <c r="E2262" t="s">
        <v>1353</v>
      </c>
      <c r="F2262" t="s">
        <v>11657</v>
      </c>
      <c r="G2262" t="s">
        <v>11849</v>
      </c>
      <c r="H2262" t="s">
        <v>11659</v>
      </c>
      <c r="I2262" t="s">
        <v>36</v>
      </c>
      <c r="J2262" t="s">
        <v>12496</v>
      </c>
      <c r="L2262" t="s">
        <v>159</v>
      </c>
      <c r="M2262" t="s">
        <v>194</v>
      </c>
      <c r="N2262" t="s">
        <v>195</v>
      </c>
      <c r="O2262" s="31">
        <v>41334</v>
      </c>
      <c r="Q2262">
        <v>294673</v>
      </c>
      <c r="R2262">
        <v>56765.2</v>
      </c>
      <c r="S2262" s="31">
        <v>45059</v>
      </c>
      <c r="T2262">
        <v>56392.2</v>
      </c>
      <c r="U2262" s="31">
        <v>44784</v>
      </c>
      <c r="V2262">
        <v>385.86206896551727</v>
      </c>
      <c r="W2262">
        <v>52057.3</v>
      </c>
      <c r="X2262" s="31">
        <v>44695</v>
      </c>
      <c r="Y2262">
        <v>4.2</v>
      </c>
      <c r="Z2262">
        <v>6200</v>
      </c>
      <c r="AA2262">
        <v>1554</v>
      </c>
      <c r="AB2262">
        <v>0.65016218461795117</v>
      </c>
      <c r="AC2262">
        <v>85000</v>
      </c>
      <c r="AD2262">
        <v>46770.633000000002</v>
      </c>
      <c r="AE2262" t="s">
        <v>12497</v>
      </c>
      <c r="AF2262" t="s">
        <v>12498</v>
      </c>
      <c r="AG2262" t="s">
        <v>11811</v>
      </c>
      <c r="AH2262" t="s">
        <v>11849</v>
      </c>
      <c r="AI2262" t="s">
        <v>12477</v>
      </c>
      <c r="AJ2262" t="s">
        <v>12478</v>
      </c>
      <c r="AK2262" t="s">
        <v>236</v>
      </c>
      <c r="AL2262" t="s">
        <v>202</v>
      </c>
      <c r="AM2262" t="s">
        <v>45</v>
      </c>
      <c r="AN2262" t="s">
        <v>577</v>
      </c>
      <c r="AO2262" t="s">
        <v>11855</v>
      </c>
      <c r="AQ2262" t="s">
        <v>1075</v>
      </c>
      <c r="AR2262" t="s">
        <v>12499</v>
      </c>
      <c r="AS2262">
        <v>43680</v>
      </c>
    </row>
    <row r="2263" spans="1:45" x14ac:dyDescent="0.2">
      <c r="A2263" t="s">
        <v>12500</v>
      </c>
      <c r="B2263">
        <v>3009</v>
      </c>
      <c r="C2263" t="s">
        <v>12501</v>
      </c>
      <c r="D2263" t="s">
        <v>1267</v>
      </c>
      <c r="E2263" t="s">
        <v>1268</v>
      </c>
      <c r="F2263" t="s">
        <v>11657</v>
      </c>
      <c r="G2263" t="s">
        <v>11807</v>
      </c>
      <c r="H2263" t="s">
        <v>11659</v>
      </c>
      <c r="I2263" t="s">
        <v>42</v>
      </c>
      <c r="J2263" t="s">
        <v>12502</v>
      </c>
      <c r="L2263" t="s">
        <v>159</v>
      </c>
      <c r="M2263" t="s">
        <v>194</v>
      </c>
      <c r="N2263" t="s">
        <v>195</v>
      </c>
      <c r="O2263" s="31">
        <v>41289</v>
      </c>
      <c r="Q2263">
        <v>298130</v>
      </c>
      <c r="R2263">
        <v>60494.6</v>
      </c>
      <c r="S2263" s="31">
        <v>45059</v>
      </c>
      <c r="T2263">
        <v>60004.3</v>
      </c>
      <c r="U2263" s="31">
        <v>44784</v>
      </c>
      <c r="V2263">
        <v>507.20689655171964</v>
      </c>
      <c r="W2263">
        <v>54502.9</v>
      </c>
      <c r="X2263" s="31">
        <v>44695</v>
      </c>
      <c r="Y2263">
        <v>18.100000000000001</v>
      </c>
      <c r="Z2263">
        <v>6500</v>
      </c>
      <c r="AA2263">
        <v>6639</v>
      </c>
      <c r="AB2263">
        <v>0.55189176470588241</v>
      </c>
      <c r="AC2263">
        <v>85000</v>
      </c>
      <c r="AD2263">
        <v>46927.397600605713</v>
      </c>
      <c r="AE2263" t="s">
        <v>12503</v>
      </c>
      <c r="AF2263" t="s">
        <v>12504</v>
      </c>
      <c r="AG2263" t="s">
        <v>11663</v>
      </c>
      <c r="AH2263" t="s">
        <v>11807</v>
      </c>
      <c r="AI2263" t="s">
        <v>12420</v>
      </c>
      <c r="AJ2263" t="s">
        <v>12421</v>
      </c>
      <c r="AK2263" t="s">
        <v>1434</v>
      </c>
      <c r="AL2263" t="s">
        <v>202</v>
      </c>
      <c r="AM2263" t="s">
        <v>45</v>
      </c>
      <c r="AN2263" t="s">
        <v>11814</v>
      </c>
      <c r="AO2263" t="s">
        <v>161</v>
      </c>
      <c r="AQ2263" t="s">
        <v>1075</v>
      </c>
      <c r="AR2263" t="s">
        <v>12505</v>
      </c>
      <c r="AS2263">
        <v>43566</v>
      </c>
    </row>
    <row r="2264" spans="1:45" x14ac:dyDescent="0.2">
      <c r="A2264" t="s">
        <v>12506</v>
      </c>
      <c r="B2264">
        <v>3009</v>
      </c>
      <c r="C2264" t="s">
        <v>12507</v>
      </c>
      <c r="D2264" t="s">
        <v>1267</v>
      </c>
      <c r="E2264" t="s">
        <v>1268</v>
      </c>
      <c r="F2264" t="s">
        <v>11657</v>
      </c>
      <c r="G2264" t="s">
        <v>12434</v>
      </c>
      <c r="H2264" t="s">
        <v>11828</v>
      </c>
      <c r="I2264" t="s">
        <v>42</v>
      </c>
      <c r="J2264" t="s">
        <v>12508</v>
      </c>
      <c r="L2264" t="s">
        <v>159</v>
      </c>
      <c r="M2264" t="s">
        <v>194</v>
      </c>
      <c r="N2264" t="s">
        <v>195</v>
      </c>
      <c r="O2264" s="31">
        <v>41852</v>
      </c>
      <c r="Q2264">
        <v>328308</v>
      </c>
      <c r="R2264">
        <v>50537.3</v>
      </c>
      <c r="S2264" s="31">
        <v>45059</v>
      </c>
      <c r="T2264">
        <v>50537.3</v>
      </c>
      <c r="U2264" s="31">
        <v>44736</v>
      </c>
      <c r="V2264" t="s">
        <v>161</v>
      </c>
      <c r="W2264">
        <v>46110.6</v>
      </c>
      <c r="X2264" s="31">
        <v>44695</v>
      </c>
      <c r="Y2264">
        <v>17.8</v>
      </c>
      <c r="Z2264">
        <v>6300</v>
      </c>
      <c r="AA2264">
        <v>6510.8000000000029</v>
      </c>
      <c r="AB2264">
        <v>0.40910470588235298</v>
      </c>
      <c r="AC2264">
        <v>85000</v>
      </c>
      <c r="AD2264">
        <v>47598.650907452175</v>
      </c>
      <c r="AE2264" t="s">
        <v>12509</v>
      </c>
      <c r="AF2264" t="s">
        <v>12510</v>
      </c>
      <c r="AG2264" t="s">
        <v>11811</v>
      </c>
      <c r="AH2264" t="s">
        <v>12434</v>
      </c>
      <c r="AI2264" t="s">
        <v>12511</v>
      </c>
      <c r="AJ2264" t="s">
        <v>12512</v>
      </c>
      <c r="AK2264" t="s">
        <v>1434</v>
      </c>
      <c r="AL2264" t="s">
        <v>202</v>
      </c>
      <c r="AM2264" t="s">
        <v>45</v>
      </c>
      <c r="AN2264" t="s">
        <v>6200</v>
      </c>
      <c r="AO2264" t="s">
        <v>161</v>
      </c>
      <c r="AQ2264" t="s">
        <v>1075</v>
      </c>
      <c r="AR2264" t="s">
        <v>12513</v>
      </c>
      <c r="AS2264">
        <v>43559</v>
      </c>
    </row>
    <row r="2265" spans="1:45" x14ac:dyDescent="0.2">
      <c r="A2265" t="s">
        <v>12514</v>
      </c>
      <c r="B2265">
        <v>3003</v>
      </c>
      <c r="C2265" t="s">
        <v>12515</v>
      </c>
      <c r="D2265" t="s">
        <v>779</v>
      </c>
      <c r="E2265" t="s">
        <v>780</v>
      </c>
      <c r="F2265" t="s">
        <v>11657</v>
      </c>
      <c r="G2265" t="s">
        <v>11908</v>
      </c>
      <c r="H2265" t="s">
        <v>11659</v>
      </c>
      <c r="I2265" t="s">
        <v>42</v>
      </c>
      <c r="J2265" t="s">
        <v>12516</v>
      </c>
      <c r="L2265" t="s">
        <v>159</v>
      </c>
      <c r="M2265" t="s">
        <v>194</v>
      </c>
      <c r="N2265" t="s">
        <v>195</v>
      </c>
      <c r="O2265" s="31">
        <v>41435</v>
      </c>
      <c r="Q2265">
        <v>317231</v>
      </c>
      <c r="R2265">
        <v>49737.2</v>
      </c>
      <c r="S2265" s="31">
        <v>45059</v>
      </c>
      <c r="T2265">
        <v>49262.1</v>
      </c>
      <c r="U2265" s="31">
        <v>44784</v>
      </c>
      <c r="V2265">
        <v>491.48275862068812</v>
      </c>
      <c r="W2265">
        <v>44834.7</v>
      </c>
      <c r="X2265" s="31">
        <v>44695</v>
      </c>
      <c r="Y2265">
        <v>14.9</v>
      </c>
      <c r="Z2265">
        <v>5000</v>
      </c>
      <c r="AA2265">
        <v>5459.6999999999971</v>
      </c>
      <c r="AB2265">
        <v>0.38813176470588234</v>
      </c>
      <c r="AC2265">
        <v>85000</v>
      </c>
      <c r="AD2265">
        <v>47693.015729182611</v>
      </c>
      <c r="AE2265" t="s">
        <v>12517</v>
      </c>
      <c r="AF2265" t="s">
        <v>12518</v>
      </c>
      <c r="AG2265" t="s">
        <v>11811</v>
      </c>
      <c r="AH2265" t="s">
        <v>11908</v>
      </c>
      <c r="AI2265" t="s">
        <v>12519</v>
      </c>
      <c r="AJ2265" t="s">
        <v>12520</v>
      </c>
      <c r="AK2265" t="s">
        <v>1434</v>
      </c>
      <c r="AL2265" t="s">
        <v>788</v>
      </c>
      <c r="AM2265" t="s">
        <v>45</v>
      </c>
      <c r="AN2265" t="s">
        <v>6200</v>
      </c>
      <c r="AO2265" t="s">
        <v>11977</v>
      </c>
      <c r="AQ2265" t="s">
        <v>510</v>
      </c>
      <c r="AR2265" t="s">
        <v>511</v>
      </c>
    </row>
    <row r="2266" spans="1:45" x14ac:dyDescent="0.2">
      <c r="A2266" t="s">
        <v>12521</v>
      </c>
      <c r="B2266">
        <v>3011</v>
      </c>
      <c r="C2266" t="s">
        <v>12522</v>
      </c>
      <c r="D2266" t="s">
        <v>1387</v>
      </c>
      <c r="E2266" t="s">
        <v>1388</v>
      </c>
      <c r="F2266" t="s">
        <v>11657</v>
      </c>
      <c r="G2266" t="s">
        <v>11908</v>
      </c>
      <c r="H2266" t="s">
        <v>11659</v>
      </c>
      <c r="I2266" t="s">
        <v>42</v>
      </c>
      <c r="J2266" t="s">
        <v>12523</v>
      </c>
      <c r="L2266" t="s">
        <v>159</v>
      </c>
      <c r="M2266" t="s">
        <v>194</v>
      </c>
      <c r="N2266" t="s">
        <v>195</v>
      </c>
      <c r="O2266" s="31">
        <v>41682</v>
      </c>
      <c r="Q2266">
        <v>340769</v>
      </c>
      <c r="R2266">
        <v>46844.4</v>
      </c>
      <c r="S2266" s="31">
        <v>45059</v>
      </c>
      <c r="T2266">
        <v>46460.5</v>
      </c>
      <c r="U2266" s="31">
        <v>44784</v>
      </c>
      <c r="V2266">
        <v>397.13793103448427</v>
      </c>
      <c r="W2266">
        <v>41413.300000000003</v>
      </c>
      <c r="X2266" s="31">
        <v>44695</v>
      </c>
      <c r="Y2266">
        <v>0</v>
      </c>
      <c r="Z2266">
        <v>5500</v>
      </c>
      <c r="AA2266">
        <v>0</v>
      </c>
      <c r="AB2266">
        <v>0.17248828311733966</v>
      </c>
      <c r="AC2266">
        <v>85000</v>
      </c>
      <c r="AD2266">
        <v>48341.633000000002</v>
      </c>
      <c r="AE2266" t="s">
        <v>12524</v>
      </c>
      <c r="AF2266" t="s">
        <v>12525</v>
      </c>
      <c r="AG2266" t="s">
        <v>11811</v>
      </c>
      <c r="AH2266" t="s">
        <v>11908</v>
      </c>
      <c r="AI2266" t="s">
        <v>12526</v>
      </c>
      <c r="AJ2266" t="s">
        <v>12527</v>
      </c>
      <c r="AK2266" t="s">
        <v>1434</v>
      </c>
      <c r="AL2266" t="s">
        <v>202</v>
      </c>
      <c r="AM2266" t="s">
        <v>45</v>
      </c>
      <c r="AN2266" t="s">
        <v>6200</v>
      </c>
      <c r="AO2266" t="s">
        <v>11977</v>
      </c>
      <c r="AQ2266" t="s">
        <v>510</v>
      </c>
      <c r="AR2266" t="s">
        <v>511</v>
      </c>
    </row>
    <row r="2267" spans="1:45" x14ac:dyDescent="0.2">
      <c r="A2267" t="s">
        <v>12528</v>
      </c>
      <c r="B2267">
        <v>3011</v>
      </c>
      <c r="C2267" t="s">
        <v>12529</v>
      </c>
      <c r="D2267" t="s">
        <v>1387</v>
      </c>
      <c r="E2267" t="s">
        <v>1388</v>
      </c>
      <c r="F2267" t="s">
        <v>11657</v>
      </c>
      <c r="G2267" t="s">
        <v>11908</v>
      </c>
      <c r="H2267" t="s">
        <v>11659</v>
      </c>
      <c r="I2267" t="s">
        <v>42</v>
      </c>
      <c r="J2267" t="s">
        <v>12530</v>
      </c>
      <c r="L2267" t="s">
        <v>159</v>
      </c>
      <c r="M2267" t="s">
        <v>194</v>
      </c>
      <c r="N2267" t="s">
        <v>195</v>
      </c>
      <c r="O2267" s="31">
        <v>42948</v>
      </c>
      <c r="Q2267">
        <v>402908</v>
      </c>
      <c r="R2267">
        <v>29984.799999999999</v>
      </c>
      <c r="S2267" s="31">
        <v>45059</v>
      </c>
      <c r="T2267">
        <v>29595</v>
      </c>
      <c r="V2267">
        <v>403.24137931034403</v>
      </c>
      <c r="W2267">
        <v>24793.599999999999</v>
      </c>
      <c r="X2267" s="31">
        <v>44695</v>
      </c>
      <c r="Y2267">
        <v>0</v>
      </c>
      <c r="Z2267">
        <v>5250</v>
      </c>
      <c r="AA2267">
        <v>0</v>
      </c>
      <c r="AB2267" t="s">
        <v>161</v>
      </c>
      <c r="AC2267">
        <v>85000</v>
      </c>
      <c r="AD2267" t="s">
        <v>161</v>
      </c>
      <c r="AE2267" t="s">
        <v>12531</v>
      </c>
      <c r="AF2267" t="s">
        <v>12532</v>
      </c>
      <c r="AG2267" t="s">
        <v>11663</v>
      </c>
      <c r="AH2267" t="s">
        <v>11908</v>
      </c>
      <c r="AI2267" t="s">
        <v>12526</v>
      </c>
      <c r="AJ2267" t="s">
        <v>12527</v>
      </c>
      <c r="AK2267" t="s">
        <v>1434</v>
      </c>
      <c r="AL2267" t="s">
        <v>202</v>
      </c>
      <c r="AM2267" t="s">
        <v>45</v>
      </c>
      <c r="AN2267" t="s">
        <v>6200</v>
      </c>
      <c r="AO2267" t="s">
        <v>11977</v>
      </c>
      <c r="AQ2267" t="s">
        <v>510</v>
      </c>
      <c r="AR2267" t="s">
        <v>511</v>
      </c>
    </row>
    <row r="2268" spans="1:45" x14ac:dyDescent="0.2">
      <c r="A2268" t="s">
        <v>12533</v>
      </c>
      <c r="B2268">
        <v>3001</v>
      </c>
      <c r="C2268" t="s">
        <v>12534</v>
      </c>
      <c r="D2268" t="s">
        <v>1282</v>
      </c>
      <c r="E2268" t="s">
        <v>1283</v>
      </c>
      <c r="F2268" t="s">
        <v>11657</v>
      </c>
      <c r="G2268" t="s">
        <v>12535</v>
      </c>
      <c r="H2268" t="s">
        <v>11694</v>
      </c>
      <c r="I2268" t="s">
        <v>42</v>
      </c>
      <c r="J2268" t="s">
        <v>12536</v>
      </c>
      <c r="L2268" t="s">
        <v>230</v>
      </c>
      <c r="M2268" t="s">
        <v>194</v>
      </c>
      <c r="N2268" t="s">
        <v>195</v>
      </c>
      <c r="O2268" s="31">
        <v>42286</v>
      </c>
      <c r="Q2268">
        <v>382141</v>
      </c>
      <c r="R2268">
        <v>870</v>
      </c>
      <c r="S2268" s="31">
        <v>45018</v>
      </c>
      <c r="T2268">
        <v>870</v>
      </c>
      <c r="U2268" s="31">
        <v>44769</v>
      </c>
      <c r="V2268" t="s">
        <v>161</v>
      </c>
      <c r="W2268">
        <v>807</v>
      </c>
      <c r="X2268" s="31">
        <v>44680</v>
      </c>
      <c r="Y2268">
        <v>18.5</v>
      </c>
      <c r="Z2268">
        <v>100</v>
      </c>
      <c r="AA2268">
        <v>6787.9</v>
      </c>
      <c r="AB2268">
        <v>7.9857647058823519E-2</v>
      </c>
      <c r="AC2268">
        <v>15</v>
      </c>
      <c r="AD2268">
        <v>49020.908495802854</v>
      </c>
      <c r="AE2268" t="s">
        <v>12537</v>
      </c>
      <c r="AF2268" t="s">
        <v>12538</v>
      </c>
      <c r="AG2268" t="s">
        <v>11699</v>
      </c>
      <c r="AH2268" t="s">
        <v>12539</v>
      </c>
      <c r="AI2268" t="s">
        <v>6735</v>
      </c>
      <c r="AJ2268" t="s">
        <v>12540</v>
      </c>
      <c r="AK2268" t="s">
        <v>1434</v>
      </c>
      <c r="AL2268" t="s">
        <v>202</v>
      </c>
      <c r="AM2268" t="s">
        <v>11864</v>
      </c>
      <c r="AN2268" t="s">
        <v>12541</v>
      </c>
      <c r="AO2268" t="s">
        <v>12542</v>
      </c>
      <c r="AQ2268" t="s">
        <v>510</v>
      </c>
      <c r="AR2268" t="s">
        <v>511</v>
      </c>
    </row>
    <row r="2269" spans="1:45" x14ac:dyDescent="0.2">
      <c r="A2269" t="s">
        <v>12543</v>
      </c>
      <c r="B2269">
        <v>3001</v>
      </c>
      <c r="C2269" t="s">
        <v>12544</v>
      </c>
      <c r="D2269" t="s">
        <v>1282</v>
      </c>
      <c r="E2269" t="s">
        <v>1283</v>
      </c>
      <c r="F2269" t="s">
        <v>11657</v>
      </c>
      <c r="G2269" t="s">
        <v>12182</v>
      </c>
      <c r="H2269" t="s">
        <v>11694</v>
      </c>
      <c r="I2269" t="s">
        <v>36</v>
      </c>
      <c r="J2269" t="s">
        <v>12545</v>
      </c>
      <c r="L2269" t="s">
        <v>230</v>
      </c>
      <c r="M2269" t="s">
        <v>194</v>
      </c>
      <c r="N2269" t="s">
        <v>195</v>
      </c>
      <c r="O2269" s="31">
        <v>41292</v>
      </c>
      <c r="Q2269">
        <v>286830</v>
      </c>
      <c r="R2269">
        <v>9751</v>
      </c>
      <c r="S2269" s="31">
        <v>43851</v>
      </c>
      <c r="T2269">
        <v>9751</v>
      </c>
      <c r="V2269" t="s">
        <v>161</v>
      </c>
      <c r="W2269">
        <v>9751</v>
      </c>
      <c r="X2269" s="31">
        <v>43851</v>
      </c>
      <c r="Y2269">
        <v>0</v>
      </c>
      <c r="Z2269">
        <v>1000</v>
      </c>
      <c r="AA2269">
        <v>0</v>
      </c>
      <c r="AB2269" t="s">
        <v>161</v>
      </c>
      <c r="AC2269">
        <v>15</v>
      </c>
      <c r="AD2269" t="s">
        <v>161</v>
      </c>
      <c r="AE2269" t="s">
        <v>12546</v>
      </c>
      <c r="AF2269" t="s">
        <v>12547</v>
      </c>
      <c r="AG2269" t="s">
        <v>11699</v>
      </c>
      <c r="AH2269" t="s">
        <v>12182</v>
      </c>
      <c r="AI2269" t="s">
        <v>6735</v>
      </c>
      <c r="AJ2269" t="s">
        <v>12302</v>
      </c>
      <c r="AK2269" t="s">
        <v>1434</v>
      </c>
      <c r="AL2269" t="s">
        <v>202</v>
      </c>
      <c r="AM2269" t="s">
        <v>36</v>
      </c>
      <c r="AN2269" t="s">
        <v>12187</v>
      </c>
      <c r="AO2269" t="s">
        <v>12548</v>
      </c>
      <c r="AQ2269" t="s">
        <v>1075</v>
      </c>
      <c r="AR2269" t="s">
        <v>12549</v>
      </c>
    </row>
    <row r="2270" spans="1:45" x14ac:dyDescent="0.2">
      <c r="A2270" t="s">
        <v>12550</v>
      </c>
      <c r="B2270">
        <v>3001</v>
      </c>
      <c r="C2270" t="s">
        <v>12551</v>
      </c>
      <c r="D2270" t="s">
        <v>1282</v>
      </c>
      <c r="E2270" t="s">
        <v>1283</v>
      </c>
      <c r="F2270" t="s">
        <v>11657</v>
      </c>
      <c r="G2270" t="s">
        <v>12535</v>
      </c>
      <c r="H2270" t="s">
        <v>11694</v>
      </c>
      <c r="I2270" t="s">
        <v>42</v>
      </c>
      <c r="J2270" t="s">
        <v>12552</v>
      </c>
      <c r="L2270" t="s">
        <v>230</v>
      </c>
      <c r="M2270" t="s">
        <v>194</v>
      </c>
      <c r="N2270" t="s">
        <v>195</v>
      </c>
      <c r="O2270" s="31">
        <v>42286</v>
      </c>
      <c r="Q2270">
        <v>382243</v>
      </c>
      <c r="R2270">
        <v>5997</v>
      </c>
      <c r="S2270" s="31">
        <v>44998</v>
      </c>
      <c r="T2270">
        <v>5997</v>
      </c>
      <c r="V2270" t="s">
        <v>161</v>
      </c>
      <c r="W2270">
        <v>2819</v>
      </c>
      <c r="X2270" s="31">
        <v>44070</v>
      </c>
      <c r="Y2270">
        <v>0</v>
      </c>
      <c r="Z2270">
        <v>1178.5999999999999</v>
      </c>
      <c r="AA2270">
        <v>0</v>
      </c>
      <c r="AB2270" t="s">
        <v>161</v>
      </c>
      <c r="AC2270">
        <v>15</v>
      </c>
      <c r="AD2270">
        <v>48426.633000000002</v>
      </c>
      <c r="AE2270" t="s">
        <v>12553</v>
      </c>
      <c r="AF2270" t="s">
        <v>12554</v>
      </c>
      <c r="AG2270" t="s">
        <v>11699</v>
      </c>
      <c r="AH2270" t="s">
        <v>12539</v>
      </c>
      <c r="AI2270" t="s">
        <v>6735</v>
      </c>
      <c r="AJ2270" t="s">
        <v>12540</v>
      </c>
      <c r="AK2270" t="s">
        <v>1434</v>
      </c>
      <c r="AL2270" t="s">
        <v>202</v>
      </c>
      <c r="AM2270" t="s">
        <v>11864</v>
      </c>
      <c r="AN2270" t="s">
        <v>12009</v>
      </c>
      <c r="AO2270" t="s">
        <v>12542</v>
      </c>
      <c r="AQ2270" t="s">
        <v>510</v>
      </c>
      <c r="AR2270" t="s">
        <v>511</v>
      </c>
    </row>
    <row r="2271" spans="1:45" x14ac:dyDescent="0.2">
      <c r="A2271" t="s">
        <v>12555</v>
      </c>
      <c r="B2271">
        <v>3021</v>
      </c>
      <c r="C2271" t="s">
        <v>12556</v>
      </c>
      <c r="D2271" t="s">
        <v>54</v>
      </c>
      <c r="E2271" t="s">
        <v>770</v>
      </c>
      <c r="F2271" t="s">
        <v>11657</v>
      </c>
      <c r="G2271" t="s">
        <v>11875</v>
      </c>
      <c r="H2271" t="s">
        <v>11694</v>
      </c>
      <c r="I2271" t="s">
        <v>42</v>
      </c>
      <c r="J2271" t="s">
        <v>12557</v>
      </c>
      <c r="L2271" t="s">
        <v>230</v>
      </c>
      <c r="M2271" t="s">
        <v>194</v>
      </c>
      <c r="N2271" t="s">
        <v>195</v>
      </c>
      <c r="O2271" s="31">
        <v>41310</v>
      </c>
      <c r="Q2271">
        <v>273114</v>
      </c>
      <c r="R2271">
        <v>1436</v>
      </c>
      <c r="S2271" s="31">
        <v>44939</v>
      </c>
      <c r="T2271">
        <v>1436</v>
      </c>
      <c r="U2271" s="31">
        <v>44784</v>
      </c>
      <c r="V2271" t="s">
        <v>161</v>
      </c>
      <c r="W2271">
        <v>1306</v>
      </c>
      <c r="X2271" s="31">
        <v>44603</v>
      </c>
      <c r="Y2271">
        <v>0.1</v>
      </c>
      <c r="Z2271">
        <v>550</v>
      </c>
      <c r="AA2271">
        <v>41.900000000000091</v>
      </c>
      <c r="AB2271">
        <v>0.64158340228301469</v>
      </c>
      <c r="AC2271">
        <v>15</v>
      </c>
      <c r="AD2271">
        <v>46901.633000000002</v>
      </c>
      <c r="AE2271" t="s">
        <v>12558</v>
      </c>
      <c r="AF2271" t="s">
        <v>12559</v>
      </c>
      <c r="AG2271" t="s">
        <v>11699</v>
      </c>
      <c r="AH2271" t="s">
        <v>11875</v>
      </c>
      <c r="AI2271" t="s">
        <v>2081</v>
      </c>
      <c r="AJ2271" t="s">
        <v>12560</v>
      </c>
      <c r="AK2271" t="s">
        <v>236</v>
      </c>
      <c r="AL2271" t="s">
        <v>202</v>
      </c>
      <c r="AM2271" t="s">
        <v>11864</v>
      </c>
      <c r="AN2271">
        <v>0</v>
      </c>
      <c r="AO2271" t="s">
        <v>11880</v>
      </c>
      <c r="AQ2271" t="s">
        <v>510</v>
      </c>
      <c r="AR2271" t="s">
        <v>511</v>
      </c>
    </row>
    <row r="2272" spans="1:45" x14ac:dyDescent="0.2">
      <c r="A2272" t="s">
        <v>12561</v>
      </c>
      <c r="B2272">
        <v>3011</v>
      </c>
      <c r="C2272" t="s">
        <v>12562</v>
      </c>
      <c r="D2272" t="s">
        <v>1387</v>
      </c>
      <c r="E2272" t="s">
        <v>1388</v>
      </c>
      <c r="F2272" t="s">
        <v>11657</v>
      </c>
      <c r="G2272" t="s">
        <v>11908</v>
      </c>
      <c r="H2272" t="s">
        <v>11659</v>
      </c>
      <c r="I2272" t="s">
        <v>42</v>
      </c>
      <c r="L2272" t="s">
        <v>159</v>
      </c>
      <c r="M2272" t="s">
        <v>160</v>
      </c>
      <c r="N2272" t="s">
        <v>160</v>
      </c>
      <c r="O2272" s="31">
        <v>48055.23657142857</v>
      </c>
      <c r="R2272" t="s">
        <v>161</v>
      </c>
      <c r="S2272" s="31">
        <v>45060</v>
      </c>
      <c r="T2272" t="s">
        <v>161</v>
      </c>
      <c r="U2272" s="31">
        <v>44784</v>
      </c>
      <c r="V2272" t="s">
        <v>161</v>
      </c>
      <c r="W2272" t="s">
        <v>161</v>
      </c>
      <c r="X2272" s="31">
        <v>44695</v>
      </c>
      <c r="Y2272">
        <v>17.399999999999999</v>
      </c>
      <c r="AA2272">
        <v>6387.6000000000022</v>
      </c>
      <c r="AB2272">
        <v>0.38015176470588236</v>
      </c>
      <c r="AC2272">
        <v>85000</v>
      </c>
      <c r="AD2272">
        <v>48094.680707478692</v>
      </c>
      <c r="AE2272" t="s">
        <v>12563</v>
      </c>
      <c r="AF2272" t="s">
        <v>12564</v>
      </c>
      <c r="AG2272" t="s">
        <v>11663</v>
      </c>
      <c r="AH2272" t="s">
        <v>11908</v>
      </c>
      <c r="AI2272" t="s">
        <v>161</v>
      </c>
      <c r="AJ2272" t="s">
        <v>161</v>
      </c>
      <c r="AK2272" t="s">
        <v>161</v>
      </c>
      <c r="AL2272" t="s">
        <v>202</v>
      </c>
      <c r="AO2272" t="s">
        <v>161</v>
      </c>
      <c r="AQ2272" t="s">
        <v>510</v>
      </c>
      <c r="AR2272" t="s">
        <v>511</v>
      </c>
    </row>
    <row r="2273" spans="1:45" x14ac:dyDescent="0.2">
      <c r="A2273" t="s">
        <v>12565</v>
      </c>
      <c r="B2273">
        <v>3016</v>
      </c>
      <c r="C2273" t="s">
        <v>12566</v>
      </c>
      <c r="D2273" t="s">
        <v>497</v>
      </c>
      <c r="E2273" t="s">
        <v>498</v>
      </c>
      <c r="F2273" t="s">
        <v>11657</v>
      </c>
      <c r="G2273" t="s">
        <v>11908</v>
      </c>
      <c r="H2273" t="s">
        <v>11659</v>
      </c>
      <c r="I2273" t="s">
        <v>42</v>
      </c>
      <c r="J2273" t="s">
        <v>12567</v>
      </c>
      <c r="L2273" t="s">
        <v>159</v>
      </c>
      <c r="M2273" t="s">
        <v>194</v>
      </c>
      <c r="N2273" t="s">
        <v>195</v>
      </c>
      <c r="O2273" s="31">
        <v>43539</v>
      </c>
      <c r="Q2273">
        <v>419417</v>
      </c>
      <c r="R2273">
        <v>22988.7</v>
      </c>
      <c r="S2273" s="31">
        <v>45059</v>
      </c>
      <c r="T2273">
        <v>22589.3</v>
      </c>
      <c r="U2273" s="31">
        <v>44059</v>
      </c>
      <c r="V2273">
        <v>413.17241379310491</v>
      </c>
      <c r="W2273">
        <v>17971.099999999999</v>
      </c>
      <c r="X2273" s="31">
        <v>44695</v>
      </c>
      <c r="Z2273">
        <v>5500</v>
      </c>
      <c r="AC2273">
        <v>85000</v>
      </c>
      <c r="AE2273" t="s">
        <v>12568</v>
      </c>
      <c r="AF2273" t="s">
        <v>12569</v>
      </c>
      <c r="AG2273" t="s">
        <v>11663</v>
      </c>
      <c r="AH2273" t="s">
        <v>11908</v>
      </c>
      <c r="AI2273" t="s">
        <v>12352</v>
      </c>
      <c r="AJ2273" t="s">
        <v>12353</v>
      </c>
      <c r="AK2273" t="s">
        <v>1434</v>
      </c>
      <c r="AL2273" t="s">
        <v>202</v>
      </c>
      <c r="AM2273" t="s">
        <v>45</v>
      </c>
      <c r="AN2273" t="s">
        <v>6200</v>
      </c>
      <c r="AO2273" t="s">
        <v>11977</v>
      </c>
      <c r="AQ2273" t="s">
        <v>510</v>
      </c>
      <c r="AR2273" t="s">
        <v>511</v>
      </c>
    </row>
    <row r="2274" spans="1:45" x14ac:dyDescent="0.2">
      <c r="A2274" t="s">
        <v>12570</v>
      </c>
      <c r="B2274">
        <v>3019</v>
      </c>
      <c r="C2274" t="s">
        <v>12571</v>
      </c>
      <c r="D2274" t="s">
        <v>1329</v>
      </c>
      <c r="E2274" t="s">
        <v>1330</v>
      </c>
      <c r="F2274" t="s">
        <v>11657</v>
      </c>
      <c r="G2274" t="s">
        <v>12572</v>
      </c>
      <c r="H2274" t="s">
        <v>11694</v>
      </c>
      <c r="I2274" t="s">
        <v>36</v>
      </c>
      <c r="L2274" t="s">
        <v>230</v>
      </c>
      <c r="M2274" t="s">
        <v>259</v>
      </c>
      <c r="N2274" t="s">
        <v>259</v>
      </c>
      <c r="O2274" s="31">
        <v>44466</v>
      </c>
      <c r="R2274" t="s">
        <v>161</v>
      </c>
      <c r="S2274" s="31">
        <v>45060</v>
      </c>
      <c r="T2274" t="s">
        <v>161</v>
      </c>
      <c r="V2274" t="s">
        <v>161</v>
      </c>
      <c r="W2274" t="s">
        <v>161</v>
      </c>
      <c r="X2274" s="31">
        <v>44695</v>
      </c>
      <c r="Y2274">
        <v>0</v>
      </c>
      <c r="AA2274">
        <v>0</v>
      </c>
      <c r="AB2274" t="s">
        <v>161</v>
      </c>
      <c r="AC2274">
        <v>15</v>
      </c>
      <c r="AD2274" t="s">
        <v>161</v>
      </c>
      <c r="AE2274" t="s">
        <v>12573</v>
      </c>
      <c r="AF2274" t="s">
        <v>12574</v>
      </c>
      <c r="AG2274" t="s">
        <v>11699</v>
      </c>
      <c r="AH2274" t="s">
        <v>12572</v>
      </c>
      <c r="AI2274" t="s">
        <v>161</v>
      </c>
      <c r="AJ2274" t="s">
        <v>161</v>
      </c>
      <c r="AK2274" t="s">
        <v>161</v>
      </c>
      <c r="AL2274" t="s">
        <v>1333</v>
      </c>
      <c r="AM2274" t="s">
        <v>36</v>
      </c>
      <c r="AN2274" t="s">
        <v>12187</v>
      </c>
      <c r="AO2274" t="s">
        <v>161</v>
      </c>
      <c r="AQ2274" t="s">
        <v>510</v>
      </c>
      <c r="AR2274" t="s">
        <v>511</v>
      </c>
    </row>
    <row r="2275" spans="1:45" x14ac:dyDescent="0.2">
      <c r="A2275" t="s">
        <v>12575</v>
      </c>
      <c r="B2275">
        <v>3021</v>
      </c>
      <c r="C2275" t="s">
        <v>12576</v>
      </c>
      <c r="D2275" t="s">
        <v>54</v>
      </c>
      <c r="E2275" t="s">
        <v>770</v>
      </c>
      <c r="F2275" t="s">
        <v>11657</v>
      </c>
      <c r="G2275" t="s">
        <v>12572</v>
      </c>
      <c r="H2275" t="s">
        <v>11694</v>
      </c>
      <c r="I2275" t="s">
        <v>36</v>
      </c>
      <c r="L2275" t="s">
        <v>230</v>
      </c>
      <c r="M2275" t="s">
        <v>160</v>
      </c>
      <c r="N2275" t="s">
        <v>160</v>
      </c>
      <c r="O2275" s="31">
        <v>45289</v>
      </c>
      <c r="R2275" t="s">
        <v>161</v>
      </c>
      <c r="S2275" s="31">
        <v>45060</v>
      </c>
      <c r="T2275" t="s">
        <v>161</v>
      </c>
      <c r="U2275" s="31">
        <v>44784</v>
      </c>
      <c r="V2275" t="s">
        <v>161</v>
      </c>
      <c r="W2275" t="s">
        <v>161</v>
      </c>
      <c r="X2275" s="31">
        <v>44695</v>
      </c>
      <c r="Y2275">
        <v>2.1</v>
      </c>
      <c r="AA2275">
        <v>792</v>
      </c>
      <c r="AB2275">
        <v>0.54995470585454431</v>
      </c>
      <c r="AC2275">
        <v>15</v>
      </c>
      <c r="AD2275">
        <v>47397.633000000002</v>
      </c>
      <c r="AE2275" t="s">
        <v>12577</v>
      </c>
      <c r="AF2275" t="s">
        <v>12578</v>
      </c>
      <c r="AG2275" t="s">
        <v>11699</v>
      </c>
      <c r="AH2275" t="s">
        <v>12572</v>
      </c>
      <c r="AI2275" t="s">
        <v>161</v>
      </c>
      <c r="AJ2275" t="s">
        <v>161</v>
      </c>
      <c r="AK2275" t="s">
        <v>161</v>
      </c>
      <c r="AL2275" t="s">
        <v>202</v>
      </c>
      <c r="AO2275" t="s">
        <v>161</v>
      </c>
      <c r="AQ2275" t="s">
        <v>510</v>
      </c>
      <c r="AR2275" t="s">
        <v>511</v>
      </c>
    </row>
    <row r="2276" spans="1:45" x14ac:dyDescent="0.2">
      <c r="A2276" t="s">
        <v>12579</v>
      </c>
      <c r="B2276">
        <v>3011</v>
      </c>
      <c r="C2276" t="s">
        <v>12580</v>
      </c>
      <c r="D2276" t="s">
        <v>1387</v>
      </c>
      <c r="E2276" t="s">
        <v>1388</v>
      </c>
      <c r="F2276" t="s">
        <v>11657</v>
      </c>
      <c r="G2276" t="s">
        <v>12581</v>
      </c>
      <c r="H2276" t="s">
        <v>11760</v>
      </c>
      <c r="I2276" t="s">
        <v>158</v>
      </c>
      <c r="L2276" t="s">
        <v>230</v>
      </c>
      <c r="M2276" t="s">
        <v>160</v>
      </c>
      <c r="N2276" t="s">
        <v>160</v>
      </c>
      <c r="O2276" s="31">
        <v>45830</v>
      </c>
      <c r="R2276" t="s">
        <v>161</v>
      </c>
      <c r="S2276" s="31">
        <v>45060</v>
      </c>
      <c r="T2276" t="s">
        <v>161</v>
      </c>
      <c r="U2276" s="31">
        <v>44784</v>
      </c>
      <c r="V2276" t="s">
        <v>161</v>
      </c>
      <c r="W2276" t="s">
        <v>161</v>
      </c>
      <c r="X2276" s="31">
        <v>44695</v>
      </c>
      <c r="Y2276">
        <v>0.1</v>
      </c>
      <c r="AA2276">
        <v>67.599999999999909</v>
      </c>
      <c r="AB2276">
        <v>0.51892506762179536</v>
      </c>
      <c r="AC2276">
        <v>15</v>
      </c>
      <c r="AD2276">
        <v>47569.633000000002</v>
      </c>
      <c r="AE2276" t="s">
        <v>12582</v>
      </c>
      <c r="AF2276" t="s">
        <v>12583</v>
      </c>
      <c r="AG2276" t="s">
        <v>11699</v>
      </c>
      <c r="AH2276" t="s">
        <v>12581</v>
      </c>
      <c r="AI2276" t="s">
        <v>161</v>
      </c>
      <c r="AJ2276" t="s">
        <v>161</v>
      </c>
      <c r="AK2276" t="s">
        <v>161</v>
      </c>
      <c r="AL2276" t="s">
        <v>202</v>
      </c>
      <c r="AO2276" t="s">
        <v>161</v>
      </c>
      <c r="AQ2276" t="s">
        <v>510</v>
      </c>
      <c r="AR2276" t="s">
        <v>511</v>
      </c>
    </row>
    <row r="2277" spans="1:45" x14ac:dyDescent="0.2">
      <c r="A2277" t="s">
        <v>12584</v>
      </c>
      <c r="B2277">
        <v>3011</v>
      </c>
      <c r="C2277" t="s">
        <v>12585</v>
      </c>
      <c r="D2277" t="s">
        <v>1387</v>
      </c>
      <c r="E2277" t="s">
        <v>1388</v>
      </c>
      <c r="F2277" t="s">
        <v>11657</v>
      </c>
      <c r="G2277" t="s">
        <v>12581</v>
      </c>
      <c r="H2277" t="s">
        <v>11694</v>
      </c>
      <c r="I2277" t="s">
        <v>158</v>
      </c>
      <c r="L2277" t="s">
        <v>230</v>
      </c>
      <c r="M2277" t="s">
        <v>160</v>
      </c>
      <c r="N2277" t="s">
        <v>160</v>
      </c>
      <c r="O2277" s="31">
        <v>45830</v>
      </c>
      <c r="R2277" t="s">
        <v>161</v>
      </c>
      <c r="S2277" s="31">
        <v>45060</v>
      </c>
      <c r="T2277" t="s">
        <v>161</v>
      </c>
      <c r="V2277" t="s">
        <v>161</v>
      </c>
      <c r="W2277" t="s">
        <v>161</v>
      </c>
      <c r="X2277" s="31">
        <v>44695</v>
      </c>
      <c r="Y2277">
        <v>0</v>
      </c>
      <c r="AA2277">
        <v>0</v>
      </c>
      <c r="AB2277" t="s">
        <v>161</v>
      </c>
      <c r="AC2277">
        <v>15</v>
      </c>
      <c r="AD2277" t="s">
        <v>161</v>
      </c>
      <c r="AE2277" t="s">
        <v>12586</v>
      </c>
      <c r="AF2277" t="s">
        <v>12587</v>
      </c>
      <c r="AG2277" t="s">
        <v>11699</v>
      </c>
      <c r="AH2277" t="s">
        <v>12581</v>
      </c>
      <c r="AI2277" t="s">
        <v>161</v>
      </c>
      <c r="AJ2277" t="s">
        <v>161</v>
      </c>
      <c r="AK2277" t="s">
        <v>161</v>
      </c>
      <c r="AL2277" t="s">
        <v>202</v>
      </c>
      <c r="AO2277" t="s">
        <v>161</v>
      </c>
      <c r="AQ2277" t="s">
        <v>510</v>
      </c>
      <c r="AR2277" t="s">
        <v>511</v>
      </c>
    </row>
    <row r="2278" spans="1:45" x14ac:dyDescent="0.2">
      <c r="A2278" t="s">
        <v>12588</v>
      </c>
      <c r="B2278">
        <v>3001</v>
      </c>
      <c r="C2278" t="s">
        <v>12589</v>
      </c>
      <c r="D2278" t="s">
        <v>1282</v>
      </c>
      <c r="E2278" t="s">
        <v>1283</v>
      </c>
      <c r="F2278" t="s">
        <v>11657</v>
      </c>
      <c r="G2278" t="s">
        <v>11940</v>
      </c>
      <c r="H2278" t="s">
        <v>11694</v>
      </c>
      <c r="I2278" t="s">
        <v>42</v>
      </c>
      <c r="J2278" t="s">
        <v>12590</v>
      </c>
      <c r="L2278" t="s">
        <v>230</v>
      </c>
      <c r="M2278" t="s">
        <v>194</v>
      </c>
      <c r="N2278" t="s">
        <v>195</v>
      </c>
      <c r="O2278" s="31">
        <v>43028</v>
      </c>
      <c r="Q2278">
        <v>405293</v>
      </c>
      <c r="R2278">
        <v>6203</v>
      </c>
      <c r="S2278" s="31">
        <v>45047</v>
      </c>
      <c r="T2278">
        <v>6202</v>
      </c>
      <c r="U2278" s="31">
        <v>44784</v>
      </c>
      <c r="V2278">
        <v>0.28037383177570091</v>
      </c>
      <c r="W2278">
        <v>4923</v>
      </c>
      <c r="X2278" s="31">
        <v>44592</v>
      </c>
      <c r="Z2278">
        <v>1330.9</v>
      </c>
      <c r="AC2278">
        <v>15</v>
      </c>
      <c r="AE2278" t="s">
        <v>12591</v>
      </c>
      <c r="AF2278" t="s">
        <v>12592</v>
      </c>
      <c r="AG2278" t="s">
        <v>11699</v>
      </c>
      <c r="AH2278" t="s">
        <v>11940</v>
      </c>
      <c r="AI2278" t="s">
        <v>6735</v>
      </c>
      <c r="AJ2278" t="s">
        <v>12593</v>
      </c>
      <c r="AK2278" t="s">
        <v>1434</v>
      </c>
      <c r="AL2278" t="s">
        <v>202</v>
      </c>
      <c r="AM2278" t="s">
        <v>11864</v>
      </c>
      <c r="AN2278">
        <v>0</v>
      </c>
      <c r="AO2278" t="s">
        <v>11945</v>
      </c>
      <c r="AQ2278" t="s">
        <v>510</v>
      </c>
      <c r="AR2278" t="s">
        <v>511</v>
      </c>
    </row>
    <row r="2279" spans="1:45" x14ac:dyDescent="0.2">
      <c r="A2279" t="s">
        <v>12594</v>
      </c>
      <c r="B2279">
        <v>3003</v>
      </c>
      <c r="C2279" t="s">
        <v>12595</v>
      </c>
      <c r="D2279" t="s">
        <v>779</v>
      </c>
      <c r="E2279" t="s">
        <v>780</v>
      </c>
      <c r="F2279" t="s">
        <v>11657</v>
      </c>
      <c r="G2279" t="s">
        <v>11908</v>
      </c>
      <c r="H2279" t="s">
        <v>11659</v>
      </c>
      <c r="I2279" t="s">
        <v>42</v>
      </c>
      <c r="J2279" t="s">
        <v>12596</v>
      </c>
      <c r="L2279" t="s">
        <v>159</v>
      </c>
      <c r="M2279" t="s">
        <v>194</v>
      </c>
      <c r="N2279" t="s">
        <v>195</v>
      </c>
      <c r="O2279" s="31">
        <v>42621</v>
      </c>
      <c r="Q2279">
        <v>391499</v>
      </c>
      <c r="R2279">
        <v>34908</v>
      </c>
      <c r="S2279" s="31">
        <v>45059</v>
      </c>
      <c r="T2279">
        <v>34715.599999999999</v>
      </c>
      <c r="V2279">
        <v>199.0344827586222</v>
      </c>
      <c r="W2279">
        <v>30134.400000000001</v>
      </c>
      <c r="X2279" s="31">
        <v>44695</v>
      </c>
      <c r="Y2279">
        <v>0</v>
      </c>
      <c r="Z2279">
        <v>5000</v>
      </c>
      <c r="AA2279">
        <v>0</v>
      </c>
      <c r="AB2279" t="s">
        <v>161</v>
      </c>
      <c r="AC2279">
        <v>85000</v>
      </c>
      <c r="AD2279" t="s">
        <v>161</v>
      </c>
      <c r="AE2279" t="s">
        <v>12597</v>
      </c>
      <c r="AF2279" t="s">
        <v>12598</v>
      </c>
      <c r="AG2279" t="s">
        <v>11663</v>
      </c>
      <c r="AH2279" t="s">
        <v>11908</v>
      </c>
      <c r="AI2279" t="s">
        <v>12519</v>
      </c>
      <c r="AJ2279" t="s">
        <v>12520</v>
      </c>
      <c r="AK2279" t="s">
        <v>1434</v>
      </c>
      <c r="AL2279" t="s">
        <v>788</v>
      </c>
      <c r="AM2279" t="s">
        <v>45</v>
      </c>
      <c r="AN2279" t="s">
        <v>6200</v>
      </c>
      <c r="AO2279" t="s">
        <v>11977</v>
      </c>
      <c r="AQ2279" t="s">
        <v>510</v>
      </c>
      <c r="AR2279" t="s">
        <v>511</v>
      </c>
    </row>
    <row r="2280" spans="1:45" x14ac:dyDescent="0.2">
      <c r="A2280" t="s">
        <v>12599</v>
      </c>
      <c r="B2280">
        <v>3016</v>
      </c>
      <c r="C2280" t="s">
        <v>12600</v>
      </c>
      <c r="D2280" t="s">
        <v>497</v>
      </c>
      <c r="E2280" t="s">
        <v>498</v>
      </c>
      <c r="F2280" t="s">
        <v>11657</v>
      </c>
      <c r="G2280" t="s">
        <v>11908</v>
      </c>
      <c r="H2280" t="s">
        <v>11659</v>
      </c>
      <c r="I2280" t="s">
        <v>42</v>
      </c>
      <c r="J2280" t="s">
        <v>12601</v>
      </c>
      <c r="L2280" t="s">
        <v>159</v>
      </c>
      <c r="M2280" t="s">
        <v>194</v>
      </c>
      <c r="N2280" t="s">
        <v>195</v>
      </c>
      <c r="O2280" s="31">
        <v>43525</v>
      </c>
      <c r="Q2280">
        <v>424922</v>
      </c>
      <c r="R2280">
        <v>22656.6</v>
      </c>
      <c r="S2280" s="31">
        <v>45059</v>
      </c>
      <c r="T2280">
        <v>22198.400000000001</v>
      </c>
      <c r="U2280" s="31">
        <v>44784</v>
      </c>
      <c r="V2280">
        <v>473.99999999999699</v>
      </c>
      <c r="W2280">
        <v>17274.900000000001</v>
      </c>
      <c r="X2280" s="31">
        <v>44695</v>
      </c>
      <c r="Y2280">
        <v>16.100000000000001</v>
      </c>
      <c r="Z2280">
        <v>5500</v>
      </c>
      <c r="AA2280">
        <v>5889.2000000000007</v>
      </c>
      <c r="AB2280">
        <v>0.42759294117647062</v>
      </c>
      <c r="AC2280">
        <v>85000</v>
      </c>
      <c r="AD2280">
        <v>48324.897741737142</v>
      </c>
      <c r="AE2280" t="s">
        <v>12602</v>
      </c>
      <c r="AF2280" t="s">
        <v>12603</v>
      </c>
      <c r="AG2280" t="s">
        <v>11663</v>
      </c>
      <c r="AH2280" t="s">
        <v>11908</v>
      </c>
      <c r="AI2280" t="s">
        <v>12352</v>
      </c>
      <c r="AJ2280" t="s">
        <v>12353</v>
      </c>
      <c r="AK2280" t="s">
        <v>1434</v>
      </c>
      <c r="AL2280" t="s">
        <v>202</v>
      </c>
      <c r="AM2280" t="s">
        <v>45</v>
      </c>
      <c r="AN2280" t="s">
        <v>6200</v>
      </c>
      <c r="AO2280" t="s">
        <v>11977</v>
      </c>
      <c r="AQ2280" t="s">
        <v>510</v>
      </c>
      <c r="AR2280" t="s">
        <v>511</v>
      </c>
    </row>
    <row r="2281" spans="1:45" x14ac:dyDescent="0.2">
      <c r="A2281" t="s">
        <v>12604</v>
      </c>
      <c r="B2281">
        <v>3001</v>
      </c>
      <c r="C2281" t="s">
        <v>12605</v>
      </c>
      <c r="D2281" t="s">
        <v>1282</v>
      </c>
      <c r="E2281" t="s">
        <v>1283</v>
      </c>
      <c r="F2281" t="s">
        <v>11657</v>
      </c>
      <c r="G2281" t="s">
        <v>12182</v>
      </c>
      <c r="H2281" t="s">
        <v>11694</v>
      </c>
      <c r="I2281" t="s">
        <v>36</v>
      </c>
      <c r="J2281" t="s">
        <v>12606</v>
      </c>
      <c r="L2281" t="s">
        <v>230</v>
      </c>
      <c r="M2281" t="s">
        <v>194</v>
      </c>
      <c r="N2281" t="s">
        <v>195</v>
      </c>
      <c r="O2281" s="31">
        <v>41292</v>
      </c>
      <c r="Q2281">
        <v>286817</v>
      </c>
      <c r="R2281">
        <v>11204</v>
      </c>
      <c r="S2281" s="31">
        <v>44981</v>
      </c>
      <c r="T2281">
        <v>11204</v>
      </c>
      <c r="V2281" t="s">
        <v>161</v>
      </c>
      <c r="W2281">
        <v>9401</v>
      </c>
      <c r="X2281" s="31">
        <v>44139</v>
      </c>
      <c r="Y2281">
        <v>0</v>
      </c>
      <c r="Z2281">
        <v>1000</v>
      </c>
      <c r="AA2281">
        <v>0</v>
      </c>
      <c r="AB2281" t="s">
        <v>161</v>
      </c>
      <c r="AC2281">
        <v>15</v>
      </c>
      <c r="AD2281" t="s">
        <v>161</v>
      </c>
      <c r="AE2281" t="s">
        <v>12607</v>
      </c>
      <c r="AF2281" t="s">
        <v>12608</v>
      </c>
      <c r="AG2281" t="s">
        <v>11699</v>
      </c>
      <c r="AH2281" t="s">
        <v>12182</v>
      </c>
      <c r="AI2281" t="s">
        <v>6735</v>
      </c>
      <c r="AJ2281" t="s">
        <v>12302</v>
      </c>
      <c r="AK2281" t="s">
        <v>1434</v>
      </c>
      <c r="AL2281" t="s">
        <v>202</v>
      </c>
      <c r="AM2281" t="s">
        <v>36</v>
      </c>
      <c r="AN2281" t="s">
        <v>12187</v>
      </c>
      <c r="AO2281" t="s">
        <v>12548</v>
      </c>
      <c r="AQ2281" t="s">
        <v>1075</v>
      </c>
      <c r="AR2281" t="s">
        <v>12609</v>
      </c>
    </row>
    <row r="2282" spans="1:45" x14ac:dyDescent="0.2">
      <c r="A2282" t="s">
        <v>12610</v>
      </c>
      <c r="B2282">
        <v>3019</v>
      </c>
      <c r="C2282" t="s">
        <v>12611</v>
      </c>
      <c r="D2282" t="s">
        <v>1329</v>
      </c>
      <c r="E2282" t="s">
        <v>1330</v>
      </c>
      <c r="F2282" t="s">
        <v>11657</v>
      </c>
      <c r="G2282" t="s">
        <v>11908</v>
      </c>
      <c r="H2282" t="s">
        <v>11659</v>
      </c>
      <c r="I2282" t="s">
        <v>42</v>
      </c>
      <c r="J2282" t="s">
        <v>12612</v>
      </c>
      <c r="L2282" t="s">
        <v>159</v>
      </c>
      <c r="M2282" t="s">
        <v>194</v>
      </c>
      <c r="N2282" t="s">
        <v>195</v>
      </c>
      <c r="O2282" s="31">
        <v>42736</v>
      </c>
      <c r="Q2282">
        <v>390297</v>
      </c>
      <c r="R2282">
        <v>49247.6</v>
      </c>
      <c r="S2282" s="31">
        <v>45059</v>
      </c>
      <c r="T2282">
        <v>48628.9</v>
      </c>
      <c r="V2282">
        <v>640.03448275861763</v>
      </c>
      <c r="W2282">
        <v>42519.7</v>
      </c>
      <c r="X2282" s="31">
        <v>44695</v>
      </c>
      <c r="Y2282">
        <v>0</v>
      </c>
      <c r="Z2282">
        <v>7000</v>
      </c>
      <c r="AA2282">
        <v>0</v>
      </c>
      <c r="AB2282" t="s">
        <v>161</v>
      </c>
      <c r="AC2282">
        <v>85000</v>
      </c>
      <c r="AD2282" t="s">
        <v>161</v>
      </c>
      <c r="AE2282" t="s">
        <v>12613</v>
      </c>
      <c r="AF2282" t="s">
        <v>12614</v>
      </c>
      <c r="AG2282" t="s">
        <v>11663</v>
      </c>
      <c r="AH2282" t="s">
        <v>11908</v>
      </c>
      <c r="AI2282" t="s">
        <v>12131</v>
      </c>
      <c r="AJ2282" t="s">
        <v>12132</v>
      </c>
      <c r="AK2282" t="s">
        <v>1434</v>
      </c>
      <c r="AL2282" t="s">
        <v>1333</v>
      </c>
      <c r="AM2282" t="s">
        <v>45</v>
      </c>
      <c r="AN2282" t="s">
        <v>6200</v>
      </c>
      <c r="AO2282" t="s">
        <v>11977</v>
      </c>
      <c r="AQ2282" t="s">
        <v>1075</v>
      </c>
      <c r="AR2282" t="s">
        <v>12615</v>
      </c>
      <c r="AS2282">
        <v>43667</v>
      </c>
    </row>
    <row r="2283" spans="1:45" x14ac:dyDescent="0.2">
      <c r="A2283" t="s">
        <v>12616</v>
      </c>
      <c r="B2283">
        <v>3009</v>
      </c>
      <c r="C2283" t="s">
        <v>12617</v>
      </c>
      <c r="D2283" t="s">
        <v>1267</v>
      </c>
      <c r="E2283" t="s">
        <v>1268</v>
      </c>
      <c r="F2283" t="s">
        <v>11657</v>
      </c>
      <c r="G2283" t="s">
        <v>11807</v>
      </c>
      <c r="H2283" t="s">
        <v>11659</v>
      </c>
      <c r="I2283" t="s">
        <v>42</v>
      </c>
      <c r="J2283" t="s">
        <v>12618</v>
      </c>
      <c r="L2283" t="s">
        <v>159</v>
      </c>
      <c r="M2283" t="s">
        <v>194</v>
      </c>
      <c r="N2283" t="s">
        <v>195</v>
      </c>
      <c r="O2283" s="31">
        <v>42916</v>
      </c>
      <c r="Q2283">
        <v>402898</v>
      </c>
      <c r="R2283">
        <v>36363.599999999999</v>
      </c>
      <c r="S2283" s="31">
        <v>45059</v>
      </c>
      <c r="T2283">
        <v>35957.199999999997</v>
      </c>
      <c r="V2283">
        <v>420.41379310344973</v>
      </c>
      <c r="W2283">
        <v>29882.5</v>
      </c>
      <c r="X2283" s="31">
        <v>44695</v>
      </c>
      <c r="Y2283">
        <v>0</v>
      </c>
      <c r="Z2283">
        <v>6900</v>
      </c>
      <c r="AA2283">
        <v>0</v>
      </c>
      <c r="AB2283" t="s">
        <v>161</v>
      </c>
      <c r="AC2283">
        <v>85000</v>
      </c>
      <c r="AD2283" t="s">
        <v>161</v>
      </c>
      <c r="AE2283" t="s">
        <v>12619</v>
      </c>
      <c r="AF2283" t="s">
        <v>12620</v>
      </c>
      <c r="AG2283" t="s">
        <v>11663</v>
      </c>
      <c r="AH2283" t="s">
        <v>11807</v>
      </c>
      <c r="AI2283" t="s">
        <v>12621</v>
      </c>
      <c r="AJ2283" t="s">
        <v>12622</v>
      </c>
      <c r="AK2283" t="s">
        <v>1434</v>
      </c>
      <c r="AL2283" t="s">
        <v>202</v>
      </c>
      <c r="AM2283" t="s">
        <v>45</v>
      </c>
      <c r="AN2283" t="s">
        <v>11814</v>
      </c>
      <c r="AO2283" t="s">
        <v>161</v>
      </c>
      <c r="AQ2283" t="s">
        <v>1075</v>
      </c>
      <c r="AR2283" t="s">
        <v>12623</v>
      </c>
      <c r="AS2283">
        <v>43568</v>
      </c>
    </row>
    <row r="2284" spans="1:45" x14ac:dyDescent="0.2">
      <c r="A2284" t="s">
        <v>12624</v>
      </c>
      <c r="B2284">
        <v>3009</v>
      </c>
      <c r="C2284" t="s">
        <v>12625</v>
      </c>
      <c r="D2284" t="s">
        <v>1267</v>
      </c>
      <c r="E2284" t="s">
        <v>1268</v>
      </c>
      <c r="F2284" t="s">
        <v>11657</v>
      </c>
      <c r="G2284" t="s">
        <v>11807</v>
      </c>
      <c r="H2284" t="s">
        <v>11659</v>
      </c>
      <c r="I2284" t="s">
        <v>42</v>
      </c>
      <c r="J2284" t="s">
        <v>12626</v>
      </c>
      <c r="L2284" t="s">
        <v>159</v>
      </c>
      <c r="M2284" t="s">
        <v>194</v>
      </c>
      <c r="N2284" t="s">
        <v>195</v>
      </c>
      <c r="O2284" s="31">
        <v>42949</v>
      </c>
      <c r="Q2284">
        <v>402899</v>
      </c>
      <c r="R2284">
        <v>34549.1</v>
      </c>
      <c r="S2284" s="31">
        <v>45059</v>
      </c>
      <c r="T2284">
        <v>34116.400000000001</v>
      </c>
      <c r="V2284">
        <v>447.62068965516943</v>
      </c>
      <c r="W2284">
        <v>29095</v>
      </c>
      <c r="X2284" s="31">
        <v>44695</v>
      </c>
      <c r="Y2284">
        <v>0</v>
      </c>
      <c r="Z2284">
        <v>6900</v>
      </c>
      <c r="AA2284">
        <v>0</v>
      </c>
      <c r="AB2284" t="s">
        <v>161</v>
      </c>
      <c r="AC2284">
        <v>85000</v>
      </c>
      <c r="AD2284">
        <v>47572.633000000002</v>
      </c>
      <c r="AE2284" t="s">
        <v>12627</v>
      </c>
      <c r="AF2284" t="s">
        <v>12628</v>
      </c>
      <c r="AG2284" t="s">
        <v>11663</v>
      </c>
      <c r="AH2284" t="s">
        <v>11807</v>
      </c>
      <c r="AI2284" t="s">
        <v>12420</v>
      </c>
      <c r="AJ2284" t="s">
        <v>12421</v>
      </c>
      <c r="AK2284" t="s">
        <v>1434</v>
      </c>
      <c r="AL2284" t="s">
        <v>202</v>
      </c>
      <c r="AM2284" t="s">
        <v>45</v>
      </c>
      <c r="AN2284" t="s">
        <v>11814</v>
      </c>
      <c r="AO2284" t="s">
        <v>161</v>
      </c>
      <c r="AQ2284" t="s">
        <v>1075</v>
      </c>
      <c r="AR2284" t="s">
        <v>12629</v>
      </c>
      <c r="AS2284">
        <v>43577</v>
      </c>
    </row>
    <row r="2285" spans="1:45" x14ac:dyDescent="0.2">
      <c r="A2285" t="s">
        <v>12630</v>
      </c>
      <c r="B2285">
        <v>3001</v>
      </c>
      <c r="C2285" t="s">
        <v>12631</v>
      </c>
      <c r="D2285" t="s">
        <v>1282</v>
      </c>
      <c r="E2285" t="s">
        <v>1283</v>
      </c>
      <c r="F2285" t="s">
        <v>11657</v>
      </c>
      <c r="G2285" t="s">
        <v>12182</v>
      </c>
      <c r="H2285" t="s">
        <v>11694</v>
      </c>
      <c r="I2285" t="s">
        <v>36</v>
      </c>
      <c r="J2285" t="s">
        <v>12632</v>
      </c>
      <c r="L2285" t="s">
        <v>230</v>
      </c>
      <c r="M2285" t="s">
        <v>194</v>
      </c>
      <c r="N2285" t="s">
        <v>195</v>
      </c>
      <c r="O2285" s="31">
        <v>42863</v>
      </c>
      <c r="Q2285">
        <v>400770</v>
      </c>
      <c r="R2285">
        <v>3810</v>
      </c>
      <c r="S2285" s="31">
        <v>43808</v>
      </c>
      <c r="T2285">
        <v>3810</v>
      </c>
      <c r="U2285" s="31">
        <v>44784</v>
      </c>
      <c r="V2285" t="s">
        <v>161</v>
      </c>
      <c r="W2285">
        <v>3810</v>
      </c>
      <c r="X2285" s="31">
        <v>43808</v>
      </c>
      <c r="Y2285">
        <v>0</v>
      </c>
      <c r="Z2285">
        <v>1500</v>
      </c>
      <c r="AA2285">
        <v>0</v>
      </c>
      <c r="AB2285">
        <v>0.16920279201034272</v>
      </c>
      <c r="AC2285">
        <v>15</v>
      </c>
      <c r="AD2285">
        <v>48304.633000000002</v>
      </c>
      <c r="AE2285" t="s">
        <v>12633</v>
      </c>
      <c r="AF2285" t="s">
        <v>12634</v>
      </c>
      <c r="AG2285" t="s">
        <v>11699</v>
      </c>
      <c r="AH2285" t="s">
        <v>12182</v>
      </c>
      <c r="AI2285" t="s">
        <v>6735</v>
      </c>
      <c r="AJ2285" t="s">
        <v>12302</v>
      </c>
      <c r="AK2285" t="s">
        <v>1434</v>
      </c>
      <c r="AL2285" t="s">
        <v>202</v>
      </c>
      <c r="AM2285" t="s">
        <v>36</v>
      </c>
      <c r="AN2285" t="s">
        <v>12187</v>
      </c>
      <c r="AO2285" t="s">
        <v>12635</v>
      </c>
      <c r="AQ2285" t="s">
        <v>510</v>
      </c>
      <c r="AR2285" t="s">
        <v>12636</v>
      </c>
    </row>
    <row r="2286" spans="1:45" x14ac:dyDescent="0.2">
      <c r="A2286" t="s">
        <v>12637</v>
      </c>
      <c r="B2286">
        <v>3016</v>
      </c>
      <c r="C2286" t="s">
        <v>12638</v>
      </c>
      <c r="D2286" t="s">
        <v>497</v>
      </c>
      <c r="E2286" t="s">
        <v>498</v>
      </c>
      <c r="F2286" t="s">
        <v>11657</v>
      </c>
      <c r="G2286" t="s">
        <v>11908</v>
      </c>
      <c r="H2286" t="s">
        <v>11659</v>
      </c>
      <c r="I2286" t="s">
        <v>42</v>
      </c>
      <c r="L2286" t="s">
        <v>159</v>
      </c>
      <c r="M2286" t="s">
        <v>160</v>
      </c>
      <c r="N2286" t="s">
        <v>160</v>
      </c>
      <c r="O2286" s="31">
        <v>47929.79041666667</v>
      </c>
      <c r="R2286" t="s">
        <v>161</v>
      </c>
      <c r="S2286" s="31">
        <v>45060</v>
      </c>
      <c r="T2286" t="s">
        <v>161</v>
      </c>
      <c r="V2286" t="s">
        <v>161</v>
      </c>
      <c r="W2286" t="s">
        <v>161</v>
      </c>
      <c r="X2286" s="31">
        <v>44695</v>
      </c>
      <c r="Y2286">
        <v>0</v>
      </c>
      <c r="AA2286">
        <v>0</v>
      </c>
      <c r="AB2286" t="s">
        <v>161</v>
      </c>
      <c r="AC2286">
        <v>85000</v>
      </c>
      <c r="AD2286" t="s">
        <v>161</v>
      </c>
      <c r="AE2286" t="s">
        <v>161</v>
      </c>
      <c r="AF2286" t="s">
        <v>12639</v>
      </c>
      <c r="AG2286" t="s">
        <v>11663</v>
      </c>
      <c r="AH2286" t="s">
        <v>11908</v>
      </c>
      <c r="AI2286" t="s">
        <v>161</v>
      </c>
      <c r="AJ2286" t="s">
        <v>161</v>
      </c>
      <c r="AK2286" t="s">
        <v>161</v>
      </c>
      <c r="AL2286" t="s">
        <v>202</v>
      </c>
      <c r="AO2286" t="s">
        <v>161</v>
      </c>
      <c r="AQ2286" t="s">
        <v>510</v>
      </c>
      <c r="AR2286" t="s">
        <v>511</v>
      </c>
    </row>
    <row r="2287" spans="1:45" x14ac:dyDescent="0.2">
      <c r="A2287" t="s">
        <v>12640</v>
      </c>
      <c r="B2287">
        <v>3019</v>
      </c>
      <c r="C2287" t="s">
        <v>12641</v>
      </c>
      <c r="D2287" t="s">
        <v>1329</v>
      </c>
      <c r="E2287" t="s">
        <v>1330</v>
      </c>
      <c r="F2287" t="s">
        <v>11657</v>
      </c>
      <c r="G2287" t="s">
        <v>11912</v>
      </c>
      <c r="H2287" t="s">
        <v>11659</v>
      </c>
      <c r="I2287" t="s">
        <v>42</v>
      </c>
      <c r="J2287" t="s">
        <v>12642</v>
      </c>
      <c r="L2287" t="s">
        <v>159</v>
      </c>
      <c r="M2287" t="s">
        <v>194</v>
      </c>
      <c r="N2287" t="s">
        <v>195</v>
      </c>
      <c r="O2287" s="31">
        <v>44562</v>
      </c>
      <c r="Q2287">
        <v>593450</v>
      </c>
      <c r="R2287">
        <v>9066</v>
      </c>
      <c r="S2287" s="31">
        <v>45059</v>
      </c>
      <c r="T2287">
        <v>8567.6</v>
      </c>
      <c r="V2287">
        <v>515.5862068965514</v>
      </c>
      <c r="W2287">
        <v>1701.8</v>
      </c>
      <c r="X2287" s="31">
        <v>44695</v>
      </c>
      <c r="Y2287">
        <v>0</v>
      </c>
      <c r="Z2287">
        <v>7000</v>
      </c>
      <c r="AA2287">
        <v>0</v>
      </c>
      <c r="AB2287" t="s">
        <v>161</v>
      </c>
      <c r="AC2287">
        <v>85000</v>
      </c>
      <c r="AD2287" t="s">
        <v>161</v>
      </c>
      <c r="AE2287" t="s">
        <v>12643</v>
      </c>
      <c r="AF2287" t="s">
        <v>12644</v>
      </c>
      <c r="AG2287" t="s">
        <v>11663</v>
      </c>
      <c r="AH2287" t="s">
        <v>11912</v>
      </c>
      <c r="AI2287" t="s">
        <v>12131</v>
      </c>
      <c r="AJ2287" t="s">
        <v>12132</v>
      </c>
      <c r="AK2287" t="s">
        <v>1434</v>
      </c>
      <c r="AL2287" t="s">
        <v>1333</v>
      </c>
      <c r="AM2287" t="s">
        <v>45</v>
      </c>
      <c r="AN2287" t="s">
        <v>6200</v>
      </c>
      <c r="AO2287" t="s">
        <v>11915</v>
      </c>
      <c r="AQ2287" t="s">
        <v>510</v>
      </c>
      <c r="AR2287" t="s">
        <v>511</v>
      </c>
    </row>
    <row r="2288" spans="1:45" x14ac:dyDescent="0.2">
      <c r="A2288" t="s">
        <v>12645</v>
      </c>
      <c r="B2288">
        <v>3021</v>
      </c>
      <c r="C2288" t="s">
        <v>12646</v>
      </c>
      <c r="D2288" t="s">
        <v>54</v>
      </c>
      <c r="E2288" t="s">
        <v>770</v>
      </c>
      <c r="F2288" t="s">
        <v>11657</v>
      </c>
      <c r="G2288" t="s">
        <v>11807</v>
      </c>
      <c r="H2288" t="s">
        <v>11659</v>
      </c>
      <c r="I2288" t="s">
        <v>42</v>
      </c>
      <c r="L2288" t="s">
        <v>159</v>
      </c>
      <c r="M2288" t="s">
        <v>160</v>
      </c>
      <c r="N2288" t="s">
        <v>160</v>
      </c>
      <c r="O2288" s="31">
        <v>45300.836764705884</v>
      </c>
      <c r="R2288" t="s">
        <v>161</v>
      </c>
      <c r="S2288" s="31">
        <v>45060</v>
      </c>
      <c r="T2288" t="s">
        <v>161</v>
      </c>
      <c r="V2288" t="s">
        <v>161</v>
      </c>
      <c r="W2288" t="s">
        <v>161</v>
      </c>
      <c r="X2288" s="31">
        <v>44695</v>
      </c>
      <c r="Y2288">
        <v>0</v>
      </c>
      <c r="AA2288">
        <v>0</v>
      </c>
      <c r="AB2288" t="s">
        <v>161</v>
      </c>
      <c r="AC2288">
        <v>85000</v>
      </c>
      <c r="AD2288" t="s">
        <v>161</v>
      </c>
      <c r="AE2288" t="s">
        <v>12647</v>
      </c>
      <c r="AF2288" t="s">
        <v>12648</v>
      </c>
      <c r="AG2288" t="s">
        <v>11663</v>
      </c>
      <c r="AH2288" t="s">
        <v>11807</v>
      </c>
      <c r="AI2288" t="s">
        <v>161</v>
      </c>
      <c r="AJ2288" t="s">
        <v>161</v>
      </c>
      <c r="AK2288" t="s">
        <v>161</v>
      </c>
      <c r="AL2288" t="s">
        <v>202</v>
      </c>
      <c r="AO2288" t="s">
        <v>161</v>
      </c>
      <c r="AQ2288" t="s">
        <v>510</v>
      </c>
      <c r="AR2288" t="s">
        <v>511</v>
      </c>
    </row>
    <row r="2289" spans="1:45" x14ac:dyDescent="0.2">
      <c r="A2289" t="s">
        <v>12649</v>
      </c>
      <c r="B2289">
        <v>3019</v>
      </c>
      <c r="C2289" t="s">
        <v>12650</v>
      </c>
      <c r="D2289" t="s">
        <v>1329</v>
      </c>
      <c r="E2289" t="s">
        <v>1330</v>
      </c>
      <c r="F2289" t="s">
        <v>11657</v>
      </c>
      <c r="G2289" t="s">
        <v>11817</v>
      </c>
      <c r="H2289" t="s">
        <v>11659</v>
      </c>
      <c r="I2289" t="s">
        <v>36</v>
      </c>
      <c r="J2289" t="s">
        <v>511</v>
      </c>
      <c r="L2289" t="s">
        <v>159</v>
      </c>
      <c r="M2289" t="s">
        <v>554</v>
      </c>
      <c r="N2289" t="s">
        <v>2335</v>
      </c>
      <c r="O2289" s="31">
        <v>41575</v>
      </c>
      <c r="P2289" s="31">
        <v>42037</v>
      </c>
      <c r="R2289" t="s">
        <v>161</v>
      </c>
      <c r="S2289" s="31">
        <v>45060</v>
      </c>
      <c r="T2289" t="s">
        <v>161</v>
      </c>
      <c r="V2289" t="s">
        <v>161</v>
      </c>
      <c r="W2289" t="s">
        <v>161</v>
      </c>
      <c r="X2289" s="31">
        <v>44695</v>
      </c>
      <c r="Y2289">
        <v>0</v>
      </c>
      <c r="AA2289">
        <v>0</v>
      </c>
      <c r="AB2289" t="s">
        <v>161</v>
      </c>
      <c r="AC2289">
        <v>85000</v>
      </c>
      <c r="AD2289" t="s">
        <v>161</v>
      </c>
      <c r="AE2289" t="s">
        <v>12651</v>
      </c>
      <c r="AF2289" t="s">
        <v>12652</v>
      </c>
      <c r="AG2289" t="s">
        <v>11663</v>
      </c>
      <c r="AH2289" t="s">
        <v>161</v>
      </c>
      <c r="AI2289" t="s">
        <v>11821</v>
      </c>
      <c r="AJ2289" t="s">
        <v>161</v>
      </c>
      <c r="AK2289" t="s">
        <v>1434</v>
      </c>
      <c r="AL2289" t="s">
        <v>511</v>
      </c>
      <c r="AO2289" t="s">
        <v>161</v>
      </c>
      <c r="AQ2289" t="s">
        <v>510</v>
      </c>
      <c r="AR2289" t="s">
        <v>511</v>
      </c>
    </row>
    <row r="2290" spans="1:45" x14ac:dyDescent="0.2">
      <c r="A2290" t="s">
        <v>12653</v>
      </c>
      <c r="B2290">
        <v>3071</v>
      </c>
      <c r="C2290" t="s">
        <v>12654</v>
      </c>
      <c r="D2290" t="s">
        <v>6695</v>
      </c>
      <c r="E2290" t="s">
        <v>6696</v>
      </c>
      <c r="F2290" t="s">
        <v>11657</v>
      </c>
      <c r="G2290" t="s">
        <v>12655</v>
      </c>
      <c r="H2290" t="s">
        <v>11694</v>
      </c>
      <c r="I2290" t="s">
        <v>42</v>
      </c>
      <c r="J2290" t="s">
        <v>12656</v>
      </c>
      <c r="L2290" t="s">
        <v>230</v>
      </c>
      <c r="M2290" t="s">
        <v>194</v>
      </c>
      <c r="N2290" t="s">
        <v>195</v>
      </c>
      <c r="O2290" s="31">
        <v>41423</v>
      </c>
      <c r="Q2290">
        <v>320782</v>
      </c>
      <c r="R2290">
        <v>1155</v>
      </c>
      <c r="S2290" s="31">
        <v>44955</v>
      </c>
      <c r="T2290">
        <v>1155</v>
      </c>
      <c r="V2290" t="s">
        <v>161</v>
      </c>
      <c r="W2290">
        <v>1109</v>
      </c>
      <c r="X2290" s="31">
        <v>44589</v>
      </c>
      <c r="Y2290">
        <v>0</v>
      </c>
      <c r="Z2290">
        <v>1000</v>
      </c>
      <c r="AA2290">
        <v>0</v>
      </c>
      <c r="AB2290" t="s">
        <v>161</v>
      </c>
      <c r="AC2290">
        <v>15</v>
      </c>
      <c r="AD2290" t="s">
        <v>161</v>
      </c>
      <c r="AE2290" t="s">
        <v>12657</v>
      </c>
      <c r="AF2290" t="s">
        <v>12658</v>
      </c>
      <c r="AG2290" t="s">
        <v>11699</v>
      </c>
      <c r="AH2290" t="s">
        <v>161</v>
      </c>
      <c r="AI2290" t="s">
        <v>6700</v>
      </c>
      <c r="AJ2290" t="s">
        <v>12659</v>
      </c>
      <c r="AK2290" t="s">
        <v>3705</v>
      </c>
      <c r="AL2290" t="s">
        <v>202</v>
      </c>
      <c r="AO2290" t="s">
        <v>161</v>
      </c>
      <c r="AQ2290" t="s">
        <v>510</v>
      </c>
      <c r="AR2290" t="s">
        <v>511</v>
      </c>
    </row>
    <row r="2291" spans="1:45" x14ac:dyDescent="0.2">
      <c r="A2291" t="s">
        <v>12660</v>
      </c>
      <c r="B2291">
        <v>3009</v>
      </c>
      <c r="C2291" t="s">
        <v>12661</v>
      </c>
      <c r="D2291" t="s">
        <v>1267</v>
      </c>
      <c r="E2291" t="s">
        <v>1268</v>
      </c>
      <c r="F2291" t="s">
        <v>11657</v>
      </c>
      <c r="G2291" t="s">
        <v>11908</v>
      </c>
      <c r="H2291" t="s">
        <v>11659</v>
      </c>
      <c r="I2291" t="s">
        <v>42</v>
      </c>
      <c r="J2291" t="s">
        <v>12662</v>
      </c>
      <c r="L2291" t="s">
        <v>159</v>
      </c>
      <c r="M2291" t="s">
        <v>194</v>
      </c>
      <c r="N2291" t="s">
        <v>195</v>
      </c>
      <c r="O2291" s="31">
        <v>42862</v>
      </c>
      <c r="Q2291">
        <v>400381</v>
      </c>
      <c r="R2291">
        <v>34078.5</v>
      </c>
      <c r="S2291" s="31">
        <v>45059</v>
      </c>
      <c r="T2291">
        <v>33623</v>
      </c>
      <c r="V2291">
        <v>471.20689655172418</v>
      </c>
      <c r="W2291">
        <v>27953</v>
      </c>
      <c r="X2291" s="31">
        <v>44695</v>
      </c>
      <c r="Y2291">
        <v>0</v>
      </c>
      <c r="Z2291">
        <v>6100</v>
      </c>
      <c r="AA2291">
        <v>0</v>
      </c>
      <c r="AB2291" t="s">
        <v>161</v>
      </c>
      <c r="AC2291">
        <v>85000</v>
      </c>
      <c r="AD2291" t="s">
        <v>161</v>
      </c>
      <c r="AE2291" t="s">
        <v>12663</v>
      </c>
      <c r="AF2291" t="s">
        <v>12664</v>
      </c>
      <c r="AG2291" t="s">
        <v>11663</v>
      </c>
      <c r="AH2291" t="s">
        <v>11908</v>
      </c>
      <c r="AI2291" t="s">
        <v>12452</v>
      </c>
      <c r="AJ2291" t="s">
        <v>12453</v>
      </c>
      <c r="AK2291" t="s">
        <v>1434</v>
      </c>
      <c r="AL2291" t="s">
        <v>202</v>
      </c>
      <c r="AM2291" t="s">
        <v>45</v>
      </c>
      <c r="AN2291" t="s">
        <v>6200</v>
      </c>
      <c r="AO2291" t="s">
        <v>11977</v>
      </c>
      <c r="AQ2291" t="s">
        <v>1075</v>
      </c>
      <c r="AR2291" t="s">
        <v>12665</v>
      </c>
      <c r="AS2291">
        <v>43564</v>
      </c>
    </row>
    <row r="2292" spans="1:45" x14ac:dyDescent="0.2">
      <c r="A2292" t="s">
        <v>12666</v>
      </c>
      <c r="B2292">
        <v>3021</v>
      </c>
      <c r="C2292" t="s">
        <v>12667</v>
      </c>
      <c r="D2292" t="s">
        <v>54</v>
      </c>
      <c r="E2292" t="s">
        <v>770</v>
      </c>
      <c r="F2292" t="s">
        <v>11657</v>
      </c>
      <c r="G2292" t="s">
        <v>11908</v>
      </c>
      <c r="H2292" t="s">
        <v>11659</v>
      </c>
      <c r="I2292" t="s">
        <v>42</v>
      </c>
      <c r="J2292" t="s">
        <v>12668</v>
      </c>
      <c r="L2292" t="s">
        <v>159</v>
      </c>
      <c r="M2292" t="s">
        <v>194</v>
      </c>
      <c r="N2292" t="s">
        <v>195</v>
      </c>
      <c r="O2292" s="31">
        <v>42813</v>
      </c>
      <c r="Q2292">
        <v>398329</v>
      </c>
      <c r="R2292">
        <v>40214.300000000003</v>
      </c>
      <c r="S2292" s="31">
        <v>45059</v>
      </c>
      <c r="T2292">
        <v>39857.5</v>
      </c>
      <c r="V2292">
        <v>369.10344827586511</v>
      </c>
      <c r="W2292">
        <v>34368</v>
      </c>
      <c r="X2292" s="31">
        <v>44695</v>
      </c>
      <c r="Y2292">
        <v>0</v>
      </c>
      <c r="Z2292">
        <v>5800</v>
      </c>
      <c r="AA2292">
        <v>0</v>
      </c>
      <c r="AB2292" t="s">
        <v>161</v>
      </c>
      <c r="AC2292">
        <v>85000</v>
      </c>
      <c r="AD2292" t="s">
        <v>161</v>
      </c>
      <c r="AE2292" t="s">
        <v>12669</v>
      </c>
      <c r="AF2292" t="s">
        <v>12670</v>
      </c>
      <c r="AG2292" t="s">
        <v>11663</v>
      </c>
      <c r="AH2292" t="s">
        <v>11908</v>
      </c>
      <c r="AI2292" t="s">
        <v>12177</v>
      </c>
      <c r="AJ2292" t="s">
        <v>12178</v>
      </c>
      <c r="AK2292" t="s">
        <v>1434</v>
      </c>
      <c r="AL2292" t="s">
        <v>202</v>
      </c>
      <c r="AM2292" t="s">
        <v>45</v>
      </c>
      <c r="AN2292" t="s">
        <v>6200</v>
      </c>
      <c r="AO2292" t="s">
        <v>11977</v>
      </c>
      <c r="AQ2292" t="s">
        <v>1075</v>
      </c>
      <c r="AR2292" t="s">
        <v>12671</v>
      </c>
      <c r="AS2292">
        <v>43552</v>
      </c>
    </row>
    <row r="2293" spans="1:45" x14ac:dyDescent="0.2">
      <c r="A2293" t="s">
        <v>12672</v>
      </c>
      <c r="B2293">
        <v>3021</v>
      </c>
      <c r="C2293" t="s">
        <v>12673</v>
      </c>
      <c r="D2293" t="s">
        <v>54</v>
      </c>
      <c r="E2293" t="s">
        <v>770</v>
      </c>
      <c r="F2293" t="s">
        <v>11657</v>
      </c>
      <c r="G2293" t="s">
        <v>11807</v>
      </c>
      <c r="H2293" t="s">
        <v>11659</v>
      </c>
      <c r="I2293" t="s">
        <v>42</v>
      </c>
      <c r="L2293" t="s">
        <v>159</v>
      </c>
      <c r="M2293" t="s">
        <v>160</v>
      </c>
      <c r="N2293" t="s">
        <v>160</v>
      </c>
      <c r="O2293" s="31">
        <v>45221.905514705883</v>
      </c>
      <c r="R2293" t="s">
        <v>161</v>
      </c>
      <c r="S2293" s="31">
        <v>45060</v>
      </c>
      <c r="T2293" t="s">
        <v>161</v>
      </c>
      <c r="V2293" t="s">
        <v>161</v>
      </c>
      <c r="W2293" t="s">
        <v>161</v>
      </c>
      <c r="X2293" s="31">
        <v>44695</v>
      </c>
      <c r="Y2293">
        <v>0</v>
      </c>
      <c r="AA2293">
        <v>0</v>
      </c>
      <c r="AB2293" t="s">
        <v>161</v>
      </c>
      <c r="AC2293">
        <v>85000</v>
      </c>
      <c r="AD2293" t="s">
        <v>161</v>
      </c>
      <c r="AE2293" t="s">
        <v>12674</v>
      </c>
      <c r="AF2293" t="s">
        <v>12675</v>
      </c>
      <c r="AG2293" t="s">
        <v>11663</v>
      </c>
      <c r="AH2293" t="s">
        <v>11807</v>
      </c>
      <c r="AI2293" t="s">
        <v>161</v>
      </c>
      <c r="AJ2293" t="s">
        <v>161</v>
      </c>
      <c r="AK2293" t="s">
        <v>161</v>
      </c>
      <c r="AL2293" t="s">
        <v>202</v>
      </c>
      <c r="AO2293" t="s">
        <v>161</v>
      </c>
      <c r="AQ2293" t="s">
        <v>510</v>
      </c>
      <c r="AR2293" t="s">
        <v>511</v>
      </c>
    </row>
    <row r="2294" spans="1:45" x14ac:dyDescent="0.2">
      <c r="A2294" t="s">
        <v>12676</v>
      </c>
      <c r="B2294">
        <v>3008</v>
      </c>
      <c r="C2294" t="s">
        <v>12677</v>
      </c>
      <c r="D2294" t="s">
        <v>1352</v>
      </c>
      <c r="E2294" t="s">
        <v>1353</v>
      </c>
      <c r="F2294" t="s">
        <v>11657</v>
      </c>
      <c r="G2294" t="s">
        <v>12678</v>
      </c>
      <c r="H2294" t="s">
        <v>11694</v>
      </c>
      <c r="I2294" t="s">
        <v>36</v>
      </c>
      <c r="J2294" t="s">
        <v>12679</v>
      </c>
      <c r="L2294" t="s">
        <v>230</v>
      </c>
      <c r="M2294" t="s">
        <v>194</v>
      </c>
      <c r="N2294" t="s">
        <v>195</v>
      </c>
      <c r="O2294" s="31">
        <v>41919</v>
      </c>
      <c r="Q2294">
        <v>351634</v>
      </c>
      <c r="R2294">
        <v>13608</v>
      </c>
      <c r="S2294" s="31">
        <v>45050</v>
      </c>
      <c r="T2294">
        <v>13534</v>
      </c>
      <c r="U2294" s="31">
        <v>44784</v>
      </c>
      <c r="V2294">
        <v>58.421052631578952</v>
      </c>
      <c r="W2294">
        <v>12881</v>
      </c>
      <c r="X2294" s="31">
        <v>44685</v>
      </c>
      <c r="Y2294">
        <v>14.4</v>
      </c>
      <c r="Z2294">
        <v>1500</v>
      </c>
      <c r="AA2294">
        <v>5290.9</v>
      </c>
      <c r="AB2294">
        <v>6.2245882352941172E-2</v>
      </c>
      <c r="AC2294">
        <v>15</v>
      </c>
      <c r="AD2294">
        <v>50233.295826185458</v>
      </c>
      <c r="AE2294" t="s">
        <v>12680</v>
      </c>
      <c r="AF2294" t="s">
        <v>12681</v>
      </c>
      <c r="AG2294" t="s">
        <v>11699</v>
      </c>
      <c r="AH2294" t="s">
        <v>12678</v>
      </c>
      <c r="AI2294" t="s">
        <v>3569</v>
      </c>
      <c r="AJ2294" t="s">
        <v>12682</v>
      </c>
      <c r="AK2294" t="s">
        <v>201</v>
      </c>
      <c r="AL2294" t="s">
        <v>202</v>
      </c>
      <c r="AM2294" t="s">
        <v>36</v>
      </c>
      <c r="AN2294" t="s">
        <v>12683</v>
      </c>
      <c r="AO2294" t="s">
        <v>12684</v>
      </c>
      <c r="AQ2294" t="s">
        <v>1075</v>
      </c>
      <c r="AR2294" t="s">
        <v>12685</v>
      </c>
    </row>
    <row r="2295" spans="1:45" x14ac:dyDescent="0.2">
      <c r="A2295" t="s">
        <v>12686</v>
      </c>
      <c r="B2295">
        <v>3019</v>
      </c>
      <c r="C2295" t="s">
        <v>12687</v>
      </c>
      <c r="D2295" t="s">
        <v>1329</v>
      </c>
      <c r="E2295" t="s">
        <v>1330</v>
      </c>
      <c r="F2295" t="s">
        <v>11657</v>
      </c>
      <c r="G2295" t="s">
        <v>12688</v>
      </c>
      <c r="H2295" t="s">
        <v>11694</v>
      </c>
      <c r="I2295" t="s">
        <v>158</v>
      </c>
      <c r="J2295" t="s">
        <v>12689</v>
      </c>
      <c r="K2295" t="s">
        <v>12690</v>
      </c>
      <c r="L2295" t="s">
        <v>230</v>
      </c>
      <c r="M2295" t="s">
        <v>194</v>
      </c>
      <c r="N2295" t="s">
        <v>195</v>
      </c>
      <c r="O2295" s="31">
        <v>42091</v>
      </c>
      <c r="Q2295">
        <v>368075</v>
      </c>
      <c r="R2295">
        <v>1341.6</v>
      </c>
      <c r="S2295" s="31">
        <v>44934</v>
      </c>
      <c r="T2295">
        <v>1341.6</v>
      </c>
      <c r="U2295" s="31">
        <v>44784</v>
      </c>
      <c r="V2295" t="s">
        <v>161</v>
      </c>
      <c r="W2295">
        <v>1289</v>
      </c>
      <c r="X2295" s="31">
        <v>44621</v>
      </c>
      <c r="Y2295">
        <v>0.7</v>
      </c>
      <c r="Z2295">
        <v>150</v>
      </c>
      <c r="AA2295">
        <v>256</v>
      </c>
      <c r="AB2295">
        <v>0.35136502116495116</v>
      </c>
      <c r="AC2295">
        <v>15</v>
      </c>
      <c r="AD2295">
        <v>48487.633000000002</v>
      </c>
      <c r="AE2295" t="s">
        <v>12691</v>
      </c>
      <c r="AF2295" t="s">
        <v>12692</v>
      </c>
      <c r="AG2295" t="s">
        <v>11699</v>
      </c>
      <c r="AH2295" t="s">
        <v>12693</v>
      </c>
      <c r="AI2295" t="s">
        <v>2338</v>
      </c>
      <c r="AJ2295" t="s">
        <v>12694</v>
      </c>
      <c r="AK2295" t="s">
        <v>236</v>
      </c>
      <c r="AL2295" t="s">
        <v>1333</v>
      </c>
      <c r="AM2295" t="s">
        <v>203</v>
      </c>
      <c r="AN2295" t="s">
        <v>6165</v>
      </c>
      <c r="AO2295" t="s">
        <v>12695</v>
      </c>
      <c r="AQ2295" t="s">
        <v>510</v>
      </c>
      <c r="AR2295" t="s">
        <v>511</v>
      </c>
    </row>
    <row r="2296" spans="1:45" x14ac:dyDescent="0.2">
      <c r="A2296" t="s">
        <v>12696</v>
      </c>
      <c r="B2296">
        <v>3011</v>
      </c>
      <c r="C2296" t="s">
        <v>12697</v>
      </c>
      <c r="D2296" t="s">
        <v>1387</v>
      </c>
      <c r="E2296" t="s">
        <v>1388</v>
      </c>
      <c r="F2296" t="s">
        <v>11657</v>
      </c>
      <c r="G2296" t="s">
        <v>12698</v>
      </c>
      <c r="H2296" t="s">
        <v>11659</v>
      </c>
      <c r="I2296" t="s">
        <v>42</v>
      </c>
      <c r="L2296" t="s">
        <v>159</v>
      </c>
      <c r="M2296" t="s">
        <v>160</v>
      </c>
      <c r="N2296" t="s">
        <v>160</v>
      </c>
      <c r="O2296" s="31">
        <v>46774.267333333337</v>
      </c>
      <c r="R2296" t="s">
        <v>161</v>
      </c>
      <c r="S2296" s="31">
        <v>45060</v>
      </c>
      <c r="T2296" t="s">
        <v>161</v>
      </c>
      <c r="U2296" s="31">
        <v>44784</v>
      </c>
      <c r="V2296" t="s">
        <v>161</v>
      </c>
      <c r="W2296" t="s">
        <v>161</v>
      </c>
      <c r="X2296" s="31">
        <v>44695</v>
      </c>
      <c r="Y2296">
        <v>18.5</v>
      </c>
      <c r="AA2296">
        <v>6781.2000000000007</v>
      </c>
      <c r="AB2296">
        <v>0.38565882352941178</v>
      </c>
      <c r="AC2296">
        <v>85000</v>
      </c>
      <c r="AD2296">
        <v>47664.654634542858</v>
      </c>
      <c r="AE2296" t="s">
        <v>12699</v>
      </c>
      <c r="AF2296" t="s">
        <v>12700</v>
      </c>
      <c r="AG2296" t="s">
        <v>11663</v>
      </c>
      <c r="AH2296" t="s">
        <v>12698</v>
      </c>
      <c r="AI2296" t="s">
        <v>161</v>
      </c>
      <c r="AJ2296" t="s">
        <v>161</v>
      </c>
      <c r="AK2296" t="s">
        <v>161</v>
      </c>
      <c r="AL2296" t="s">
        <v>202</v>
      </c>
      <c r="AO2296" t="s">
        <v>161</v>
      </c>
      <c r="AQ2296" t="s">
        <v>510</v>
      </c>
      <c r="AR2296" t="s">
        <v>511</v>
      </c>
    </row>
    <row r="2297" spans="1:45" x14ac:dyDescent="0.2">
      <c r="A2297" t="s">
        <v>12701</v>
      </c>
      <c r="B2297">
        <v>3016</v>
      </c>
      <c r="C2297" t="s">
        <v>12702</v>
      </c>
      <c r="D2297" t="s">
        <v>497</v>
      </c>
      <c r="E2297" t="s">
        <v>498</v>
      </c>
      <c r="F2297" t="s">
        <v>11657</v>
      </c>
      <c r="G2297" t="s">
        <v>12655</v>
      </c>
      <c r="H2297" t="s">
        <v>11694</v>
      </c>
      <c r="I2297" t="s">
        <v>42</v>
      </c>
      <c r="J2297" t="s">
        <v>12703</v>
      </c>
      <c r="L2297" t="s">
        <v>230</v>
      </c>
      <c r="M2297" t="s">
        <v>194</v>
      </c>
      <c r="N2297" t="s">
        <v>195</v>
      </c>
      <c r="O2297" s="31">
        <v>41624</v>
      </c>
      <c r="Q2297">
        <v>340565</v>
      </c>
      <c r="R2297">
        <v>537</v>
      </c>
      <c r="S2297" s="31">
        <v>44922</v>
      </c>
      <c r="T2297">
        <v>537</v>
      </c>
      <c r="V2297" t="s">
        <v>161</v>
      </c>
      <c r="W2297">
        <v>536</v>
      </c>
      <c r="X2297" s="31">
        <v>44163</v>
      </c>
      <c r="Y2297">
        <v>0</v>
      </c>
      <c r="Z2297">
        <v>1200</v>
      </c>
      <c r="AA2297">
        <v>0</v>
      </c>
      <c r="AB2297" t="s">
        <v>161</v>
      </c>
      <c r="AC2297">
        <v>15</v>
      </c>
      <c r="AD2297">
        <v>51191.633000000002</v>
      </c>
      <c r="AE2297" t="s">
        <v>12704</v>
      </c>
      <c r="AF2297" t="s">
        <v>12705</v>
      </c>
      <c r="AG2297" t="s">
        <v>11699</v>
      </c>
      <c r="AH2297" t="s">
        <v>12655</v>
      </c>
      <c r="AI2297" t="s">
        <v>10369</v>
      </c>
      <c r="AJ2297" t="s">
        <v>12295</v>
      </c>
      <c r="AK2297" t="s">
        <v>3705</v>
      </c>
      <c r="AL2297" t="s">
        <v>202</v>
      </c>
      <c r="AO2297" t="s">
        <v>161</v>
      </c>
      <c r="AQ2297" t="s">
        <v>510</v>
      </c>
      <c r="AR2297" t="s">
        <v>511</v>
      </c>
    </row>
    <row r="2298" spans="1:45" x14ac:dyDescent="0.2">
      <c r="A2298" t="s">
        <v>12706</v>
      </c>
      <c r="B2298">
        <v>3011</v>
      </c>
      <c r="C2298" t="s">
        <v>12707</v>
      </c>
      <c r="D2298" t="s">
        <v>1387</v>
      </c>
      <c r="E2298" t="s">
        <v>1388</v>
      </c>
      <c r="F2298" t="s">
        <v>11657</v>
      </c>
      <c r="G2298" t="s">
        <v>12698</v>
      </c>
      <c r="H2298" t="s">
        <v>11659</v>
      </c>
      <c r="I2298" t="s">
        <v>42</v>
      </c>
      <c r="L2298" t="s">
        <v>159</v>
      </c>
      <c r="M2298" t="s">
        <v>160</v>
      </c>
      <c r="N2298" t="s">
        <v>160</v>
      </c>
      <c r="O2298" s="31">
        <v>45870</v>
      </c>
      <c r="R2298" t="s">
        <v>161</v>
      </c>
      <c r="S2298" s="31">
        <v>45060</v>
      </c>
      <c r="T2298" t="s">
        <v>161</v>
      </c>
      <c r="U2298" s="31">
        <v>44784</v>
      </c>
      <c r="V2298" t="s">
        <v>161</v>
      </c>
      <c r="W2298" t="s">
        <v>161</v>
      </c>
      <c r="X2298" s="31">
        <v>44695</v>
      </c>
      <c r="Y2298">
        <v>0.3</v>
      </c>
      <c r="AA2298">
        <v>113</v>
      </c>
      <c r="AB2298">
        <v>0.33329482007646793</v>
      </c>
      <c r="AC2298">
        <v>85000</v>
      </c>
      <c r="AD2298">
        <v>48584.633000000002</v>
      </c>
      <c r="AE2298" t="s">
        <v>12708</v>
      </c>
      <c r="AF2298" t="s">
        <v>12709</v>
      </c>
      <c r="AG2298" t="s">
        <v>11663</v>
      </c>
      <c r="AH2298" t="s">
        <v>12698</v>
      </c>
      <c r="AI2298" t="s">
        <v>161</v>
      </c>
      <c r="AJ2298" t="s">
        <v>161</v>
      </c>
      <c r="AK2298" t="s">
        <v>161</v>
      </c>
      <c r="AL2298" t="s">
        <v>788</v>
      </c>
      <c r="AO2298" t="s">
        <v>161</v>
      </c>
      <c r="AQ2298" t="s">
        <v>510</v>
      </c>
      <c r="AR2298" t="s">
        <v>511</v>
      </c>
    </row>
    <row r="2299" spans="1:45" x14ac:dyDescent="0.2">
      <c r="A2299" t="s">
        <v>12710</v>
      </c>
      <c r="B2299">
        <v>3011</v>
      </c>
      <c r="C2299" t="s">
        <v>12711</v>
      </c>
      <c r="D2299" t="s">
        <v>1387</v>
      </c>
      <c r="E2299" t="s">
        <v>1388</v>
      </c>
      <c r="F2299" t="s">
        <v>11657</v>
      </c>
      <c r="G2299" t="s">
        <v>11908</v>
      </c>
      <c r="H2299" t="s">
        <v>11659</v>
      </c>
      <c r="I2299" t="s">
        <v>42</v>
      </c>
      <c r="J2299" t="s">
        <v>12712</v>
      </c>
      <c r="L2299" t="s">
        <v>159</v>
      </c>
      <c r="M2299" t="s">
        <v>194</v>
      </c>
      <c r="N2299" t="s">
        <v>195</v>
      </c>
      <c r="O2299" s="31">
        <v>42465</v>
      </c>
      <c r="Q2299">
        <v>387511</v>
      </c>
      <c r="R2299">
        <v>37766.6</v>
      </c>
      <c r="S2299" s="31">
        <v>45059</v>
      </c>
      <c r="T2299">
        <v>37449.1</v>
      </c>
      <c r="V2299">
        <v>328.44827586206901</v>
      </c>
      <c r="W2299">
        <v>32575.4</v>
      </c>
      <c r="X2299" s="31">
        <v>44695</v>
      </c>
      <c r="Y2299">
        <v>0</v>
      </c>
      <c r="Z2299">
        <v>5500</v>
      </c>
      <c r="AA2299">
        <v>0</v>
      </c>
      <c r="AB2299" t="s">
        <v>161</v>
      </c>
      <c r="AC2299">
        <v>85000</v>
      </c>
      <c r="AD2299" t="s">
        <v>161</v>
      </c>
      <c r="AE2299" t="s">
        <v>12713</v>
      </c>
      <c r="AF2299" t="s">
        <v>12714</v>
      </c>
      <c r="AG2299" t="s">
        <v>11663</v>
      </c>
      <c r="AH2299" t="s">
        <v>11908</v>
      </c>
      <c r="AI2299" t="s">
        <v>12526</v>
      </c>
      <c r="AJ2299" t="s">
        <v>12527</v>
      </c>
      <c r="AK2299" t="s">
        <v>1434</v>
      </c>
      <c r="AL2299" t="s">
        <v>202</v>
      </c>
      <c r="AM2299" t="s">
        <v>45</v>
      </c>
      <c r="AN2299" t="s">
        <v>6200</v>
      </c>
      <c r="AO2299" t="s">
        <v>11977</v>
      </c>
      <c r="AQ2299" t="s">
        <v>510</v>
      </c>
      <c r="AR2299" t="s">
        <v>511</v>
      </c>
    </row>
    <row r="2300" spans="1:45" x14ac:dyDescent="0.2">
      <c r="A2300" t="s">
        <v>12715</v>
      </c>
      <c r="B2300">
        <v>3016</v>
      </c>
      <c r="C2300" t="s">
        <v>12716</v>
      </c>
      <c r="D2300" t="s">
        <v>497</v>
      </c>
      <c r="E2300" t="s">
        <v>498</v>
      </c>
      <c r="F2300" t="s">
        <v>11657</v>
      </c>
      <c r="G2300" t="s">
        <v>12698</v>
      </c>
      <c r="H2300" t="s">
        <v>11659</v>
      </c>
      <c r="I2300" t="s">
        <v>42</v>
      </c>
      <c r="L2300" t="s">
        <v>159</v>
      </c>
      <c r="M2300" t="s">
        <v>160</v>
      </c>
      <c r="N2300" t="s">
        <v>160</v>
      </c>
      <c r="O2300" s="31">
        <v>46949.584239130432</v>
      </c>
      <c r="R2300" t="s">
        <v>161</v>
      </c>
      <c r="S2300" s="31">
        <v>45060</v>
      </c>
      <c r="T2300" t="s">
        <v>161</v>
      </c>
      <c r="V2300" t="s">
        <v>161</v>
      </c>
      <c r="W2300" t="s">
        <v>161</v>
      </c>
      <c r="X2300" s="31">
        <v>44695</v>
      </c>
      <c r="Y2300">
        <v>0</v>
      </c>
      <c r="AA2300">
        <v>0</v>
      </c>
      <c r="AB2300" t="s">
        <v>161</v>
      </c>
      <c r="AC2300">
        <v>85000</v>
      </c>
      <c r="AD2300" t="s">
        <v>161</v>
      </c>
      <c r="AE2300" t="s">
        <v>12717</v>
      </c>
      <c r="AF2300" t="s">
        <v>12718</v>
      </c>
      <c r="AG2300" t="s">
        <v>11663</v>
      </c>
      <c r="AH2300" t="s">
        <v>12698</v>
      </c>
      <c r="AI2300" t="s">
        <v>161</v>
      </c>
      <c r="AJ2300" t="s">
        <v>161</v>
      </c>
      <c r="AK2300" t="s">
        <v>161</v>
      </c>
      <c r="AL2300" t="s">
        <v>202</v>
      </c>
      <c r="AO2300" t="s">
        <v>161</v>
      </c>
      <c r="AQ2300" t="s">
        <v>510</v>
      </c>
      <c r="AR2300" t="s">
        <v>511</v>
      </c>
    </row>
    <row r="2301" spans="1:45" x14ac:dyDescent="0.2">
      <c r="A2301" t="s">
        <v>12719</v>
      </c>
      <c r="B2301">
        <v>3019</v>
      </c>
      <c r="C2301" t="s">
        <v>12720</v>
      </c>
      <c r="D2301" t="s">
        <v>1329</v>
      </c>
      <c r="E2301" t="s">
        <v>1330</v>
      </c>
      <c r="F2301" t="s">
        <v>11657</v>
      </c>
      <c r="G2301" t="s">
        <v>11929</v>
      </c>
      <c r="H2301" t="s">
        <v>11659</v>
      </c>
      <c r="I2301" t="s">
        <v>42</v>
      </c>
      <c r="L2301" t="s">
        <v>159</v>
      </c>
      <c r="M2301" t="s">
        <v>160</v>
      </c>
      <c r="N2301" t="s">
        <v>160</v>
      </c>
      <c r="O2301" s="31">
        <v>46083</v>
      </c>
      <c r="R2301" t="s">
        <v>161</v>
      </c>
      <c r="S2301" s="31">
        <v>45060</v>
      </c>
      <c r="T2301" t="s">
        <v>161</v>
      </c>
      <c r="V2301" t="s">
        <v>161</v>
      </c>
      <c r="W2301" t="s">
        <v>161</v>
      </c>
      <c r="X2301" s="31">
        <v>44695</v>
      </c>
      <c r="Y2301">
        <v>0</v>
      </c>
      <c r="AA2301">
        <v>0</v>
      </c>
      <c r="AB2301" t="s">
        <v>161</v>
      </c>
      <c r="AC2301">
        <v>85000</v>
      </c>
      <c r="AD2301" t="s">
        <v>161</v>
      </c>
      <c r="AE2301" t="s">
        <v>12721</v>
      </c>
      <c r="AF2301" t="s">
        <v>12722</v>
      </c>
      <c r="AG2301" t="s">
        <v>11663</v>
      </c>
      <c r="AH2301" t="s">
        <v>11929</v>
      </c>
      <c r="AI2301" t="s">
        <v>161</v>
      </c>
      <c r="AJ2301" t="s">
        <v>161</v>
      </c>
      <c r="AK2301" t="s">
        <v>161</v>
      </c>
      <c r="AL2301" t="s">
        <v>202</v>
      </c>
      <c r="AO2301" t="s">
        <v>161</v>
      </c>
    </row>
    <row r="2302" spans="1:45" x14ac:dyDescent="0.2">
      <c r="A2302" t="s">
        <v>12723</v>
      </c>
      <c r="B2302">
        <v>3021</v>
      </c>
      <c r="C2302" t="s">
        <v>12724</v>
      </c>
      <c r="D2302" t="s">
        <v>54</v>
      </c>
      <c r="E2302" t="s">
        <v>770</v>
      </c>
      <c r="F2302" t="s">
        <v>11657</v>
      </c>
      <c r="G2302" t="s">
        <v>11807</v>
      </c>
      <c r="H2302" t="s">
        <v>11659</v>
      </c>
      <c r="I2302" t="s">
        <v>42</v>
      </c>
      <c r="L2302" t="s">
        <v>159</v>
      </c>
      <c r="M2302" t="s">
        <v>259</v>
      </c>
      <c r="N2302" t="s">
        <v>259</v>
      </c>
      <c r="O2302" s="31">
        <v>45863.269558823529</v>
      </c>
      <c r="R2302" t="s">
        <v>161</v>
      </c>
      <c r="S2302" s="31">
        <v>45060</v>
      </c>
      <c r="T2302" t="s">
        <v>161</v>
      </c>
      <c r="V2302" t="s">
        <v>161</v>
      </c>
      <c r="W2302" t="s">
        <v>161</v>
      </c>
      <c r="X2302" s="31">
        <v>44695</v>
      </c>
      <c r="Y2302">
        <v>0</v>
      </c>
      <c r="AA2302">
        <v>0</v>
      </c>
      <c r="AB2302" t="s">
        <v>161</v>
      </c>
      <c r="AC2302">
        <v>85000</v>
      </c>
      <c r="AD2302" t="s">
        <v>161</v>
      </c>
      <c r="AE2302" t="s">
        <v>12725</v>
      </c>
      <c r="AF2302" t="s">
        <v>12726</v>
      </c>
      <c r="AG2302" t="s">
        <v>11663</v>
      </c>
      <c r="AH2302" t="s">
        <v>11807</v>
      </c>
      <c r="AI2302" t="s">
        <v>161</v>
      </c>
      <c r="AJ2302" t="s">
        <v>161</v>
      </c>
      <c r="AK2302" t="s">
        <v>161</v>
      </c>
      <c r="AL2302" t="s">
        <v>202</v>
      </c>
      <c r="AO2302" t="s">
        <v>161</v>
      </c>
      <c r="AQ2302" t="s">
        <v>510</v>
      </c>
      <c r="AR2302" t="s">
        <v>511</v>
      </c>
    </row>
    <row r="2303" spans="1:45" x14ac:dyDescent="0.2">
      <c r="A2303" t="s">
        <v>12727</v>
      </c>
      <c r="B2303">
        <v>3016</v>
      </c>
      <c r="C2303" t="s">
        <v>12728</v>
      </c>
      <c r="D2303" t="s">
        <v>497</v>
      </c>
      <c r="E2303" t="s">
        <v>498</v>
      </c>
      <c r="F2303" t="s">
        <v>11657</v>
      </c>
      <c r="G2303" t="s">
        <v>12729</v>
      </c>
      <c r="H2303" t="s">
        <v>11694</v>
      </c>
      <c r="I2303" t="s">
        <v>158</v>
      </c>
      <c r="J2303" t="s">
        <v>12730</v>
      </c>
      <c r="K2303" t="s">
        <v>12731</v>
      </c>
      <c r="L2303" t="s">
        <v>230</v>
      </c>
      <c r="M2303" t="s">
        <v>194</v>
      </c>
      <c r="N2303" t="s">
        <v>195</v>
      </c>
      <c r="O2303" s="31">
        <v>42094</v>
      </c>
      <c r="Q2303">
        <v>370546</v>
      </c>
      <c r="R2303" t="s">
        <v>161</v>
      </c>
      <c r="S2303" s="31">
        <v>45060</v>
      </c>
      <c r="T2303" t="s">
        <v>161</v>
      </c>
      <c r="V2303" t="s">
        <v>161</v>
      </c>
      <c r="W2303" t="s">
        <v>161</v>
      </c>
      <c r="X2303" s="31">
        <v>44695</v>
      </c>
      <c r="Y2303">
        <v>0</v>
      </c>
      <c r="AA2303">
        <v>0</v>
      </c>
      <c r="AB2303" t="s">
        <v>161</v>
      </c>
      <c r="AC2303">
        <v>15</v>
      </c>
      <c r="AD2303" t="s">
        <v>161</v>
      </c>
      <c r="AE2303" t="s">
        <v>12732</v>
      </c>
      <c r="AF2303" t="s">
        <v>12733</v>
      </c>
      <c r="AG2303" t="s">
        <v>11699</v>
      </c>
      <c r="AH2303" t="s">
        <v>12729</v>
      </c>
      <c r="AI2303" t="s">
        <v>10369</v>
      </c>
      <c r="AJ2303" t="s">
        <v>12295</v>
      </c>
      <c r="AK2303" t="s">
        <v>3705</v>
      </c>
      <c r="AL2303" t="s">
        <v>202</v>
      </c>
      <c r="AO2303" t="s">
        <v>161</v>
      </c>
      <c r="AQ2303" t="s">
        <v>510</v>
      </c>
      <c r="AR2303" t="s">
        <v>511</v>
      </c>
    </row>
    <row r="2304" spans="1:45" x14ac:dyDescent="0.2">
      <c r="A2304" t="s">
        <v>12734</v>
      </c>
      <c r="B2304">
        <v>3001</v>
      </c>
      <c r="C2304" t="s">
        <v>12735</v>
      </c>
      <c r="D2304" t="s">
        <v>1282</v>
      </c>
      <c r="E2304" t="s">
        <v>1283</v>
      </c>
      <c r="F2304" t="s">
        <v>11657</v>
      </c>
      <c r="G2304" t="s">
        <v>11892</v>
      </c>
      <c r="H2304" t="s">
        <v>11694</v>
      </c>
      <c r="I2304" t="s">
        <v>42</v>
      </c>
      <c r="J2304" t="s">
        <v>12736</v>
      </c>
      <c r="L2304" t="s">
        <v>230</v>
      </c>
      <c r="M2304" t="s">
        <v>194</v>
      </c>
      <c r="N2304" t="s">
        <v>195</v>
      </c>
      <c r="O2304" s="31">
        <v>42826</v>
      </c>
      <c r="Q2304">
        <v>399330</v>
      </c>
      <c r="R2304">
        <v>1456</v>
      </c>
      <c r="S2304" s="31">
        <v>43753</v>
      </c>
      <c r="T2304">
        <v>1456</v>
      </c>
      <c r="V2304" t="s">
        <v>161</v>
      </c>
      <c r="W2304">
        <v>1456</v>
      </c>
      <c r="X2304" s="31">
        <v>43753</v>
      </c>
      <c r="Y2304">
        <v>0</v>
      </c>
      <c r="Z2304">
        <v>3000</v>
      </c>
      <c r="AA2304">
        <v>0</v>
      </c>
      <c r="AB2304" t="s">
        <v>161</v>
      </c>
      <c r="AC2304">
        <v>15</v>
      </c>
      <c r="AD2304" t="s">
        <v>161</v>
      </c>
      <c r="AE2304" t="s">
        <v>12737</v>
      </c>
      <c r="AF2304" t="s">
        <v>12738</v>
      </c>
      <c r="AG2304" t="s">
        <v>11699</v>
      </c>
      <c r="AH2304" t="s">
        <v>11892</v>
      </c>
      <c r="AI2304" t="s">
        <v>6735</v>
      </c>
      <c r="AJ2304" t="s">
        <v>12739</v>
      </c>
      <c r="AK2304" t="s">
        <v>1434</v>
      </c>
      <c r="AL2304" t="s">
        <v>202</v>
      </c>
      <c r="AM2304" t="s">
        <v>11864</v>
      </c>
      <c r="AN2304" t="s">
        <v>11937</v>
      </c>
      <c r="AO2304" t="s">
        <v>11895</v>
      </c>
      <c r="AQ2304" t="s">
        <v>510</v>
      </c>
      <c r="AR2304" t="s">
        <v>511</v>
      </c>
    </row>
    <row r="2305" spans="1:45" x14ac:dyDescent="0.2">
      <c r="A2305" t="s">
        <v>12740</v>
      </c>
      <c r="B2305" t="s">
        <v>976</v>
      </c>
      <c r="C2305" t="s">
        <v>12741</v>
      </c>
      <c r="D2305" t="s">
        <v>978</v>
      </c>
      <c r="E2305" t="s">
        <v>511</v>
      </c>
      <c r="F2305" t="s">
        <v>11657</v>
      </c>
      <c r="G2305" t="s">
        <v>11908</v>
      </c>
      <c r="H2305" t="s">
        <v>11659</v>
      </c>
      <c r="I2305" t="s">
        <v>42</v>
      </c>
      <c r="L2305" t="s">
        <v>159</v>
      </c>
      <c r="M2305" t="s">
        <v>160</v>
      </c>
      <c r="N2305" t="s">
        <v>160</v>
      </c>
      <c r="R2305" t="s">
        <v>161</v>
      </c>
      <c r="S2305" s="31">
        <v>45060</v>
      </c>
      <c r="T2305" t="s">
        <v>161</v>
      </c>
      <c r="V2305" t="s">
        <v>161</v>
      </c>
      <c r="W2305" t="s">
        <v>161</v>
      </c>
      <c r="X2305" s="31">
        <v>44695</v>
      </c>
      <c r="Y2305">
        <v>0</v>
      </c>
      <c r="AA2305">
        <v>0</v>
      </c>
      <c r="AB2305" t="s">
        <v>161</v>
      </c>
      <c r="AC2305">
        <v>85000</v>
      </c>
      <c r="AD2305" t="s">
        <v>161</v>
      </c>
      <c r="AE2305" t="s">
        <v>12742</v>
      </c>
      <c r="AF2305" t="s">
        <v>12743</v>
      </c>
      <c r="AG2305" t="s">
        <v>11663</v>
      </c>
      <c r="AH2305" t="s">
        <v>11908</v>
      </c>
      <c r="AI2305" t="s">
        <v>161</v>
      </c>
      <c r="AJ2305" t="s">
        <v>161</v>
      </c>
      <c r="AK2305" t="s">
        <v>161</v>
      </c>
      <c r="AO2305" t="s">
        <v>161</v>
      </c>
    </row>
    <row r="2306" spans="1:45" x14ac:dyDescent="0.2">
      <c r="A2306" t="s">
        <v>12744</v>
      </c>
      <c r="B2306">
        <v>3021</v>
      </c>
      <c r="C2306" t="s">
        <v>12745</v>
      </c>
      <c r="D2306" t="s">
        <v>54</v>
      </c>
      <c r="E2306" t="s">
        <v>770</v>
      </c>
      <c r="F2306" t="s">
        <v>11657</v>
      </c>
      <c r="G2306" t="s">
        <v>11807</v>
      </c>
      <c r="H2306" t="s">
        <v>11659</v>
      </c>
      <c r="I2306" t="s">
        <v>42</v>
      </c>
      <c r="L2306" t="s">
        <v>159</v>
      </c>
      <c r="M2306" t="s">
        <v>160</v>
      </c>
      <c r="N2306" t="s">
        <v>160</v>
      </c>
      <c r="O2306" s="31">
        <v>45933.843382352941</v>
      </c>
      <c r="R2306" t="s">
        <v>161</v>
      </c>
      <c r="S2306" s="31">
        <v>45060</v>
      </c>
      <c r="T2306" t="s">
        <v>161</v>
      </c>
      <c r="U2306" s="31">
        <v>44784</v>
      </c>
      <c r="V2306" t="s">
        <v>161</v>
      </c>
      <c r="W2306" t="s">
        <v>161</v>
      </c>
      <c r="X2306" s="31">
        <v>44695</v>
      </c>
      <c r="Y2306">
        <v>7.3</v>
      </c>
      <c r="AA2306">
        <v>2698</v>
      </c>
      <c r="AB2306">
        <v>0.32325581947175502</v>
      </c>
      <c r="AC2306">
        <v>85000</v>
      </c>
      <c r="AD2306">
        <v>48638.633000000002</v>
      </c>
      <c r="AE2306" t="s">
        <v>12746</v>
      </c>
      <c r="AF2306" t="s">
        <v>12747</v>
      </c>
      <c r="AG2306" t="s">
        <v>11663</v>
      </c>
      <c r="AH2306" t="s">
        <v>11807</v>
      </c>
      <c r="AI2306" t="s">
        <v>161</v>
      </c>
      <c r="AJ2306" t="s">
        <v>161</v>
      </c>
      <c r="AK2306" t="s">
        <v>161</v>
      </c>
      <c r="AL2306" t="s">
        <v>202</v>
      </c>
      <c r="AO2306" t="s">
        <v>161</v>
      </c>
      <c r="AQ2306" t="s">
        <v>510</v>
      </c>
      <c r="AR2306" t="s">
        <v>511</v>
      </c>
    </row>
    <row r="2307" spans="1:45" x14ac:dyDescent="0.2">
      <c r="A2307" t="s">
        <v>12748</v>
      </c>
      <c r="B2307">
        <v>3021</v>
      </c>
      <c r="C2307" t="s">
        <v>12749</v>
      </c>
      <c r="D2307" t="s">
        <v>54</v>
      </c>
      <c r="E2307" t="s">
        <v>770</v>
      </c>
      <c r="F2307" t="s">
        <v>11657</v>
      </c>
      <c r="G2307" t="s">
        <v>11908</v>
      </c>
      <c r="H2307" t="s">
        <v>11659</v>
      </c>
      <c r="I2307" t="s">
        <v>42</v>
      </c>
      <c r="L2307" t="s">
        <v>159</v>
      </c>
      <c r="M2307" t="s">
        <v>259</v>
      </c>
      <c r="N2307" t="s">
        <v>259</v>
      </c>
      <c r="O2307" s="31">
        <v>45697.462941176469</v>
      </c>
      <c r="R2307" t="s">
        <v>161</v>
      </c>
      <c r="S2307" s="31">
        <v>45060</v>
      </c>
      <c r="T2307" t="s">
        <v>161</v>
      </c>
      <c r="U2307" s="31">
        <v>44784</v>
      </c>
      <c r="V2307" t="s">
        <v>161</v>
      </c>
      <c r="W2307" t="s">
        <v>161</v>
      </c>
      <c r="X2307" s="31">
        <v>44695</v>
      </c>
      <c r="Y2307">
        <v>14.9</v>
      </c>
      <c r="AA2307">
        <v>5475.8000000000011</v>
      </c>
      <c r="AB2307">
        <v>0.22594352941176471</v>
      </c>
      <c r="AC2307">
        <v>85000</v>
      </c>
      <c r="AD2307">
        <v>49309.279545556361</v>
      </c>
      <c r="AE2307" t="s">
        <v>12750</v>
      </c>
      <c r="AF2307" t="s">
        <v>12751</v>
      </c>
      <c r="AG2307" t="s">
        <v>11663</v>
      </c>
      <c r="AH2307" t="s">
        <v>11908</v>
      </c>
      <c r="AI2307" t="s">
        <v>161</v>
      </c>
      <c r="AJ2307" t="s">
        <v>161</v>
      </c>
      <c r="AK2307" t="s">
        <v>161</v>
      </c>
      <c r="AL2307" t="s">
        <v>202</v>
      </c>
      <c r="AO2307" t="s">
        <v>161</v>
      </c>
      <c r="AQ2307" t="s">
        <v>510</v>
      </c>
      <c r="AR2307" t="s">
        <v>511</v>
      </c>
    </row>
    <row r="2308" spans="1:45" x14ac:dyDescent="0.2">
      <c r="A2308" t="s">
        <v>12752</v>
      </c>
      <c r="B2308">
        <v>3016</v>
      </c>
      <c r="C2308" t="s">
        <v>12753</v>
      </c>
      <c r="D2308" t="s">
        <v>497</v>
      </c>
      <c r="E2308" t="s">
        <v>498</v>
      </c>
      <c r="F2308" t="s">
        <v>11657</v>
      </c>
      <c r="G2308" t="s">
        <v>11908</v>
      </c>
      <c r="H2308" t="s">
        <v>11659</v>
      </c>
      <c r="I2308" t="s">
        <v>42</v>
      </c>
      <c r="L2308" t="s">
        <v>159</v>
      </c>
      <c r="M2308" t="s">
        <v>160</v>
      </c>
      <c r="N2308" t="s">
        <v>160</v>
      </c>
      <c r="O2308" s="31">
        <v>46711.169479166667</v>
      </c>
      <c r="R2308" t="s">
        <v>161</v>
      </c>
      <c r="S2308" s="31">
        <v>45060</v>
      </c>
      <c r="T2308" t="s">
        <v>161</v>
      </c>
      <c r="U2308" s="31">
        <v>44784</v>
      </c>
      <c r="V2308" t="s">
        <v>161</v>
      </c>
      <c r="W2308" t="s">
        <v>161</v>
      </c>
      <c r="X2308" s="31">
        <v>44695</v>
      </c>
      <c r="Y2308">
        <v>16.8</v>
      </c>
      <c r="AA2308">
        <v>6165.1999999999989</v>
      </c>
      <c r="AB2308">
        <v>0.21956588235294117</v>
      </c>
      <c r="AC2308">
        <v>85000</v>
      </c>
      <c r="AD2308">
        <v>48305.143791274997</v>
      </c>
      <c r="AE2308" t="s">
        <v>12754</v>
      </c>
      <c r="AF2308" t="s">
        <v>12755</v>
      </c>
      <c r="AG2308" t="s">
        <v>11663</v>
      </c>
      <c r="AH2308" t="s">
        <v>11908</v>
      </c>
      <c r="AI2308" t="s">
        <v>161</v>
      </c>
      <c r="AJ2308" t="s">
        <v>161</v>
      </c>
      <c r="AK2308" t="s">
        <v>161</v>
      </c>
      <c r="AL2308" t="s">
        <v>202</v>
      </c>
      <c r="AO2308" t="s">
        <v>161</v>
      </c>
      <c r="AQ2308" t="s">
        <v>510</v>
      </c>
      <c r="AR2308" t="s">
        <v>511</v>
      </c>
    </row>
    <row r="2309" spans="1:45" x14ac:dyDescent="0.2">
      <c r="A2309" t="s">
        <v>12756</v>
      </c>
      <c r="B2309">
        <v>3001</v>
      </c>
      <c r="C2309" t="s">
        <v>12757</v>
      </c>
      <c r="D2309" t="s">
        <v>1282</v>
      </c>
      <c r="E2309" t="s">
        <v>1283</v>
      </c>
      <c r="F2309" t="s">
        <v>11657</v>
      </c>
      <c r="G2309" t="s">
        <v>11807</v>
      </c>
      <c r="H2309" t="s">
        <v>11659</v>
      </c>
      <c r="I2309" t="s">
        <v>42</v>
      </c>
      <c r="L2309" t="s">
        <v>159</v>
      </c>
      <c r="M2309" t="s">
        <v>160</v>
      </c>
      <c r="N2309" t="s">
        <v>160</v>
      </c>
      <c r="O2309" s="31">
        <v>46259.896230769227</v>
      </c>
      <c r="R2309" t="s">
        <v>161</v>
      </c>
      <c r="S2309" s="31">
        <v>45060</v>
      </c>
      <c r="T2309" t="s">
        <v>161</v>
      </c>
      <c r="U2309" s="31">
        <v>44756</v>
      </c>
      <c r="V2309" t="s">
        <v>161</v>
      </c>
      <c r="W2309" t="s">
        <v>161</v>
      </c>
      <c r="X2309" s="31">
        <v>44695</v>
      </c>
      <c r="Y2309">
        <v>16.7</v>
      </c>
      <c r="AA2309">
        <v>6133.2999999999993</v>
      </c>
      <c r="AB2309">
        <v>0.21384823529411762</v>
      </c>
      <c r="AC2309">
        <v>85000</v>
      </c>
      <c r="AD2309">
        <v>48329.797639775003</v>
      </c>
      <c r="AE2309" t="s">
        <v>12758</v>
      </c>
      <c r="AF2309" t="s">
        <v>12759</v>
      </c>
      <c r="AG2309" t="s">
        <v>11663</v>
      </c>
      <c r="AH2309" t="s">
        <v>11807</v>
      </c>
      <c r="AI2309" t="s">
        <v>161</v>
      </c>
      <c r="AJ2309" t="s">
        <v>161</v>
      </c>
      <c r="AK2309" t="s">
        <v>161</v>
      </c>
      <c r="AL2309" t="s">
        <v>202</v>
      </c>
      <c r="AO2309" t="s">
        <v>161</v>
      </c>
      <c r="AQ2309" t="s">
        <v>510</v>
      </c>
      <c r="AR2309" t="s">
        <v>511</v>
      </c>
    </row>
    <row r="2310" spans="1:45" x14ac:dyDescent="0.2">
      <c r="A2310" t="s">
        <v>12760</v>
      </c>
      <c r="B2310">
        <v>3001</v>
      </c>
      <c r="C2310" t="s">
        <v>12761</v>
      </c>
      <c r="D2310" t="s">
        <v>1282</v>
      </c>
      <c r="E2310" t="s">
        <v>1283</v>
      </c>
      <c r="F2310" t="s">
        <v>11657</v>
      </c>
      <c r="G2310" t="s">
        <v>11807</v>
      </c>
      <c r="H2310" t="s">
        <v>11659</v>
      </c>
      <c r="I2310" t="s">
        <v>42</v>
      </c>
      <c r="L2310" t="s">
        <v>159</v>
      </c>
      <c r="M2310" t="s">
        <v>160</v>
      </c>
      <c r="N2310" t="s">
        <v>160</v>
      </c>
      <c r="O2310" s="31">
        <v>46449.976999999999</v>
      </c>
      <c r="R2310" t="s">
        <v>161</v>
      </c>
      <c r="S2310" s="31">
        <v>45060</v>
      </c>
      <c r="T2310" t="s">
        <v>161</v>
      </c>
      <c r="U2310" s="31">
        <v>44784</v>
      </c>
      <c r="V2310" t="s">
        <v>161</v>
      </c>
      <c r="W2310" t="s">
        <v>161</v>
      </c>
      <c r="X2310" s="31">
        <v>44695</v>
      </c>
      <c r="Y2310">
        <v>2.2000000000000002</v>
      </c>
      <c r="AA2310">
        <v>829</v>
      </c>
      <c r="AB2310">
        <v>0.23783305068983446</v>
      </c>
      <c r="AC2310">
        <v>85000</v>
      </c>
      <c r="AD2310">
        <v>49079.633000000002</v>
      </c>
      <c r="AE2310" t="s">
        <v>12762</v>
      </c>
      <c r="AF2310" t="s">
        <v>12763</v>
      </c>
      <c r="AG2310" t="s">
        <v>11663</v>
      </c>
      <c r="AH2310" t="s">
        <v>11807</v>
      </c>
      <c r="AI2310" t="s">
        <v>161</v>
      </c>
      <c r="AJ2310" t="s">
        <v>161</v>
      </c>
      <c r="AK2310" t="s">
        <v>161</v>
      </c>
      <c r="AL2310" t="s">
        <v>202</v>
      </c>
      <c r="AO2310" t="s">
        <v>161</v>
      </c>
      <c r="AQ2310" t="s">
        <v>510</v>
      </c>
      <c r="AR2310" t="s">
        <v>511</v>
      </c>
    </row>
    <row r="2311" spans="1:45" x14ac:dyDescent="0.2">
      <c r="A2311" t="s">
        <v>12764</v>
      </c>
      <c r="B2311">
        <v>3001</v>
      </c>
      <c r="C2311" t="s">
        <v>12765</v>
      </c>
      <c r="D2311" t="s">
        <v>1282</v>
      </c>
      <c r="E2311" t="s">
        <v>1283</v>
      </c>
      <c r="F2311" t="s">
        <v>11657</v>
      </c>
      <c r="G2311" t="s">
        <v>11807</v>
      </c>
      <c r="H2311" t="s">
        <v>11659</v>
      </c>
      <c r="I2311" t="s">
        <v>42</v>
      </c>
      <c r="L2311" t="s">
        <v>159</v>
      </c>
      <c r="M2311" t="s">
        <v>160</v>
      </c>
      <c r="N2311" t="s">
        <v>160</v>
      </c>
      <c r="O2311" s="31">
        <v>46431.283384615388</v>
      </c>
      <c r="R2311" t="s">
        <v>161</v>
      </c>
      <c r="S2311" s="31">
        <v>45060</v>
      </c>
      <c r="T2311" t="s">
        <v>161</v>
      </c>
      <c r="U2311" s="31">
        <v>44756</v>
      </c>
      <c r="V2311" t="s">
        <v>161</v>
      </c>
      <c r="W2311" t="s">
        <v>161</v>
      </c>
      <c r="X2311" s="31">
        <v>44695</v>
      </c>
      <c r="Y2311">
        <v>14.3</v>
      </c>
      <c r="AA2311">
        <v>5235.6999999999989</v>
      </c>
      <c r="AB2311">
        <v>0.19795411764705881</v>
      </c>
      <c r="AC2311">
        <v>85000</v>
      </c>
      <c r="AD2311">
        <v>49467.270039741816</v>
      </c>
      <c r="AE2311" t="s">
        <v>12766</v>
      </c>
      <c r="AF2311" t="s">
        <v>12767</v>
      </c>
      <c r="AG2311" t="s">
        <v>11663</v>
      </c>
      <c r="AH2311" t="s">
        <v>11807</v>
      </c>
      <c r="AI2311" t="s">
        <v>161</v>
      </c>
      <c r="AJ2311" t="s">
        <v>161</v>
      </c>
      <c r="AK2311" t="s">
        <v>161</v>
      </c>
      <c r="AL2311" t="s">
        <v>202</v>
      </c>
      <c r="AO2311" t="s">
        <v>161</v>
      </c>
      <c r="AQ2311" t="s">
        <v>510</v>
      </c>
      <c r="AR2311" t="s">
        <v>511</v>
      </c>
    </row>
    <row r="2312" spans="1:45" x14ac:dyDescent="0.2">
      <c r="A2312" t="s">
        <v>12768</v>
      </c>
      <c r="B2312">
        <v>3001</v>
      </c>
      <c r="C2312" t="s">
        <v>12769</v>
      </c>
      <c r="D2312" t="s">
        <v>1282</v>
      </c>
      <c r="E2312" t="s">
        <v>1283</v>
      </c>
      <c r="F2312" t="s">
        <v>11657</v>
      </c>
      <c r="G2312" t="s">
        <v>11807</v>
      </c>
      <c r="H2312" t="s">
        <v>11659</v>
      </c>
      <c r="I2312" t="s">
        <v>42</v>
      </c>
      <c r="L2312" t="s">
        <v>159</v>
      </c>
      <c r="M2312" t="s">
        <v>160</v>
      </c>
      <c r="N2312" t="s">
        <v>160</v>
      </c>
      <c r="O2312" s="31">
        <v>46276.624461538464</v>
      </c>
      <c r="R2312" t="s">
        <v>161</v>
      </c>
      <c r="S2312" s="31">
        <v>45060</v>
      </c>
      <c r="T2312" t="s">
        <v>161</v>
      </c>
      <c r="U2312" s="31">
        <v>44784</v>
      </c>
      <c r="V2312" t="s">
        <v>161</v>
      </c>
      <c r="W2312" t="s">
        <v>161</v>
      </c>
      <c r="X2312" s="31">
        <v>44695</v>
      </c>
      <c r="Y2312">
        <v>3.4</v>
      </c>
      <c r="AA2312">
        <v>1260</v>
      </c>
      <c r="AB2312">
        <v>0.23126206847584058</v>
      </c>
      <c r="AC2312">
        <v>85000</v>
      </c>
      <c r="AD2312">
        <v>49125.633000000002</v>
      </c>
      <c r="AE2312" t="s">
        <v>12770</v>
      </c>
      <c r="AF2312" t="s">
        <v>12771</v>
      </c>
      <c r="AG2312" t="s">
        <v>11663</v>
      </c>
      <c r="AH2312" t="s">
        <v>11807</v>
      </c>
      <c r="AI2312" t="s">
        <v>161</v>
      </c>
      <c r="AJ2312" t="s">
        <v>161</v>
      </c>
      <c r="AK2312" t="s">
        <v>161</v>
      </c>
      <c r="AL2312" t="s">
        <v>202</v>
      </c>
      <c r="AO2312" t="s">
        <v>161</v>
      </c>
      <c r="AQ2312" t="s">
        <v>510</v>
      </c>
      <c r="AR2312" t="s">
        <v>511</v>
      </c>
    </row>
    <row r="2313" spans="1:45" x14ac:dyDescent="0.2">
      <c r="A2313" t="s">
        <v>12772</v>
      </c>
      <c r="B2313">
        <v>3009</v>
      </c>
      <c r="C2313" t="s">
        <v>12773</v>
      </c>
      <c r="D2313" t="s">
        <v>1267</v>
      </c>
      <c r="E2313" t="s">
        <v>1268</v>
      </c>
      <c r="F2313" t="s">
        <v>11657</v>
      </c>
      <c r="G2313" t="s">
        <v>12774</v>
      </c>
      <c r="H2313" t="s">
        <v>11659</v>
      </c>
      <c r="I2313" t="s">
        <v>42</v>
      </c>
      <c r="J2313" t="s">
        <v>12775</v>
      </c>
      <c r="L2313" t="s">
        <v>159</v>
      </c>
      <c r="M2313" t="s">
        <v>194</v>
      </c>
      <c r="N2313" t="s">
        <v>195</v>
      </c>
      <c r="O2313" s="31">
        <v>44652</v>
      </c>
      <c r="Q2313">
        <v>596472</v>
      </c>
      <c r="R2313">
        <v>7153.7</v>
      </c>
      <c r="S2313" s="31">
        <v>45059</v>
      </c>
      <c r="T2313">
        <v>6655.9</v>
      </c>
      <c r="U2313" s="31">
        <v>44756</v>
      </c>
      <c r="V2313">
        <v>514.96551724137953</v>
      </c>
      <c r="W2313">
        <v>928.1</v>
      </c>
      <c r="X2313" s="31">
        <v>44695</v>
      </c>
      <c r="Y2313">
        <v>18.5</v>
      </c>
      <c r="Z2313">
        <v>5500</v>
      </c>
      <c r="AA2313">
        <v>6779.2999999999993</v>
      </c>
      <c r="AB2313">
        <v>0.18581277482904948</v>
      </c>
      <c r="AC2313">
        <v>85000</v>
      </c>
      <c r="AD2313">
        <v>49400.633000000002</v>
      </c>
      <c r="AE2313" t="s">
        <v>12776</v>
      </c>
      <c r="AF2313" t="s">
        <v>12777</v>
      </c>
      <c r="AG2313" t="s">
        <v>11663</v>
      </c>
      <c r="AH2313" t="s">
        <v>12774</v>
      </c>
      <c r="AI2313" t="s">
        <v>12452</v>
      </c>
      <c r="AJ2313" t="s">
        <v>12778</v>
      </c>
      <c r="AK2313" t="s">
        <v>1434</v>
      </c>
      <c r="AL2313" t="s">
        <v>202</v>
      </c>
      <c r="AM2313" t="s">
        <v>45</v>
      </c>
      <c r="AN2313" t="s">
        <v>11814</v>
      </c>
      <c r="AO2313" t="s">
        <v>12779</v>
      </c>
      <c r="AQ2313" t="s">
        <v>510</v>
      </c>
      <c r="AR2313" t="s">
        <v>511</v>
      </c>
    </row>
    <row r="2314" spans="1:45" x14ac:dyDescent="0.2">
      <c r="A2314" t="s">
        <v>12780</v>
      </c>
      <c r="B2314">
        <v>3019</v>
      </c>
      <c r="C2314" t="s">
        <v>12781</v>
      </c>
      <c r="D2314" t="s">
        <v>1329</v>
      </c>
      <c r="E2314" t="s">
        <v>1330</v>
      </c>
      <c r="F2314" t="s">
        <v>11657</v>
      </c>
      <c r="G2314" t="s">
        <v>12782</v>
      </c>
      <c r="H2314" t="s">
        <v>11694</v>
      </c>
      <c r="I2314" t="s">
        <v>36</v>
      </c>
      <c r="J2314">
        <v>6694</v>
      </c>
      <c r="L2314" t="s">
        <v>230</v>
      </c>
      <c r="M2314" t="s">
        <v>194</v>
      </c>
      <c r="N2314" t="s">
        <v>195</v>
      </c>
      <c r="O2314" s="31">
        <v>43009</v>
      </c>
      <c r="Q2314">
        <v>408217</v>
      </c>
      <c r="R2314">
        <v>1214</v>
      </c>
      <c r="S2314" s="31">
        <v>45054</v>
      </c>
      <c r="T2314">
        <v>1201</v>
      </c>
      <c r="U2314" s="31">
        <v>44784</v>
      </c>
      <c r="V2314">
        <v>10</v>
      </c>
      <c r="W2314">
        <v>975</v>
      </c>
      <c r="X2314" s="31">
        <v>44637</v>
      </c>
      <c r="Y2314">
        <v>14.8</v>
      </c>
      <c r="Z2314">
        <v>170</v>
      </c>
      <c r="AA2314">
        <v>5427.7000000000007</v>
      </c>
      <c r="AB2314">
        <v>0.16354444621495909</v>
      </c>
      <c r="AC2314">
        <v>15</v>
      </c>
      <c r="AD2314">
        <v>49522.633000000002</v>
      </c>
      <c r="AE2314" t="s">
        <v>12783</v>
      </c>
      <c r="AF2314" t="s">
        <v>12784</v>
      </c>
      <c r="AG2314" t="s">
        <v>11699</v>
      </c>
      <c r="AH2314" t="s">
        <v>12782</v>
      </c>
      <c r="AI2314" t="s">
        <v>2338</v>
      </c>
      <c r="AJ2314" t="s">
        <v>12785</v>
      </c>
      <c r="AK2314" t="s">
        <v>236</v>
      </c>
      <c r="AL2314" t="s">
        <v>1333</v>
      </c>
      <c r="AO2314" t="s">
        <v>161</v>
      </c>
      <c r="AQ2314" t="s">
        <v>510</v>
      </c>
      <c r="AR2314" t="s">
        <v>511</v>
      </c>
    </row>
    <row r="2315" spans="1:45" x14ac:dyDescent="0.2">
      <c r="A2315" t="s">
        <v>12786</v>
      </c>
      <c r="B2315">
        <v>3019</v>
      </c>
      <c r="C2315" t="s">
        <v>12787</v>
      </c>
      <c r="D2315" t="s">
        <v>1329</v>
      </c>
      <c r="E2315" t="s">
        <v>1330</v>
      </c>
      <c r="F2315" t="s">
        <v>11657</v>
      </c>
      <c r="G2315" t="s">
        <v>11908</v>
      </c>
      <c r="H2315" t="s">
        <v>11659</v>
      </c>
      <c r="I2315" t="s">
        <v>42</v>
      </c>
      <c r="J2315" t="s">
        <v>12788</v>
      </c>
      <c r="L2315" t="s">
        <v>159</v>
      </c>
      <c r="M2315" t="s">
        <v>194</v>
      </c>
      <c r="N2315" t="s">
        <v>195</v>
      </c>
      <c r="O2315" s="31">
        <v>43374</v>
      </c>
      <c r="Q2315">
        <v>416131</v>
      </c>
      <c r="R2315">
        <v>34474.9</v>
      </c>
      <c r="S2315" s="31">
        <v>45059</v>
      </c>
      <c r="T2315">
        <v>34174.400000000001</v>
      </c>
      <c r="V2315">
        <v>310.86206896551727</v>
      </c>
      <c r="W2315">
        <v>28264.3</v>
      </c>
      <c r="X2315" s="31">
        <v>44695</v>
      </c>
      <c r="Y2315">
        <v>0</v>
      </c>
      <c r="Z2315">
        <v>7000</v>
      </c>
      <c r="AA2315">
        <v>0</v>
      </c>
      <c r="AB2315" t="s">
        <v>161</v>
      </c>
      <c r="AC2315">
        <v>85000</v>
      </c>
      <c r="AD2315" t="s">
        <v>161</v>
      </c>
      <c r="AE2315" t="s">
        <v>12789</v>
      </c>
      <c r="AF2315" t="s">
        <v>12790</v>
      </c>
      <c r="AG2315" t="s">
        <v>11663</v>
      </c>
      <c r="AH2315" t="s">
        <v>11908</v>
      </c>
      <c r="AI2315" t="s">
        <v>12131</v>
      </c>
      <c r="AJ2315" t="s">
        <v>12132</v>
      </c>
      <c r="AK2315" t="s">
        <v>1434</v>
      </c>
      <c r="AL2315" t="s">
        <v>1333</v>
      </c>
      <c r="AM2315" t="s">
        <v>45</v>
      </c>
      <c r="AN2315" t="s">
        <v>6200</v>
      </c>
      <c r="AO2315" t="s">
        <v>11977</v>
      </c>
      <c r="AQ2315" t="s">
        <v>1075</v>
      </c>
      <c r="AR2315" t="s">
        <v>12791</v>
      </c>
      <c r="AS2315">
        <v>43535</v>
      </c>
    </row>
    <row r="2316" spans="1:45" x14ac:dyDescent="0.2">
      <c r="A2316" t="s">
        <v>12792</v>
      </c>
      <c r="B2316">
        <v>3019</v>
      </c>
      <c r="C2316" t="s">
        <v>12793</v>
      </c>
      <c r="D2316" t="s">
        <v>1329</v>
      </c>
      <c r="E2316" t="s">
        <v>1330</v>
      </c>
      <c r="F2316" t="s">
        <v>11657</v>
      </c>
      <c r="G2316" t="s">
        <v>12572</v>
      </c>
      <c r="H2316" t="s">
        <v>11694</v>
      </c>
      <c r="I2316" t="s">
        <v>36</v>
      </c>
      <c r="L2316" t="s">
        <v>230</v>
      </c>
      <c r="M2316" t="s">
        <v>160</v>
      </c>
      <c r="N2316" t="s">
        <v>160</v>
      </c>
      <c r="O2316" s="31">
        <v>45713</v>
      </c>
      <c r="R2316" t="s">
        <v>161</v>
      </c>
      <c r="S2316" s="31">
        <v>45060</v>
      </c>
      <c r="T2316" t="s">
        <v>161</v>
      </c>
      <c r="V2316" t="s">
        <v>161</v>
      </c>
      <c r="W2316" t="s">
        <v>161</v>
      </c>
      <c r="X2316" s="31">
        <v>44695</v>
      </c>
      <c r="Y2316">
        <v>0</v>
      </c>
      <c r="AA2316">
        <v>0</v>
      </c>
      <c r="AB2316" t="s">
        <v>161</v>
      </c>
      <c r="AC2316">
        <v>15</v>
      </c>
      <c r="AD2316" t="s">
        <v>161</v>
      </c>
      <c r="AE2316" t="s">
        <v>12794</v>
      </c>
      <c r="AF2316" t="s">
        <v>12795</v>
      </c>
      <c r="AG2316" t="s">
        <v>11699</v>
      </c>
      <c r="AH2316" t="s">
        <v>12572</v>
      </c>
      <c r="AI2316" t="s">
        <v>161</v>
      </c>
      <c r="AJ2316" t="s">
        <v>161</v>
      </c>
      <c r="AK2316" t="s">
        <v>161</v>
      </c>
      <c r="AL2316" t="s">
        <v>202</v>
      </c>
      <c r="AO2316" t="s">
        <v>161</v>
      </c>
      <c r="AQ2316" t="s">
        <v>510</v>
      </c>
      <c r="AR2316" t="s">
        <v>511</v>
      </c>
    </row>
    <row r="2317" spans="1:45" x14ac:dyDescent="0.2">
      <c r="A2317" t="s">
        <v>12796</v>
      </c>
      <c r="B2317">
        <v>3008</v>
      </c>
      <c r="C2317" t="s">
        <v>12797</v>
      </c>
      <c r="D2317" t="s">
        <v>1352</v>
      </c>
      <c r="E2317" t="s">
        <v>1353</v>
      </c>
      <c r="F2317" t="s">
        <v>11657</v>
      </c>
      <c r="G2317" t="s">
        <v>12798</v>
      </c>
      <c r="H2317" t="s">
        <v>11694</v>
      </c>
      <c r="I2317" t="s">
        <v>42</v>
      </c>
      <c r="J2317" t="s">
        <v>12799</v>
      </c>
      <c r="L2317" t="s">
        <v>230</v>
      </c>
      <c r="M2317" t="s">
        <v>194</v>
      </c>
      <c r="N2317" t="s">
        <v>195</v>
      </c>
      <c r="O2317" s="31">
        <v>43106</v>
      </c>
      <c r="Q2317">
        <v>408450</v>
      </c>
      <c r="R2317">
        <v>553</v>
      </c>
      <c r="S2317" s="31">
        <v>45012</v>
      </c>
      <c r="T2317">
        <v>553</v>
      </c>
      <c r="U2317" s="31">
        <v>44784</v>
      </c>
      <c r="V2317" t="s">
        <v>161</v>
      </c>
      <c r="W2317">
        <v>545</v>
      </c>
      <c r="X2317" s="31">
        <v>44685</v>
      </c>
      <c r="Y2317">
        <v>18.399999999999999</v>
      </c>
      <c r="Z2317">
        <v>500</v>
      </c>
      <c r="AA2317">
        <v>6735.7</v>
      </c>
      <c r="AB2317">
        <v>0.10888705882352941</v>
      </c>
      <c r="AC2317">
        <v>15</v>
      </c>
      <c r="AD2317">
        <v>48892.160620302857</v>
      </c>
      <c r="AE2317" t="s">
        <v>12800</v>
      </c>
      <c r="AF2317" t="s">
        <v>12801</v>
      </c>
      <c r="AG2317" t="s">
        <v>11699</v>
      </c>
      <c r="AH2317" t="s">
        <v>12798</v>
      </c>
      <c r="AI2317" t="s">
        <v>3569</v>
      </c>
      <c r="AJ2317" t="s">
        <v>12802</v>
      </c>
      <c r="AK2317" t="s">
        <v>201</v>
      </c>
      <c r="AL2317" t="s">
        <v>202</v>
      </c>
      <c r="AM2317" t="s">
        <v>11864</v>
      </c>
      <c r="AN2317">
        <v>0</v>
      </c>
      <c r="AO2317" t="s">
        <v>12803</v>
      </c>
      <c r="AQ2317" t="s">
        <v>1075</v>
      </c>
      <c r="AR2317" t="s">
        <v>12804</v>
      </c>
    </row>
    <row r="2318" spans="1:45" x14ac:dyDescent="0.2">
      <c r="A2318" t="s">
        <v>12805</v>
      </c>
      <c r="B2318">
        <v>3021</v>
      </c>
      <c r="C2318" t="s">
        <v>12806</v>
      </c>
      <c r="D2318" t="s">
        <v>54</v>
      </c>
      <c r="E2318" t="s">
        <v>770</v>
      </c>
      <c r="F2318" t="s">
        <v>11657</v>
      </c>
      <c r="G2318" t="s">
        <v>11908</v>
      </c>
      <c r="H2318" t="s">
        <v>11659</v>
      </c>
      <c r="I2318" t="s">
        <v>42</v>
      </c>
      <c r="L2318" t="s">
        <v>159</v>
      </c>
      <c r="M2318" t="s">
        <v>160</v>
      </c>
      <c r="N2318" t="s">
        <v>160</v>
      </c>
      <c r="O2318" s="31">
        <v>45200</v>
      </c>
      <c r="R2318" t="s">
        <v>161</v>
      </c>
      <c r="S2318" s="31">
        <v>45060</v>
      </c>
      <c r="T2318" t="s">
        <v>161</v>
      </c>
      <c r="U2318" s="31">
        <v>44784</v>
      </c>
      <c r="V2318" t="s">
        <v>161</v>
      </c>
      <c r="W2318" t="s">
        <v>161</v>
      </c>
      <c r="X2318" s="31">
        <v>44695</v>
      </c>
      <c r="Y2318">
        <v>18.5</v>
      </c>
      <c r="AA2318">
        <v>6767.2000000000007</v>
      </c>
      <c r="AB2318">
        <v>8.3489411764705881E-2</v>
      </c>
      <c r="AC2318">
        <v>85000</v>
      </c>
      <c r="AD2318">
        <v>49004.801314782861</v>
      </c>
      <c r="AE2318" t="s">
        <v>12807</v>
      </c>
      <c r="AF2318" t="s">
        <v>12808</v>
      </c>
      <c r="AG2318" t="s">
        <v>11663</v>
      </c>
      <c r="AH2318" t="s">
        <v>11908</v>
      </c>
      <c r="AI2318" t="s">
        <v>161</v>
      </c>
      <c r="AJ2318" t="s">
        <v>161</v>
      </c>
      <c r="AK2318" t="s">
        <v>161</v>
      </c>
      <c r="AO2318" t="s">
        <v>161</v>
      </c>
    </row>
    <row r="2319" spans="1:45" x14ac:dyDescent="0.2">
      <c r="A2319" t="s">
        <v>12809</v>
      </c>
      <c r="B2319">
        <v>3019</v>
      </c>
      <c r="C2319" t="s">
        <v>12810</v>
      </c>
      <c r="D2319" t="s">
        <v>1329</v>
      </c>
      <c r="E2319" t="s">
        <v>1330</v>
      </c>
      <c r="F2319" t="s">
        <v>11657</v>
      </c>
      <c r="G2319" t="s">
        <v>11807</v>
      </c>
      <c r="H2319" t="s">
        <v>11659</v>
      </c>
      <c r="I2319" t="s">
        <v>42</v>
      </c>
      <c r="L2319" t="s">
        <v>159</v>
      </c>
      <c r="M2319" t="s">
        <v>160</v>
      </c>
      <c r="N2319" t="s">
        <v>160</v>
      </c>
      <c r="O2319" s="31">
        <v>46163.442580645162</v>
      </c>
      <c r="R2319" t="s">
        <v>161</v>
      </c>
      <c r="S2319" s="31">
        <v>45060</v>
      </c>
      <c r="T2319" t="s">
        <v>161</v>
      </c>
      <c r="V2319" t="s">
        <v>161</v>
      </c>
      <c r="W2319" t="s">
        <v>161</v>
      </c>
      <c r="X2319" s="31">
        <v>44695</v>
      </c>
      <c r="Y2319">
        <v>0</v>
      </c>
      <c r="AA2319">
        <v>0</v>
      </c>
      <c r="AB2319" t="s">
        <v>161</v>
      </c>
      <c r="AC2319">
        <v>85000</v>
      </c>
      <c r="AD2319" t="s">
        <v>161</v>
      </c>
      <c r="AE2319" t="s">
        <v>12811</v>
      </c>
      <c r="AF2319" t="s">
        <v>12812</v>
      </c>
      <c r="AG2319" t="s">
        <v>11663</v>
      </c>
      <c r="AH2319" t="s">
        <v>11807</v>
      </c>
      <c r="AI2319" t="s">
        <v>161</v>
      </c>
      <c r="AJ2319" t="s">
        <v>161</v>
      </c>
      <c r="AK2319" t="s">
        <v>161</v>
      </c>
      <c r="AL2319" t="s">
        <v>1333</v>
      </c>
      <c r="AO2319" t="s">
        <v>161</v>
      </c>
      <c r="AQ2319" t="s">
        <v>510</v>
      </c>
      <c r="AR2319" t="s">
        <v>511</v>
      </c>
    </row>
    <row r="2320" spans="1:45" x14ac:dyDescent="0.2">
      <c r="A2320" t="s">
        <v>12813</v>
      </c>
      <c r="B2320">
        <v>3016</v>
      </c>
      <c r="C2320" t="s">
        <v>12814</v>
      </c>
      <c r="D2320" t="s">
        <v>497</v>
      </c>
      <c r="E2320" t="s">
        <v>498</v>
      </c>
      <c r="F2320" t="s">
        <v>11657</v>
      </c>
      <c r="G2320" t="s">
        <v>11908</v>
      </c>
      <c r="H2320" t="s">
        <v>11659</v>
      </c>
      <c r="I2320" t="s">
        <v>42</v>
      </c>
      <c r="L2320" t="s">
        <v>159</v>
      </c>
      <c r="M2320" t="s">
        <v>160</v>
      </c>
      <c r="N2320" t="s">
        <v>160</v>
      </c>
      <c r="O2320" s="31">
        <v>47534.974479166667</v>
      </c>
      <c r="R2320" t="s">
        <v>161</v>
      </c>
      <c r="S2320" s="31">
        <v>45060</v>
      </c>
      <c r="T2320" t="s">
        <v>161</v>
      </c>
      <c r="U2320" s="31">
        <v>44784</v>
      </c>
      <c r="V2320" t="s">
        <v>161</v>
      </c>
      <c r="W2320" t="s">
        <v>161</v>
      </c>
      <c r="X2320" s="31">
        <v>44695</v>
      </c>
      <c r="Y2320">
        <v>16.600000000000001</v>
      </c>
      <c r="AA2320">
        <v>6074.9</v>
      </c>
      <c r="AB2320">
        <v>0.1186164705882353</v>
      </c>
      <c r="AC2320">
        <v>85000</v>
      </c>
      <c r="AD2320">
        <v>48740.426255933337</v>
      </c>
      <c r="AE2320" t="s">
        <v>12815</v>
      </c>
      <c r="AF2320" t="s">
        <v>12816</v>
      </c>
      <c r="AG2320" t="s">
        <v>11663</v>
      </c>
      <c r="AH2320" t="s">
        <v>11908</v>
      </c>
      <c r="AI2320" t="s">
        <v>161</v>
      </c>
      <c r="AJ2320" t="s">
        <v>161</v>
      </c>
      <c r="AK2320" t="s">
        <v>161</v>
      </c>
      <c r="AL2320" t="s">
        <v>202</v>
      </c>
      <c r="AO2320" t="s">
        <v>161</v>
      </c>
      <c r="AQ2320" t="s">
        <v>510</v>
      </c>
      <c r="AR2320" t="s">
        <v>511</v>
      </c>
    </row>
    <row r="2321" spans="1:44" x14ac:dyDescent="0.2">
      <c r="A2321" t="s">
        <v>12817</v>
      </c>
      <c r="B2321">
        <v>3008</v>
      </c>
      <c r="C2321" t="s">
        <v>12818</v>
      </c>
      <c r="D2321" t="s">
        <v>1352</v>
      </c>
      <c r="E2321" t="s">
        <v>1353</v>
      </c>
      <c r="F2321" t="s">
        <v>11657</v>
      </c>
      <c r="G2321" t="s">
        <v>11908</v>
      </c>
      <c r="H2321" t="s">
        <v>11659</v>
      </c>
      <c r="I2321" t="s">
        <v>42</v>
      </c>
      <c r="L2321" t="s">
        <v>159</v>
      </c>
      <c r="M2321" t="s">
        <v>160</v>
      </c>
      <c r="N2321" t="s">
        <v>160</v>
      </c>
      <c r="O2321" s="31">
        <v>46441.032704918034</v>
      </c>
      <c r="R2321" t="s">
        <v>161</v>
      </c>
      <c r="S2321" s="31">
        <v>45060</v>
      </c>
      <c r="T2321" t="s">
        <v>161</v>
      </c>
      <c r="U2321" s="31">
        <v>44784</v>
      </c>
      <c r="V2321" t="s">
        <v>161</v>
      </c>
      <c r="W2321" t="s">
        <v>161</v>
      </c>
      <c r="X2321" s="31">
        <v>44695</v>
      </c>
      <c r="Y2321">
        <v>15.6</v>
      </c>
      <c r="AA2321">
        <v>5734.3</v>
      </c>
      <c r="AB2321">
        <v>0.10887176470588236</v>
      </c>
      <c r="AC2321">
        <v>85000</v>
      </c>
      <c r="AD2321">
        <v>48782.444327358331</v>
      </c>
      <c r="AE2321" t="s">
        <v>12819</v>
      </c>
      <c r="AF2321" t="s">
        <v>12820</v>
      </c>
      <c r="AG2321" t="s">
        <v>11663</v>
      </c>
      <c r="AH2321" t="s">
        <v>11908</v>
      </c>
      <c r="AI2321" t="s">
        <v>161</v>
      </c>
      <c r="AJ2321" t="s">
        <v>161</v>
      </c>
      <c r="AK2321" t="s">
        <v>161</v>
      </c>
      <c r="AL2321" t="s">
        <v>202</v>
      </c>
      <c r="AO2321" t="s">
        <v>161</v>
      </c>
      <c r="AQ2321" t="s">
        <v>510</v>
      </c>
      <c r="AR2321" t="s">
        <v>511</v>
      </c>
    </row>
    <row r="2322" spans="1:44" x14ac:dyDescent="0.2">
      <c r="A2322" t="s">
        <v>12821</v>
      </c>
      <c r="B2322">
        <v>3008</v>
      </c>
      <c r="C2322" t="s">
        <v>12822</v>
      </c>
      <c r="D2322" t="s">
        <v>1352</v>
      </c>
      <c r="E2322" t="s">
        <v>1353</v>
      </c>
      <c r="F2322" t="s">
        <v>11657</v>
      </c>
      <c r="G2322" t="s">
        <v>11908</v>
      </c>
      <c r="H2322" t="s">
        <v>11659</v>
      </c>
      <c r="I2322" t="s">
        <v>42</v>
      </c>
      <c r="L2322" t="s">
        <v>159</v>
      </c>
      <c r="M2322" t="s">
        <v>160</v>
      </c>
      <c r="N2322" t="s">
        <v>160</v>
      </c>
      <c r="O2322" s="31">
        <v>46661.181557377051</v>
      </c>
      <c r="R2322" t="s">
        <v>161</v>
      </c>
      <c r="S2322" s="31">
        <v>45060</v>
      </c>
      <c r="T2322" t="s">
        <v>161</v>
      </c>
      <c r="U2322" s="31">
        <v>44756</v>
      </c>
      <c r="V2322" t="s">
        <v>161</v>
      </c>
      <c r="W2322" t="s">
        <v>161</v>
      </c>
      <c r="X2322" s="31">
        <v>44695</v>
      </c>
      <c r="Y2322">
        <v>19.2</v>
      </c>
      <c r="AA2322">
        <v>7037.5</v>
      </c>
      <c r="AB2322">
        <v>0.12287764705882354</v>
      </c>
      <c r="AC2322">
        <v>85000</v>
      </c>
      <c r="AD2322">
        <v>48722.052544149999</v>
      </c>
      <c r="AE2322" t="s">
        <v>12823</v>
      </c>
      <c r="AF2322" t="s">
        <v>12824</v>
      </c>
      <c r="AG2322" t="s">
        <v>11663</v>
      </c>
      <c r="AH2322" t="s">
        <v>11908</v>
      </c>
      <c r="AI2322" t="s">
        <v>161</v>
      </c>
      <c r="AJ2322" t="s">
        <v>161</v>
      </c>
      <c r="AK2322" t="s">
        <v>161</v>
      </c>
      <c r="AL2322" t="s">
        <v>202</v>
      </c>
      <c r="AO2322" t="s">
        <v>161</v>
      </c>
      <c r="AQ2322" t="s">
        <v>510</v>
      </c>
      <c r="AR2322" t="s">
        <v>511</v>
      </c>
    </row>
    <row r="2323" spans="1:44" x14ac:dyDescent="0.2">
      <c r="A2323" t="s">
        <v>12825</v>
      </c>
      <c r="B2323">
        <v>3008</v>
      </c>
      <c r="C2323" t="s">
        <v>12826</v>
      </c>
      <c r="D2323" t="s">
        <v>1352</v>
      </c>
      <c r="E2323" t="s">
        <v>1353</v>
      </c>
      <c r="F2323" t="s">
        <v>11657</v>
      </c>
      <c r="G2323" t="s">
        <v>11908</v>
      </c>
      <c r="H2323" t="s">
        <v>11659</v>
      </c>
      <c r="I2323" t="s">
        <v>42</v>
      </c>
      <c r="L2323" t="s">
        <v>159</v>
      </c>
      <c r="M2323" t="s">
        <v>160</v>
      </c>
      <c r="N2323" t="s">
        <v>160</v>
      </c>
      <c r="O2323" s="31">
        <v>46731.913770491803</v>
      </c>
      <c r="R2323" t="s">
        <v>161</v>
      </c>
      <c r="S2323" s="31">
        <v>45060</v>
      </c>
      <c r="T2323" t="s">
        <v>161</v>
      </c>
      <c r="U2323" s="31">
        <v>44756</v>
      </c>
      <c r="V2323" t="s">
        <v>161</v>
      </c>
      <c r="W2323" t="s">
        <v>161</v>
      </c>
      <c r="X2323" s="31">
        <v>44695</v>
      </c>
      <c r="Y2323">
        <v>16.899999999999999</v>
      </c>
      <c r="AA2323">
        <v>6191.7</v>
      </c>
      <c r="AB2323">
        <v>7.284352941176471E-2</v>
      </c>
      <c r="AC2323">
        <v>85000</v>
      </c>
      <c r="AD2323">
        <v>48937.794009758334</v>
      </c>
      <c r="AE2323" t="s">
        <v>12827</v>
      </c>
      <c r="AF2323" t="s">
        <v>12828</v>
      </c>
      <c r="AG2323" t="s">
        <v>11663</v>
      </c>
      <c r="AH2323" t="s">
        <v>11908</v>
      </c>
      <c r="AI2323" t="s">
        <v>161</v>
      </c>
      <c r="AJ2323" t="s">
        <v>161</v>
      </c>
      <c r="AK2323" t="s">
        <v>161</v>
      </c>
      <c r="AL2323" t="s">
        <v>202</v>
      </c>
      <c r="AO2323" t="s">
        <v>161</v>
      </c>
      <c r="AQ2323" t="s">
        <v>510</v>
      </c>
      <c r="AR2323" t="s">
        <v>511</v>
      </c>
    </row>
    <row r="2324" spans="1:44" x14ac:dyDescent="0.2">
      <c r="A2324" t="s">
        <v>12829</v>
      </c>
      <c r="B2324">
        <v>3008</v>
      </c>
      <c r="C2324" t="s">
        <v>12830</v>
      </c>
      <c r="D2324" t="s">
        <v>1352</v>
      </c>
      <c r="E2324" t="s">
        <v>1353</v>
      </c>
      <c r="F2324" t="s">
        <v>11657</v>
      </c>
      <c r="G2324" t="s">
        <v>11908</v>
      </c>
      <c r="H2324" t="s">
        <v>11659</v>
      </c>
      <c r="I2324" t="s">
        <v>42</v>
      </c>
      <c r="L2324" t="s">
        <v>159</v>
      </c>
      <c r="M2324" t="s">
        <v>160</v>
      </c>
      <c r="N2324" t="s">
        <v>160</v>
      </c>
      <c r="O2324" s="31">
        <v>46585.125409836066</v>
      </c>
      <c r="R2324" t="s">
        <v>161</v>
      </c>
      <c r="S2324" s="31">
        <v>45060</v>
      </c>
      <c r="T2324" t="s">
        <v>161</v>
      </c>
      <c r="V2324" t="s">
        <v>161</v>
      </c>
      <c r="W2324" t="s">
        <v>161</v>
      </c>
      <c r="X2324" s="31">
        <v>44695</v>
      </c>
      <c r="Y2324">
        <v>0</v>
      </c>
      <c r="AA2324">
        <v>0</v>
      </c>
      <c r="AB2324" t="s">
        <v>161</v>
      </c>
      <c r="AC2324">
        <v>85000</v>
      </c>
      <c r="AD2324" t="s">
        <v>161</v>
      </c>
      <c r="AE2324" t="s">
        <v>12831</v>
      </c>
      <c r="AF2324" t="s">
        <v>12832</v>
      </c>
      <c r="AG2324" t="s">
        <v>11663</v>
      </c>
      <c r="AH2324" t="s">
        <v>11908</v>
      </c>
      <c r="AI2324" t="s">
        <v>161</v>
      </c>
      <c r="AJ2324" t="s">
        <v>161</v>
      </c>
      <c r="AK2324" t="s">
        <v>161</v>
      </c>
      <c r="AL2324" t="s">
        <v>202</v>
      </c>
      <c r="AO2324" t="s">
        <v>161</v>
      </c>
      <c r="AQ2324" t="s">
        <v>510</v>
      </c>
      <c r="AR2324" t="s">
        <v>511</v>
      </c>
    </row>
    <row r="2325" spans="1:44" x14ac:dyDescent="0.2">
      <c r="A2325" t="s">
        <v>12833</v>
      </c>
      <c r="B2325">
        <v>3011</v>
      </c>
      <c r="C2325" t="s">
        <v>12834</v>
      </c>
      <c r="D2325" t="s">
        <v>1387</v>
      </c>
      <c r="E2325" t="s">
        <v>1388</v>
      </c>
      <c r="F2325" t="s">
        <v>11657</v>
      </c>
      <c r="G2325" t="s">
        <v>12798</v>
      </c>
      <c r="H2325" t="s">
        <v>11694</v>
      </c>
      <c r="I2325" t="s">
        <v>158</v>
      </c>
      <c r="J2325" t="s">
        <v>12835</v>
      </c>
      <c r="L2325" t="s">
        <v>230</v>
      </c>
      <c r="M2325" t="s">
        <v>194</v>
      </c>
      <c r="N2325" t="s">
        <v>195</v>
      </c>
      <c r="O2325" s="31">
        <v>43160</v>
      </c>
      <c r="Q2325">
        <v>419075</v>
      </c>
      <c r="R2325">
        <v>4349</v>
      </c>
      <c r="S2325" s="31">
        <v>44971</v>
      </c>
      <c r="T2325">
        <v>4349</v>
      </c>
      <c r="V2325" t="s">
        <v>161</v>
      </c>
      <c r="W2325">
        <v>1531</v>
      </c>
      <c r="X2325" s="31">
        <v>44027</v>
      </c>
      <c r="Y2325">
        <v>0</v>
      </c>
      <c r="Z2325">
        <v>500</v>
      </c>
      <c r="AA2325">
        <v>0</v>
      </c>
      <c r="AB2325" t="s">
        <v>161</v>
      </c>
      <c r="AC2325">
        <v>15</v>
      </c>
      <c r="AD2325" t="s">
        <v>161</v>
      </c>
      <c r="AE2325" t="s">
        <v>12836</v>
      </c>
      <c r="AF2325" t="s">
        <v>12837</v>
      </c>
      <c r="AG2325" t="s">
        <v>11699</v>
      </c>
      <c r="AH2325" t="s">
        <v>12838</v>
      </c>
      <c r="AI2325" t="s">
        <v>2090</v>
      </c>
      <c r="AJ2325" t="s">
        <v>12839</v>
      </c>
      <c r="AK2325" t="s">
        <v>1434</v>
      </c>
      <c r="AL2325" t="s">
        <v>202</v>
      </c>
      <c r="AM2325" t="s">
        <v>11864</v>
      </c>
      <c r="AN2325">
        <v>0</v>
      </c>
      <c r="AO2325" t="s">
        <v>12803</v>
      </c>
      <c r="AQ2325" t="s">
        <v>510</v>
      </c>
      <c r="AR2325" t="s">
        <v>511</v>
      </c>
    </row>
    <row r="2326" spans="1:44" x14ac:dyDescent="0.2">
      <c r="A2326" t="s">
        <v>12840</v>
      </c>
      <c r="B2326">
        <v>3016</v>
      </c>
      <c r="C2326" t="s">
        <v>12841</v>
      </c>
      <c r="D2326" t="s">
        <v>497</v>
      </c>
      <c r="E2326" t="s">
        <v>498</v>
      </c>
      <c r="F2326" t="s">
        <v>11657</v>
      </c>
      <c r="G2326" t="s">
        <v>11908</v>
      </c>
      <c r="H2326" t="s">
        <v>11659</v>
      </c>
      <c r="I2326" t="s">
        <v>42</v>
      </c>
      <c r="J2326" t="s">
        <v>12842</v>
      </c>
      <c r="L2326" t="s">
        <v>159</v>
      </c>
      <c r="M2326" t="s">
        <v>194</v>
      </c>
      <c r="N2326" t="s">
        <v>195</v>
      </c>
      <c r="O2326" s="31">
        <v>43647</v>
      </c>
      <c r="Q2326">
        <v>427712</v>
      </c>
      <c r="R2326">
        <v>20331.900000000001</v>
      </c>
      <c r="S2326" s="31">
        <v>45059</v>
      </c>
      <c r="T2326">
        <v>20028.5</v>
      </c>
      <c r="U2326" s="31">
        <v>44784</v>
      </c>
      <c r="V2326">
        <v>313.86206896551874</v>
      </c>
      <c r="W2326">
        <v>15729.4</v>
      </c>
      <c r="X2326" s="31">
        <v>44695</v>
      </c>
      <c r="Y2326">
        <v>0</v>
      </c>
      <c r="Z2326">
        <v>5500</v>
      </c>
      <c r="AA2326">
        <v>0</v>
      </c>
      <c r="AB2326">
        <v>4.2163802539794133E-2</v>
      </c>
      <c r="AC2326">
        <v>85000</v>
      </c>
      <c r="AD2326">
        <v>49918.633000000002</v>
      </c>
      <c r="AE2326" t="s">
        <v>12843</v>
      </c>
      <c r="AF2326" t="s">
        <v>12844</v>
      </c>
      <c r="AG2326" t="s">
        <v>11663</v>
      </c>
      <c r="AH2326" t="s">
        <v>11908</v>
      </c>
      <c r="AI2326" t="s">
        <v>12352</v>
      </c>
      <c r="AJ2326" t="s">
        <v>12353</v>
      </c>
      <c r="AK2326" t="s">
        <v>1434</v>
      </c>
      <c r="AL2326" t="s">
        <v>202</v>
      </c>
      <c r="AM2326" t="s">
        <v>45</v>
      </c>
      <c r="AN2326" t="s">
        <v>6200</v>
      </c>
      <c r="AO2326" t="s">
        <v>11977</v>
      </c>
      <c r="AQ2326" t="s">
        <v>510</v>
      </c>
      <c r="AR2326" t="s">
        <v>511</v>
      </c>
    </row>
    <row r="2327" spans="1:44" x14ac:dyDescent="0.2">
      <c r="A2327" t="s">
        <v>12845</v>
      </c>
      <c r="B2327">
        <v>3009</v>
      </c>
      <c r="C2327" t="s">
        <v>12846</v>
      </c>
      <c r="D2327" t="s">
        <v>1267</v>
      </c>
      <c r="E2327" t="s">
        <v>1268</v>
      </c>
      <c r="F2327" t="s">
        <v>11657</v>
      </c>
      <c r="G2327" t="s">
        <v>11807</v>
      </c>
      <c r="H2327" t="s">
        <v>11659</v>
      </c>
      <c r="I2327" t="s">
        <v>42</v>
      </c>
      <c r="J2327" t="s">
        <v>12847</v>
      </c>
      <c r="L2327" t="s">
        <v>159</v>
      </c>
      <c r="M2327" t="s">
        <v>194</v>
      </c>
      <c r="N2327" t="s">
        <v>195</v>
      </c>
      <c r="O2327" s="31">
        <v>43805</v>
      </c>
      <c r="Q2327">
        <v>441343</v>
      </c>
      <c r="R2327">
        <v>20363.7</v>
      </c>
      <c r="S2327" s="31">
        <v>45059</v>
      </c>
      <c r="T2327">
        <v>19959.8</v>
      </c>
      <c r="U2327" s="31">
        <v>44784</v>
      </c>
      <c r="V2327">
        <v>417.8275862068981</v>
      </c>
      <c r="W2327">
        <v>14133.4</v>
      </c>
      <c r="X2327" s="31">
        <v>44695</v>
      </c>
      <c r="Y2327">
        <v>0</v>
      </c>
      <c r="Z2327">
        <v>7200</v>
      </c>
      <c r="AA2327">
        <v>0</v>
      </c>
      <c r="AB2327" t="s">
        <v>161</v>
      </c>
      <c r="AC2327">
        <v>85000</v>
      </c>
      <c r="AD2327" t="s">
        <v>161</v>
      </c>
      <c r="AE2327" t="s">
        <v>12848</v>
      </c>
      <c r="AF2327" t="s">
        <v>12849</v>
      </c>
      <c r="AG2327" t="s">
        <v>11663</v>
      </c>
      <c r="AH2327" t="s">
        <v>11807</v>
      </c>
      <c r="AI2327" t="s">
        <v>12621</v>
      </c>
      <c r="AJ2327" t="s">
        <v>12622</v>
      </c>
      <c r="AK2327" t="s">
        <v>1434</v>
      </c>
      <c r="AL2327" t="s">
        <v>202</v>
      </c>
      <c r="AM2327" t="s">
        <v>45</v>
      </c>
      <c r="AN2327" t="s">
        <v>11814</v>
      </c>
      <c r="AO2327" t="s">
        <v>161</v>
      </c>
      <c r="AQ2327" t="s">
        <v>510</v>
      </c>
      <c r="AR2327" t="s">
        <v>511</v>
      </c>
    </row>
    <row r="2328" spans="1:44" x14ac:dyDescent="0.2">
      <c r="A2328" t="s">
        <v>12850</v>
      </c>
      <c r="B2328">
        <v>3009</v>
      </c>
      <c r="C2328" t="s">
        <v>12851</v>
      </c>
      <c r="D2328" t="s">
        <v>1267</v>
      </c>
      <c r="E2328" t="s">
        <v>1268</v>
      </c>
      <c r="F2328" t="s">
        <v>11657</v>
      </c>
      <c r="G2328" t="s">
        <v>11807</v>
      </c>
      <c r="H2328" t="s">
        <v>11659</v>
      </c>
      <c r="I2328" t="s">
        <v>42</v>
      </c>
      <c r="J2328" t="s">
        <v>12852</v>
      </c>
      <c r="L2328" t="s">
        <v>159</v>
      </c>
      <c r="M2328" t="s">
        <v>194</v>
      </c>
      <c r="N2328" t="s">
        <v>195</v>
      </c>
      <c r="O2328" s="31">
        <v>43789</v>
      </c>
      <c r="Q2328">
        <v>441383</v>
      </c>
      <c r="R2328">
        <v>19676.7</v>
      </c>
      <c r="S2328" s="31">
        <v>45059</v>
      </c>
      <c r="T2328">
        <v>19347.400000000001</v>
      </c>
      <c r="U2328" s="31">
        <v>44756</v>
      </c>
      <c r="V2328">
        <v>340.65517241379234</v>
      </c>
      <c r="W2328">
        <v>13944.3</v>
      </c>
      <c r="X2328" s="31">
        <v>44695</v>
      </c>
      <c r="Y2328">
        <v>0</v>
      </c>
      <c r="Z2328">
        <v>7200</v>
      </c>
      <c r="AA2328">
        <v>0</v>
      </c>
      <c r="AB2328" t="s">
        <v>161</v>
      </c>
      <c r="AC2328">
        <v>85000</v>
      </c>
      <c r="AD2328" t="s">
        <v>161</v>
      </c>
      <c r="AE2328" t="s">
        <v>12853</v>
      </c>
      <c r="AF2328" t="s">
        <v>12854</v>
      </c>
      <c r="AG2328" t="s">
        <v>11663</v>
      </c>
      <c r="AH2328" t="s">
        <v>11807</v>
      </c>
      <c r="AI2328" t="s">
        <v>12420</v>
      </c>
      <c r="AJ2328" t="s">
        <v>12421</v>
      </c>
      <c r="AK2328" t="s">
        <v>1434</v>
      </c>
      <c r="AL2328" t="s">
        <v>202</v>
      </c>
      <c r="AM2328" t="s">
        <v>45</v>
      </c>
      <c r="AN2328" t="s">
        <v>11814</v>
      </c>
      <c r="AO2328" t="s">
        <v>161</v>
      </c>
      <c r="AQ2328" t="s">
        <v>510</v>
      </c>
      <c r="AR2328" t="s">
        <v>511</v>
      </c>
    </row>
    <row r="2329" spans="1:44" x14ac:dyDescent="0.2">
      <c r="A2329" t="s">
        <v>12855</v>
      </c>
      <c r="B2329">
        <v>3016</v>
      </c>
      <c r="C2329" t="s">
        <v>12856</v>
      </c>
      <c r="D2329" t="s">
        <v>497</v>
      </c>
      <c r="E2329" t="s">
        <v>498</v>
      </c>
      <c r="F2329" t="s">
        <v>11657</v>
      </c>
      <c r="G2329" t="s">
        <v>11892</v>
      </c>
      <c r="H2329" t="s">
        <v>11760</v>
      </c>
      <c r="I2329" t="s">
        <v>42</v>
      </c>
      <c r="J2329" t="s">
        <v>12857</v>
      </c>
      <c r="L2329" t="s">
        <v>230</v>
      </c>
      <c r="M2329" t="s">
        <v>194</v>
      </c>
      <c r="N2329" t="s">
        <v>195</v>
      </c>
      <c r="O2329" s="31">
        <v>43601</v>
      </c>
      <c r="Q2329">
        <v>426893</v>
      </c>
      <c r="R2329">
        <v>5079</v>
      </c>
      <c r="S2329" s="31">
        <v>45018</v>
      </c>
      <c r="T2329">
        <v>5079</v>
      </c>
      <c r="U2329" s="31">
        <v>44784</v>
      </c>
      <c r="V2329" t="s">
        <v>161</v>
      </c>
      <c r="W2329">
        <v>4104</v>
      </c>
      <c r="X2329" s="31">
        <v>44628</v>
      </c>
      <c r="Y2329">
        <v>1.6</v>
      </c>
      <c r="Z2329">
        <v>1000</v>
      </c>
      <c r="AA2329">
        <v>592.1</v>
      </c>
      <c r="AB2329">
        <v>6.9658823529411768E-3</v>
      </c>
      <c r="AC2329">
        <v>15</v>
      </c>
      <c r="AD2329">
        <v>49682.973398981536</v>
      </c>
      <c r="AE2329" t="s">
        <v>12858</v>
      </c>
      <c r="AF2329" t="s">
        <v>12859</v>
      </c>
      <c r="AG2329" t="s">
        <v>11699</v>
      </c>
      <c r="AH2329" t="s">
        <v>11892</v>
      </c>
      <c r="AI2329" t="s">
        <v>2211</v>
      </c>
      <c r="AJ2329" t="s">
        <v>12860</v>
      </c>
      <c r="AK2329" t="s">
        <v>1434</v>
      </c>
      <c r="AL2329" t="s">
        <v>202</v>
      </c>
      <c r="AM2329" t="s">
        <v>11864</v>
      </c>
      <c r="AN2329" t="s">
        <v>11937</v>
      </c>
      <c r="AO2329" t="s">
        <v>11895</v>
      </c>
      <c r="AQ2329" t="s">
        <v>510</v>
      </c>
      <c r="AR2329" t="s">
        <v>511</v>
      </c>
    </row>
    <row r="2330" spans="1:44" x14ac:dyDescent="0.2">
      <c r="A2330" t="s">
        <v>12861</v>
      </c>
      <c r="B2330">
        <v>3016</v>
      </c>
      <c r="C2330" t="s">
        <v>12862</v>
      </c>
      <c r="D2330" t="s">
        <v>497</v>
      </c>
      <c r="E2330" t="s">
        <v>498</v>
      </c>
      <c r="F2330" t="s">
        <v>11657</v>
      </c>
      <c r="G2330" t="s">
        <v>11908</v>
      </c>
      <c r="H2330" t="s">
        <v>11659</v>
      </c>
      <c r="I2330" t="s">
        <v>42</v>
      </c>
      <c r="J2330" t="s">
        <v>12863</v>
      </c>
      <c r="L2330" t="s">
        <v>159</v>
      </c>
      <c r="M2330" t="s">
        <v>194</v>
      </c>
      <c r="N2330" t="s">
        <v>195</v>
      </c>
      <c r="O2330" s="31">
        <v>43690</v>
      </c>
      <c r="Q2330">
        <v>431389</v>
      </c>
      <c r="R2330">
        <v>18656.3</v>
      </c>
      <c r="S2330" s="31">
        <v>45059</v>
      </c>
      <c r="T2330">
        <v>18158.599999999999</v>
      </c>
      <c r="V2330">
        <v>514.86206896551801</v>
      </c>
      <c r="W2330">
        <v>13401.9</v>
      </c>
      <c r="X2330" s="31">
        <v>44695</v>
      </c>
      <c r="Y2330">
        <v>0</v>
      </c>
      <c r="Z2330">
        <v>5500</v>
      </c>
      <c r="AA2330">
        <v>0</v>
      </c>
      <c r="AB2330" t="s">
        <v>161</v>
      </c>
      <c r="AC2330">
        <v>85000</v>
      </c>
      <c r="AD2330" t="s">
        <v>161</v>
      </c>
      <c r="AE2330" t="s">
        <v>12864</v>
      </c>
      <c r="AF2330" t="s">
        <v>12865</v>
      </c>
      <c r="AG2330" t="s">
        <v>11663</v>
      </c>
      <c r="AH2330" t="s">
        <v>11908</v>
      </c>
      <c r="AI2330" t="s">
        <v>12352</v>
      </c>
      <c r="AJ2330" t="s">
        <v>12414</v>
      </c>
      <c r="AK2330" t="s">
        <v>1434</v>
      </c>
      <c r="AL2330" t="s">
        <v>202</v>
      </c>
      <c r="AM2330" t="s">
        <v>45</v>
      </c>
      <c r="AN2330" t="s">
        <v>6200</v>
      </c>
      <c r="AO2330" t="s">
        <v>11977</v>
      </c>
      <c r="AQ2330" t="s">
        <v>510</v>
      </c>
      <c r="AR2330" t="s">
        <v>511</v>
      </c>
    </row>
    <row r="2331" spans="1:44" x14ac:dyDescent="0.2">
      <c r="A2331" t="s">
        <v>12866</v>
      </c>
      <c r="B2331">
        <v>3016</v>
      </c>
      <c r="C2331" t="s">
        <v>12867</v>
      </c>
      <c r="D2331" t="s">
        <v>497</v>
      </c>
      <c r="E2331" t="s">
        <v>498</v>
      </c>
      <c r="F2331" t="s">
        <v>11657</v>
      </c>
      <c r="G2331" t="s">
        <v>12868</v>
      </c>
      <c r="H2331" t="s">
        <v>11694</v>
      </c>
      <c r="I2331" t="s">
        <v>42</v>
      </c>
      <c r="J2331" t="s">
        <v>12869</v>
      </c>
      <c r="L2331" t="s">
        <v>230</v>
      </c>
      <c r="M2331" t="s">
        <v>194</v>
      </c>
      <c r="N2331" t="s">
        <v>195</v>
      </c>
      <c r="O2331" s="31">
        <v>43647</v>
      </c>
      <c r="Q2331">
        <v>434201</v>
      </c>
      <c r="R2331">
        <v>2787</v>
      </c>
      <c r="S2331" s="31">
        <v>45052</v>
      </c>
      <c r="T2331">
        <v>2768</v>
      </c>
      <c r="U2331" s="31">
        <v>44784</v>
      </c>
      <c r="V2331">
        <v>21.111111111111111</v>
      </c>
      <c r="W2331">
        <v>1500</v>
      </c>
      <c r="X2331" s="31">
        <v>44634</v>
      </c>
      <c r="Y2331">
        <v>16.399999999999999</v>
      </c>
      <c r="Z2331">
        <v>1000</v>
      </c>
      <c r="AA2331">
        <v>6011.7</v>
      </c>
      <c r="AB2331">
        <v>8.6817647058823527E-2</v>
      </c>
      <c r="AC2331">
        <v>15</v>
      </c>
      <c r="AD2331">
        <v>50094.59676092727</v>
      </c>
      <c r="AE2331" t="s">
        <v>12870</v>
      </c>
      <c r="AF2331" t="s">
        <v>12871</v>
      </c>
      <c r="AG2331" t="s">
        <v>11699</v>
      </c>
      <c r="AH2331" t="s">
        <v>12868</v>
      </c>
      <c r="AI2331" t="s">
        <v>2211</v>
      </c>
      <c r="AJ2331" t="s">
        <v>12872</v>
      </c>
      <c r="AK2331" t="s">
        <v>1434</v>
      </c>
      <c r="AL2331" t="s">
        <v>202</v>
      </c>
      <c r="AQ2331" t="s">
        <v>510</v>
      </c>
      <c r="AR2331" t="s">
        <v>511</v>
      </c>
    </row>
    <row r="2332" spans="1:44" x14ac:dyDescent="0.2">
      <c r="A2332" t="s">
        <v>12873</v>
      </c>
      <c r="B2332">
        <v>3008</v>
      </c>
      <c r="C2332" t="s">
        <v>12874</v>
      </c>
      <c r="D2332" t="s">
        <v>1352</v>
      </c>
      <c r="E2332" t="s">
        <v>1353</v>
      </c>
      <c r="F2332" t="s">
        <v>11657</v>
      </c>
      <c r="G2332" t="s">
        <v>11669</v>
      </c>
      <c r="H2332" t="s">
        <v>11659</v>
      </c>
      <c r="I2332" t="s">
        <v>158</v>
      </c>
      <c r="J2332" t="s">
        <v>12875</v>
      </c>
      <c r="L2332" t="s">
        <v>159</v>
      </c>
      <c r="M2332" t="s">
        <v>194</v>
      </c>
      <c r="N2332" t="s">
        <v>195</v>
      </c>
      <c r="O2332" s="31">
        <v>43922</v>
      </c>
      <c r="Q2332">
        <v>446040</v>
      </c>
      <c r="R2332">
        <v>17926</v>
      </c>
      <c r="S2332" s="31">
        <v>45059</v>
      </c>
      <c r="T2332">
        <v>17144.900000000001</v>
      </c>
      <c r="U2332" s="31">
        <v>44784</v>
      </c>
      <c r="V2332">
        <v>808.03448275861922</v>
      </c>
      <c r="W2332">
        <v>12569.4</v>
      </c>
      <c r="X2332" s="31">
        <v>44695</v>
      </c>
      <c r="Y2332">
        <v>0.8</v>
      </c>
      <c r="Z2332">
        <v>6500</v>
      </c>
      <c r="AA2332">
        <v>316</v>
      </c>
      <c r="AB2332">
        <v>1.3872073562875993E-2</v>
      </c>
      <c r="AC2332">
        <v>85000</v>
      </c>
      <c r="AD2332">
        <v>50191.633000000002</v>
      </c>
      <c r="AE2332" t="s">
        <v>12876</v>
      </c>
      <c r="AF2332" t="s">
        <v>12877</v>
      </c>
      <c r="AG2332" t="s">
        <v>11663</v>
      </c>
      <c r="AH2332" t="s">
        <v>11673</v>
      </c>
      <c r="AI2332" t="s">
        <v>12878</v>
      </c>
      <c r="AJ2332" t="s">
        <v>12879</v>
      </c>
      <c r="AK2332" t="s">
        <v>236</v>
      </c>
      <c r="AL2332" t="s">
        <v>202</v>
      </c>
      <c r="AM2332" t="s">
        <v>203</v>
      </c>
      <c r="AN2332" t="s">
        <v>12880</v>
      </c>
      <c r="AO2332" t="s">
        <v>161</v>
      </c>
      <c r="AQ2332" t="s">
        <v>510</v>
      </c>
      <c r="AR2332" t="s">
        <v>511</v>
      </c>
    </row>
    <row r="2333" spans="1:44" x14ac:dyDescent="0.2">
      <c r="A2333" t="s">
        <v>12881</v>
      </c>
      <c r="B2333">
        <v>3008</v>
      </c>
      <c r="C2333" t="s">
        <v>12882</v>
      </c>
      <c r="D2333" t="s">
        <v>1352</v>
      </c>
      <c r="E2333" t="s">
        <v>1353</v>
      </c>
      <c r="F2333" t="s">
        <v>11657</v>
      </c>
      <c r="G2333" t="s">
        <v>11669</v>
      </c>
      <c r="H2333" t="s">
        <v>11659</v>
      </c>
      <c r="I2333" t="s">
        <v>158</v>
      </c>
      <c r="J2333" t="s">
        <v>12883</v>
      </c>
      <c r="L2333" t="s">
        <v>159</v>
      </c>
      <c r="M2333" t="s">
        <v>194</v>
      </c>
      <c r="N2333" t="s">
        <v>195</v>
      </c>
      <c r="O2333" s="31">
        <v>44044</v>
      </c>
      <c r="Q2333">
        <v>454420</v>
      </c>
      <c r="R2333">
        <v>16510</v>
      </c>
      <c r="S2333" s="31">
        <v>45059</v>
      </c>
      <c r="T2333">
        <v>16179</v>
      </c>
      <c r="V2333">
        <v>342.41379310344826</v>
      </c>
      <c r="W2333">
        <v>11411.4</v>
      </c>
      <c r="X2333" s="31">
        <v>44695</v>
      </c>
      <c r="Y2333">
        <v>0</v>
      </c>
      <c r="Z2333">
        <v>6500</v>
      </c>
      <c r="AA2333">
        <v>0</v>
      </c>
      <c r="AB2333" t="s">
        <v>161</v>
      </c>
      <c r="AC2333">
        <v>85000</v>
      </c>
      <c r="AD2333">
        <v>50495.633000000002</v>
      </c>
      <c r="AE2333" t="s">
        <v>12884</v>
      </c>
      <c r="AF2333" t="s">
        <v>12885</v>
      </c>
      <c r="AG2333" t="s">
        <v>11663</v>
      </c>
      <c r="AH2333" t="s">
        <v>11673</v>
      </c>
      <c r="AI2333" t="s">
        <v>12878</v>
      </c>
      <c r="AJ2333" t="s">
        <v>12879</v>
      </c>
      <c r="AK2333" t="s">
        <v>236</v>
      </c>
      <c r="AL2333" t="s">
        <v>202</v>
      </c>
      <c r="AM2333" t="s">
        <v>203</v>
      </c>
      <c r="AN2333" t="s">
        <v>12880</v>
      </c>
      <c r="AO2333" t="s">
        <v>161</v>
      </c>
      <c r="AQ2333" t="s">
        <v>510</v>
      </c>
      <c r="AR2333" t="s">
        <v>511</v>
      </c>
    </row>
    <row r="2334" spans="1:44" x14ac:dyDescent="0.2">
      <c r="A2334" t="s">
        <v>12886</v>
      </c>
      <c r="B2334">
        <v>3011</v>
      </c>
      <c r="C2334" t="s">
        <v>12887</v>
      </c>
      <c r="D2334" t="s">
        <v>1387</v>
      </c>
      <c r="E2334" t="s">
        <v>1388</v>
      </c>
      <c r="F2334" t="s">
        <v>11657</v>
      </c>
      <c r="G2334" t="s">
        <v>11912</v>
      </c>
      <c r="H2334" t="s">
        <v>11659</v>
      </c>
      <c r="I2334" t="s">
        <v>42</v>
      </c>
      <c r="L2334" t="s">
        <v>159</v>
      </c>
      <c r="M2334" t="s">
        <v>259</v>
      </c>
      <c r="N2334" t="s">
        <v>259</v>
      </c>
      <c r="O2334" s="31">
        <v>44835</v>
      </c>
      <c r="R2334" t="s">
        <v>161</v>
      </c>
      <c r="S2334" s="31">
        <v>45060</v>
      </c>
      <c r="T2334" t="s">
        <v>161</v>
      </c>
      <c r="U2334" s="31">
        <v>44784</v>
      </c>
      <c r="V2334" t="s">
        <v>161</v>
      </c>
      <c r="W2334" t="s">
        <v>161</v>
      </c>
      <c r="X2334" s="31">
        <v>44695</v>
      </c>
      <c r="Y2334">
        <v>0</v>
      </c>
      <c r="AA2334">
        <v>14</v>
      </c>
      <c r="AB2334">
        <v>1.1939109628259457</v>
      </c>
      <c r="AC2334">
        <v>85000</v>
      </c>
      <c r="AD2334">
        <v>43560.633000000002</v>
      </c>
      <c r="AE2334" t="s">
        <v>12888</v>
      </c>
      <c r="AF2334" t="s">
        <v>12889</v>
      </c>
      <c r="AG2334" t="s">
        <v>11663</v>
      </c>
      <c r="AH2334" t="s">
        <v>11912</v>
      </c>
      <c r="AI2334" t="s">
        <v>161</v>
      </c>
      <c r="AJ2334" t="s">
        <v>161</v>
      </c>
      <c r="AK2334" t="s">
        <v>161</v>
      </c>
      <c r="AL2334" t="s">
        <v>202</v>
      </c>
      <c r="AO2334" t="s">
        <v>161</v>
      </c>
    </row>
    <row r="2335" spans="1:44" x14ac:dyDescent="0.2">
      <c r="A2335" t="s">
        <v>12890</v>
      </c>
      <c r="B2335">
        <v>3011</v>
      </c>
      <c r="C2335" t="s">
        <v>12891</v>
      </c>
      <c r="D2335" t="s">
        <v>1387</v>
      </c>
      <c r="E2335" t="s">
        <v>1388</v>
      </c>
      <c r="F2335" t="s">
        <v>11657</v>
      </c>
      <c r="G2335" t="s">
        <v>11912</v>
      </c>
      <c r="H2335" t="s">
        <v>11659</v>
      </c>
      <c r="I2335" t="s">
        <v>42</v>
      </c>
      <c r="L2335" t="s">
        <v>159</v>
      </c>
      <c r="M2335" t="s">
        <v>259</v>
      </c>
      <c r="N2335" t="s">
        <v>259</v>
      </c>
      <c r="O2335" s="31">
        <v>45658</v>
      </c>
      <c r="R2335" t="s">
        <v>161</v>
      </c>
      <c r="S2335" s="31">
        <v>45060</v>
      </c>
      <c r="T2335" t="s">
        <v>161</v>
      </c>
      <c r="U2335" s="31">
        <v>42555</v>
      </c>
      <c r="V2335" t="s">
        <v>161</v>
      </c>
      <c r="W2335" t="s">
        <v>161</v>
      </c>
      <c r="X2335" s="31">
        <v>44695</v>
      </c>
      <c r="Y2335">
        <v>0</v>
      </c>
      <c r="AA2335">
        <v>0</v>
      </c>
      <c r="AB2335">
        <v>0.51417935824502203</v>
      </c>
      <c r="AC2335">
        <v>85000</v>
      </c>
      <c r="AD2335">
        <v>46713.633000000002</v>
      </c>
      <c r="AE2335" t="s">
        <v>12892</v>
      </c>
      <c r="AF2335" t="s">
        <v>12893</v>
      </c>
      <c r="AG2335" t="s">
        <v>11663</v>
      </c>
      <c r="AH2335" t="s">
        <v>11912</v>
      </c>
      <c r="AI2335" t="s">
        <v>161</v>
      </c>
      <c r="AJ2335" t="s">
        <v>161</v>
      </c>
      <c r="AK2335" t="s">
        <v>161</v>
      </c>
      <c r="AL2335" t="s">
        <v>202</v>
      </c>
      <c r="AO2335" t="s">
        <v>161</v>
      </c>
    </row>
    <row r="2336" spans="1:44" x14ac:dyDescent="0.2">
      <c r="A2336" t="s">
        <v>12894</v>
      </c>
      <c r="B2336">
        <v>3021</v>
      </c>
      <c r="C2336" t="s">
        <v>12895</v>
      </c>
      <c r="D2336" t="s">
        <v>54</v>
      </c>
      <c r="E2336" t="s">
        <v>770</v>
      </c>
      <c r="F2336" t="s">
        <v>11657</v>
      </c>
      <c r="G2336" t="s">
        <v>11902</v>
      </c>
      <c r="H2336" t="s">
        <v>11659</v>
      </c>
      <c r="I2336" t="s">
        <v>42</v>
      </c>
      <c r="J2336" t="s">
        <v>12896</v>
      </c>
      <c r="L2336" t="s">
        <v>159</v>
      </c>
      <c r="M2336" t="s">
        <v>194</v>
      </c>
      <c r="N2336" t="s">
        <v>195</v>
      </c>
      <c r="O2336" s="31">
        <v>44562</v>
      </c>
      <c r="Q2336">
        <v>588164</v>
      </c>
      <c r="R2336">
        <v>11358.7</v>
      </c>
      <c r="S2336" s="31">
        <v>45059</v>
      </c>
      <c r="T2336">
        <v>10865.5</v>
      </c>
      <c r="V2336">
        <v>510.20689655172492</v>
      </c>
      <c r="W2336">
        <v>4837.7</v>
      </c>
      <c r="X2336" s="31">
        <v>44695</v>
      </c>
      <c r="Y2336">
        <v>0</v>
      </c>
      <c r="Z2336">
        <v>7000</v>
      </c>
      <c r="AA2336">
        <v>0</v>
      </c>
      <c r="AB2336" t="s">
        <v>161</v>
      </c>
      <c r="AC2336">
        <v>85000</v>
      </c>
      <c r="AD2336">
        <v>49217.633000000002</v>
      </c>
      <c r="AE2336" t="s">
        <v>12897</v>
      </c>
      <c r="AF2336" t="s">
        <v>12898</v>
      </c>
      <c r="AG2336" t="s">
        <v>11663</v>
      </c>
      <c r="AH2336" t="s">
        <v>11902</v>
      </c>
      <c r="AI2336" t="s">
        <v>12157</v>
      </c>
      <c r="AJ2336" t="s">
        <v>12333</v>
      </c>
      <c r="AK2336" t="s">
        <v>1434</v>
      </c>
      <c r="AL2336" t="s">
        <v>202</v>
      </c>
      <c r="AM2336" t="s">
        <v>45</v>
      </c>
      <c r="AN2336" t="s">
        <v>11814</v>
      </c>
      <c r="AO2336" t="s">
        <v>161</v>
      </c>
    </row>
    <row r="2337" spans="1:44" x14ac:dyDescent="0.2">
      <c r="A2337" t="s">
        <v>12899</v>
      </c>
      <c r="B2337">
        <v>3021</v>
      </c>
      <c r="C2337" t="s">
        <v>12900</v>
      </c>
      <c r="D2337" t="s">
        <v>54</v>
      </c>
      <c r="E2337" t="s">
        <v>770</v>
      </c>
      <c r="F2337" t="s">
        <v>11657</v>
      </c>
      <c r="G2337" t="s">
        <v>11902</v>
      </c>
      <c r="H2337" t="s">
        <v>11659</v>
      </c>
      <c r="I2337" t="s">
        <v>42</v>
      </c>
      <c r="J2337" t="s">
        <v>12901</v>
      </c>
      <c r="L2337" t="s">
        <v>159</v>
      </c>
      <c r="M2337" t="s">
        <v>194</v>
      </c>
      <c r="N2337" t="s">
        <v>195</v>
      </c>
      <c r="O2337" s="31">
        <v>44562</v>
      </c>
      <c r="Q2337">
        <v>591068</v>
      </c>
      <c r="R2337">
        <v>9466</v>
      </c>
      <c r="S2337" s="31">
        <v>45059</v>
      </c>
      <c r="T2337">
        <v>8847.5</v>
      </c>
      <c r="V2337">
        <v>639.82758620689651</v>
      </c>
      <c r="W2337">
        <v>2592.6</v>
      </c>
      <c r="X2337" s="31">
        <v>44695</v>
      </c>
      <c r="Y2337">
        <v>0</v>
      </c>
      <c r="Z2337">
        <v>7000</v>
      </c>
      <c r="AA2337">
        <v>0</v>
      </c>
      <c r="AB2337" t="s">
        <v>161</v>
      </c>
      <c r="AC2337">
        <v>85000</v>
      </c>
      <c r="AD2337">
        <v>27394.633000000002</v>
      </c>
      <c r="AE2337" t="s">
        <v>12902</v>
      </c>
      <c r="AF2337" t="s">
        <v>12903</v>
      </c>
      <c r="AG2337" t="s">
        <v>11663</v>
      </c>
      <c r="AH2337" t="s">
        <v>11902</v>
      </c>
      <c r="AI2337" t="s">
        <v>12157</v>
      </c>
      <c r="AJ2337" t="s">
        <v>12333</v>
      </c>
      <c r="AK2337" t="s">
        <v>1434</v>
      </c>
      <c r="AL2337" t="s">
        <v>202</v>
      </c>
      <c r="AM2337" t="s">
        <v>45</v>
      </c>
      <c r="AN2337" t="s">
        <v>11814</v>
      </c>
      <c r="AO2337" t="s">
        <v>161</v>
      </c>
    </row>
    <row r="2338" spans="1:44" x14ac:dyDescent="0.2">
      <c r="A2338" t="s">
        <v>12904</v>
      </c>
      <c r="B2338">
        <v>3021</v>
      </c>
      <c r="C2338" t="s">
        <v>12905</v>
      </c>
      <c r="D2338" t="s">
        <v>54</v>
      </c>
      <c r="E2338" t="s">
        <v>770</v>
      </c>
      <c r="F2338" t="s">
        <v>11657</v>
      </c>
      <c r="G2338" t="s">
        <v>11807</v>
      </c>
      <c r="H2338" t="s">
        <v>11659</v>
      </c>
      <c r="I2338" t="s">
        <v>42</v>
      </c>
      <c r="L2338" t="s">
        <v>159</v>
      </c>
      <c r="M2338" t="s">
        <v>259</v>
      </c>
      <c r="N2338" t="s">
        <v>259</v>
      </c>
      <c r="O2338" s="31">
        <v>45108</v>
      </c>
      <c r="R2338" t="s">
        <v>161</v>
      </c>
      <c r="S2338" s="31">
        <v>45060</v>
      </c>
      <c r="T2338" t="s">
        <v>161</v>
      </c>
      <c r="U2338" s="31">
        <v>44784</v>
      </c>
      <c r="V2338" t="s">
        <v>161</v>
      </c>
      <c r="W2338" t="s">
        <v>161</v>
      </c>
      <c r="X2338" s="31">
        <v>44695</v>
      </c>
      <c r="Y2338">
        <v>0</v>
      </c>
      <c r="AA2338">
        <v>0</v>
      </c>
      <c r="AB2338">
        <v>0.1323322806984881</v>
      </c>
      <c r="AC2338">
        <v>85000</v>
      </c>
      <c r="AD2338">
        <v>49217.633000000002</v>
      </c>
      <c r="AE2338" t="s">
        <v>12906</v>
      </c>
      <c r="AF2338" t="s">
        <v>12907</v>
      </c>
      <c r="AG2338" t="s">
        <v>11663</v>
      </c>
      <c r="AH2338" t="s">
        <v>11807</v>
      </c>
      <c r="AI2338" t="s">
        <v>161</v>
      </c>
      <c r="AJ2338" t="s">
        <v>161</v>
      </c>
      <c r="AK2338" t="s">
        <v>161</v>
      </c>
      <c r="AL2338" t="s">
        <v>202</v>
      </c>
      <c r="AO2338" t="s">
        <v>161</v>
      </c>
    </row>
    <row r="2339" spans="1:44" x14ac:dyDescent="0.2">
      <c r="A2339" t="s">
        <v>12908</v>
      </c>
      <c r="B2339">
        <v>3009</v>
      </c>
      <c r="C2339" t="s">
        <v>12909</v>
      </c>
      <c r="D2339" t="s">
        <v>1267</v>
      </c>
      <c r="E2339" t="s">
        <v>1268</v>
      </c>
      <c r="F2339" t="s">
        <v>11657</v>
      </c>
      <c r="G2339" t="s">
        <v>11902</v>
      </c>
      <c r="H2339" t="s">
        <v>11659</v>
      </c>
      <c r="I2339" t="s">
        <v>42</v>
      </c>
      <c r="J2339" t="s">
        <v>12910</v>
      </c>
      <c r="L2339" t="s">
        <v>159</v>
      </c>
      <c r="M2339" t="s">
        <v>194</v>
      </c>
      <c r="N2339" t="s">
        <v>195</v>
      </c>
      <c r="O2339" s="31">
        <v>44562</v>
      </c>
      <c r="Q2339">
        <v>576924</v>
      </c>
      <c r="R2339">
        <v>11970.5</v>
      </c>
      <c r="S2339" s="31">
        <v>45059</v>
      </c>
      <c r="T2339">
        <v>11591.2</v>
      </c>
      <c r="V2339">
        <v>392.37931034482688</v>
      </c>
      <c r="W2339">
        <v>5999.5</v>
      </c>
      <c r="X2339" s="31">
        <v>44695</v>
      </c>
      <c r="Y2339">
        <v>0</v>
      </c>
      <c r="Z2339">
        <v>7200</v>
      </c>
      <c r="AA2339">
        <v>0</v>
      </c>
      <c r="AB2339" t="s">
        <v>161</v>
      </c>
      <c r="AC2339">
        <v>85000</v>
      </c>
      <c r="AD2339" t="s">
        <v>161</v>
      </c>
      <c r="AE2339" t="s">
        <v>12911</v>
      </c>
      <c r="AF2339" t="s">
        <v>12912</v>
      </c>
      <c r="AG2339" t="s">
        <v>11663</v>
      </c>
      <c r="AH2339" t="s">
        <v>11902</v>
      </c>
      <c r="AI2339" t="s">
        <v>12621</v>
      </c>
      <c r="AJ2339" t="s">
        <v>12622</v>
      </c>
      <c r="AK2339" t="s">
        <v>1434</v>
      </c>
      <c r="AL2339" t="s">
        <v>202</v>
      </c>
      <c r="AM2339" t="s">
        <v>45</v>
      </c>
      <c r="AN2339" t="s">
        <v>11814</v>
      </c>
      <c r="AO2339" t="s">
        <v>161</v>
      </c>
      <c r="AQ2339" t="s">
        <v>1075</v>
      </c>
    </row>
    <row r="2340" spans="1:44" x14ac:dyDescent="0.2">
      <c r="A2340" t="s">
        <v>12913</v>
      </c>
      <c r="B2340">
        <v>3009</v>
      </c>
      <c r="C2340" t="s">
        <v>12914</v>
      </c>
      <c r="D2340" t="s">
        <v>1267</v>
      </c>
      <c r="E2340" t="s">
        <v>1268</v>
      </c>
      <c r="F2340" t="s">
        <v>11657</v>
      </c>
      <c r="G2340" t="s">
        <v>11902</v>
      </c>
      <c r="H2340" t="s">
        <v>11659</v>
      </c>
      <c r="I2340" t="s">
        <v>42</v>
      </c>
      <c r="J2340" t="s">
        <v>12915</v>
      </c>
      <c r="L2340" t="s">
        <v>159</v>
      </c>
      <c r="M2340" t="s">
        <v>194</v>
      </c>
      <c r="N2340" t="s">
        <v>195</v>
      </c>
      <c r="O2340" s="31">
        <v>44562</v>
      </c>
      <c r="Q2340">
        <v>581865</v>
      </c>
      <c r="R2340">
        <v>11258.8</v>
      </c>
      <c r="S2340" s="31">
        <v>45059</v>
      </c>
      <c r="T2340">
        <v>10743.6</v>
      </c>
      <c r="V2340">
        <v>532.96551724137817</v>
      </c>
      <c r="W2340">
        <v>5326.3</v>
      </c>
      <c r="X2340" s="31">
        <v>44695</v>
      </c>
      <c r="Y2340">
        <v>0</v>
      </c>
      <c r="Z2340">
        <v>7200</v>
      </c>
      <c r="AA2340">
        <v>0</v>
      </c>
      <c r="AB2340" t="s">
        <v>161</v>
      </c>
      <c r="AC2340">
        <v>85000</v>
      </c>
      <c r="AD2340" t="s">
        <v>161</v>
      </c>
      <c r="AE2340" t="s">
        <v>12916</v>
      </c>
      <c r="AF2340" t="s">
        <v>12917</v>
      </c>
      <c r="AG2340" t="s">
        <v>11663</v>
      </c>
      <c r="AH2340" t="s">
        <v>11902</v>
      </c>
      <c r="AI2340" t="s">
        <v>12621</v>
      </c>
      <c r="AJ2340" t="s">
        <v>12622</v>
      </c>
      <c r="AK2340" t="s">
        <v>1434</v>
      </c>
      <c r="AL2340" t="s">
        <v>202</v>
      </c>
      <c r="AM2340" t="s">
        <v>45</v>
      </c>
      <c r="AN2340" t="s">
        <v>11814</v>
      </c>
      <c r="AO2340" t="s">
        <v>161</v>
      </c>
      <c r="AQ2340" t="s">
        <v>1075</v>
      </c>
    </row>
    <row r="2341" spans="1:44" x14ac:dyDescent="0.2">
      <c r="A2341" t="s">
        <v>12918</v>
      </c>
      <c r="B2341">
        <v>3009</v>
      </c>
      <c r="C2341" t="s">
        <v>12919</v>
      </c>
      <c r="D2341" t="s">
        <v>1267</v>
      </c>
      <c r="E2341" t="s">
        <v>1268</v>
      </c>
      <c r="F2341" t="s">
        <v>11657</v>
      </c>
      <c r="G2341" t="s">
        <v>11902</v>
      </c>
      <c r="H2341" t="s">
        <v>11659</v>
      </c>
      <c r="I2341" t="s">
        <v>42</v>
      </c>
      <c r="J2341" t="s">
        <v>12920</v>
      </c>
      <c r="L2341" t="s">
        <v>159</v>
      </c>
      <c r="M2341" t="s">
        <v>194</v>
      </c>
      <c r="N2341" t="s">
        <v>195</v>
      </c>
      <c r="O2341" s="31">
        <v>44562</v>
      </c>
      <c r="Q2341">
        <v>582911</v>
      </c>
      <c r="R2341">
        <v>11990.4</v>
      </c>
      <c r="S2341" s="31">
        <v>45059</v>
      </c>
      <c r="T2341">
        <v>11705.4</v>
      </c>
      <c r="V2341">
        <v>294.82758620689657</v>
      </c>
      <c r="W2341">
        <v>5591.8</v>
      </c>
      <c r="X2341" s="31">
        <v>44695</v>
      </c>
      <c r="Y2341">
        <v>0</v>
      </c>
      <c r="Z2341">
        <v>7200</v>
      </c>
      <c r="AA2341">
        <v>0</v>
      </c>
      <c r="AB2341" t="s">
        <v>161</v>
      </c>
      <c r="AC2341">
        <v>85000</v>
      </c>
      <c r="AD2341" t="s">
        <v>161</v>
      </c>
      <c r="AE2341" t="s">
        <v>12921</v>
      </c>
      <c r="AF2341" t="s">
        <v>12922</v>
      </c>
      <c r="AG2341" t="s">
        <v>11663</v>
      </c>
      <c r="AH2341" t="s">
        <v>11902</v>
      </c>
      <c r="AI2341" t="s">
        <v>12621</v>
      </c>
      <c r="AJ2341" t="s">
        <v>12622</v>
      </c>
      <c r="AK2341" t="s">
        <v>1434</v>
      </c>
      <c r="AL2341" t="s">
        <v>202</v>
      </c>
      <c r="AM2341" t="s">
        <v>45</v>
      </c>
      <c r="AN2341" t="s">
        <v>11814</v>
      </c>
      <c r="AO2341" t="s">
        <v>161</v>
      </c>
      <c r="AQ2341" t="s">
        <v>1075</v>
      </c>
    </row>
    <row r="2342" spans="1:44" x14ac:dyDescent="0.2">
      <c r="A2342" t="s">
        <v>12923</v>
      </c>
      <c r="B2342">
        <v>3009</v>
      </c>
      <c r="C2342" t="s">
        <v>12924</v>
      </c>
      <c r="D2342" t="s">
        <v>1267</v>
      </c>
      <c r="E2342" t="s">
        <v>1268</v>
      </c>
      <c r="F2342" t="s">
        <v>11657</v>
      </c>
      <c r="G2342" t="s">
        <v>11902</v>
      </c>
      <c r="H2342" t="s">
        <v>11659</v>
      </c>
      <c r="I2342" t="s">
        <v>42</v>
      </c>
      <c r="J2342" t="s">
        <v>12925</v>
      </c>
      <c r="L2342" t="s">
        <v>159</v>
      </c>
      <c r="M2342" t="s">
        <v>194</v>
      </c>
      <c r="N2342" t="s">
        <v>195</v>
      </c>
      <c r="O2342" s="31">
        <v>44562</v>
      </c>
      <c r="Q2342">
        <v>595524</v>
      </c>
      <c r="R2342">
        <v>8136.7</v>
      </c>
      <c r="S2342" s="31">
        <v>45059</v>
      </c>
      <c r="T2342">
        <v>7641.5</v>
      </c>
      <c r="V2342">
        <v>512.27586206896524</v>
      </c>
      <c r="W2342">
        <v>1319.5</v>
      </c>
      <c r="X2342" s="31">
        <v>44695</v>
      </c>
      <c r="Y2342">
        <v>0</v>
      </c>
      <c r="Z2342">
        <v>7200</v>
      </c>
      <c r="AA2342">
        <v>0</v>
      </c>
      <c r="AB2342" t="s">
        <v>161</v>
      </c>
      <c r="AC2342">
        <v>85000</v>
      </c>
      <c r="AD2342">
        <v>50611.426849315067</v>
      </c>
      <c r="AE2342" t="s">
        <v>12926</v>
      </c>
      <c r="AF2342" t="s">
        <v>12927</v>
      </c>
      <c r="AG2342" t="s">
        <v>11663</v>
      </c>
      <c r="AH2342" t="s">
        <v>11902</v>
      </c>
      <c r="AI2342" t="s">
        <v>12621</v>
      </c>
      <c r="AJ2342" t="s">
        <v>12622</v>
      </c>
      <c r="AK2342" t="s">
        <v>1434</v>
      </c>
      <c r="AL2342" t="s">
        <v>202</v>
      </c>
      <c r="AM2342" t="s">
        <v>45</v>
      </c>
      <c r="AN2342" t="s">
        <v>11814</v>
      </c>
      <c r="AO2342" t="s">
        <v>161</v>
      </c>
    </row>
    <row r="2343" spans="1:44" x14ac:dyDescent="0.2">
      <c r="A2343" t="s">
        <v>12928</v>
      </c>
      <c r="B2343">
        <v>3001</v>
      </c>
      <c r="C2343" t="s">
        <v>12929</v>
      </c>
      <c r="D2343" t="s">
        <v>1282</v>
      </c>
      <c r="E2343" t="s">
        <v>1283</v>
      </c>
      <c r="F2343" t="s">
        <v>11657</v>
      </c>
      <c r="G2343" t="s">
        <v>11807</v>
      </c>
      <c r="H2343" t="s">
        <v>11659</v>
      </c>
      <c r="I2343" t="s">
        <v>42</v>
      </c>
      <c r="L2343" t="s">
        <v>159</v>
      </c>
      <c r="M2343" t="s">
        <v>160</v>
      </c>
      <c r="N2343" t="s">
        <v>160</v>
      </c>
      <c r="O2343" s="31">
        <v>45292</v>
      </c>
      <c r="R2343" t="s">
        <v>161</v>
      </c>
      <c r="S2343" s="31">
        <v>45060</v>
      </c>
      <c r="T2343" t="s">
        <v>161</v>
      </c>
      <c r="U2343" s="31">
        <v>44784</v>
      </c>
      <c r="V2343" t="s">
        <v>161</v>
      </c>
      <c r="W2343" t="s">
        <v>161</v>
      </c>
      <c r="X2343" s="31">
        <v>44695</v>
      </c>
      <c r="Y2343">
        <v>0.7</v>
      </c>
      <c r="AA2343">
        <v>284.5</v>
      </c>
      <c r="AB2343">
        <v>0.2445865601875504</v>
      </c>
      <c r="AC2343">
        <v>85000</v>
      </c>
      <c r="AD2343">
        <v>48996.633000000002</v>
      </c>
      <c r="AE2343" t="s">
        <v>12930</v>
      </c>
      <c r="AF2343" t="s">
        <v>12931</v>
      </c>
      <c r="AG2343" t="s">
        <v>11663</v>
      </c>
      <c r="AH2343" t="s">
        <v>11807</v>
      </c>
      <c r="AI2343" t="s">
        <v>161</v>
      </c>
      <c r="AJ2343" t="s">
        <v>161</v>
      </c>
      <c r="AK2343" t="s">
        <v>161</v>
      </c>
      <c r="AL2343" t="s">
        <v>202</v>
      </c>
      <c r="AO2343" t="s">
        <v>161</v>
      </c>
    </row>
    <row r="2344" spans="1:44" x14ac:dyDescent="0.2">
      <c r="A2344" t="s">
        <v>12932</v>
      </c>
      <c r="B2344">
        <v>3001</v>
      </c>
      <c r="C2344" t="s">
        <v>12933</v>
      </c>
      <c r="D2344" t="s">
        <v>1282</v>
      </c>
      <c r="E2344" t="s">
        <v>1283</v>
      </c>
      <c r="F2344" t="s">
        <v>11657</v>
      </c>
      <c r="G2344" t="s">
        <v>11807</v>
      </c>
      <c r="H2344" t="s">
        <v>11659</v>
      </c>
      <c r="I2344" t="s">
        <v>42</v>
      </c>
      <c r="L2344" t="s">
        <v>159</v>
      </c>
      <c r="M2344" t="s">
        <v>160</v>
      </c>
      <c r="N2344" t="s">
        <v>160</v>
      </c>
      <c r="O2344" s="31">
        <v>45658</v>
      </c>
      <c r="R2344" t="s">
        <v>161</v>
      </c>
      <c r="S2344" s="31">
        <v>45060</v>
      </c>
      <c r="T2344" t="s">
        <v>161</v>
      </c>
      <c r="U2344" s="31">
        <v>44784</v>
      </c>
      <c r="V2344" t="s">
        <v>161</v>
      </c>
      <c r="W2344" t="s">
        <v>161</v>
      </c>
      <c r="X2344" s="31">
        <v>44695</v>
      </c>
      <c r="Y2344">
        <v>4.5999999999999996</v>
      </c>
      <c r="AA2344">
        <v>1699.5</v>
      </c>
      <c r="AB2344">
        <v>0.69945764705882352</v>
      </c>
      <c r="AC2344">
        <v>85000</v>
      </c>
      <c r="AD2344">
        <v>47272.628441355002</v>
      </c>
      <c r="AE2344" t="s">
        <v>12934</v>
      </c>
      <c r="AF2344" t="s">
        <v>12935</v>
      </c>
      <c r="AG2344" t="s">
        <v>11663</v>
      </c>
      <c r="AH2344" t="s">
        <v>11807</v>
      </c>
      <c r="AI2344" t="s">
        <v>161</v>
      </c>
      <c r="AJ2344" t="s">
        <v>161</v>
      </c>
      <c r="AK2344" t="s">
        <v>161</v>
      </c>
      <c r="AL2344" t="s">
        <v>202</v>
      </c>
      <c r="AO2344" t="s">
        <v>161</v>
      </c>
    </row>
    <row r="2345" spans="1:44" x14ac:dyDescent="0.2">
      <c r="A2345" t="s">
        <v>12936</v>
      </c>
      <c r="B2345">
        <v>3008</v>
      </c>
      <c r="C2345" t="s">
        <v>12937</v>
      </c>
      <c r="D2345" t="s">
        <v>1352</v>
      </c>
      <c r="E2345" t="s">
        <v>1353</v>
      </c>
      <c r="F2345" t="s">
        <v>11657</v>
      </c>
      <c r="G2345" t="s">
        <v>12938</v>
      </c>
      <c r="H2345" t="s">
        <v>11760</v>
      </c>
      <c r="I2345" t="s">
        <v>36</v>
      </c>
      <c r="J2345">
        <v>85882</v>
      </c>
      <c r="L2345" t="s">
        <v>230</v>
      </c>
      <c r="M2345" t="s">
        <v>194</v>
      </c>
      <c r="N2345" t="s">
        <v>195</v>
      </c>
      <c r="O2345" s="31">
        <v>44440</v>
      </c>
      <c r="Q2345">
        <v>590350</v>
      </c>
      <c r="R2345">
        <v>2893</v>
      </c>
      <c r="S2345" s="31">
        <v>45050</v>
      </c>
      <c r="T2345">
        <v>2746</v>
      </c>
      <c r="U2345" s="31">
        <v>44768</v>
      </c>
      <c r="V2345">
        <v>116.05263157894737</v>
      </c>
      <c r="W2345">
        <v>10</v>
      </c>
      <c r="X2345" s="31">
        <v>44671</v>
      </c>
      <c r="Y2345">
        <v>10.4</v>
      </c>
      <c r="Z2345">
        <v>500</v>
      </c>
      <c r="AA2345">
        <v>3821.7999999999884</v>
      </c>
      <c r="AB2345">
        <v>1.0074282352941175</v>
      </c>
      <c r="AC2345">
        <v>15</v>
      </c>
      <c r="AD2345">
        <v>44898.070195439999</v>
      </c>
      <c r="AE2345" t="s">
        <v>12939</v>
      </c>
      <c r="AF2345" t="s">
        <v>12940</v>
      </c>
      <c r="AG2345" t="s">
        <v>11699</v>
      </c>
      <c r="AH2345" t="s">
        <v>12938</v>
      </c>
      <c r="AI2345" t="s">
        <v>3569</v>
      </c>
      <c r="AJ2345" t="s">
        <v>12941</v>
      </c>
      <c r="AK2345" t="s">
        <v>201</v>
      </c>
      <c r="AL2345" t="s">
        <v>202</v>
      </c>
      <c r="AO2345" t="s">
        <v>12942</v>
      </c>
      <c r="AQ2345" t="s">
        <v>510</v>
      </c>
      <c r="AR2345" t="s">
        <v>511</v>
      </c>
    </row>
    <row r="2346" spans="1:44" x14ac:dyDescent="0.2">
      <c r="A2346" t="s">
        <v>12943</v>
      </c>
      <c r="B2346">
        <v>3016</v>
      </c>
      <c r="C2346" t="s">
        <v>12944</v>
      </c>
      <c r="D2346" t="s">
        <v>497</v>
      </c>
      <c r="E2346" t="s">
        <v>498</v>
      </c>
      <c r="F2346" t="s">
        <v>11657</v>
      </c>
      <c r="G2346" t="s">
        <v>12945</v>
      </c>
      <c r="H2346" t="s">
        <v>11659</v>
      </c>
      <c r="I2346" t="s">
        <v>42</v>
      </c>
      <c r="J2346" t="s">
        <v>12946</v>
      </c>
      <c r="L2346" t="s">
        <v>159</v>
      </c>
      <c r="M2346" t="s">
        <v>194</v>
      </c>
      <c r="N2346" t="s">
        <v>195</v>
      </c>
      <c r="O2346" s="31">
        <v>45108</v>
      </c>
      <c r="Q2346">
        <v>618623</v>
      </c>
      <c r="R2346">
        <v>309.7</v>
      </c>
      <c r="S2346" s="31">
        <v>45059</v>
      </c>
      <c r="T2346">
        <v>1</v>
      </c>
      <c r="U2346" s="31">
        <v>44767</v>
      </c>
      <c r="V2346">
        <v>319.34482758620686</v>
      </c>
      <c r="W2346" t="s">
        <v>161</v>
      </c>
      <c r="X2346" s="31">
        <v>44695</v>
      </c>
      <c r="Y2346">
        <v>15.7</v>
      </c>
      <c r="Z2346">
        <v>5500</v>
      </c>
      <c r="AA2346">
        <v>5736.9000000000087</v>
      </c>
      <c r="AB2346">
        <v>1.0491564705882352</v>
      </c>
      <c r="AC2346">
        <v>85000</v>
      </c>
      <c r="AD2346">
        <v>44685.651419289999</v>
      </c>
      <c r="AE2346" t="s">
        <v>12947</v>
      </c>
      <c r="AF2346" t="s">
        <v>12948</v>
      </c>
      <c r="AG2346" t="s">
        <v>11663</v>
      </c>
      <c r="AH2346" t="s">
        <v>11912</v>
      </c>
      <c r="AI2346" t="s">
        <v>12352</v>
      </c>
      <c r="AJ2346" t="s">
        <v>12353</v>
      </c>
      <c r="AK2346" t="s">
        <v>1434</v>
      </c>
      <c r="AL2346" t="s">
        <v>202</v>
      </c>
      <c r="AO2346" t="s">
        <v>161</v>
      </c>
    </row>
    <row r="2347" spans="1:44" x14ac:dyDescent="0.2">
      <c r="A2347" t="s">
        <v>12949</v>
      </c>
      <c r="B2347">
        <v>3016</v>
      </c>
      <c r="C2347" t="s">
        <v>12950</v>
      </c>
      <c r="D2347" t="s">
        <v>497</v>
      </c>
      <c r="E2347" t="s">
        <v>498</v>
      </c>
      <c r="F2347" t="s">
        <v>11657</v>
      </c>
      <c r="G2347" t="s">
        <v>12945</v>
      </c>
      <c r="H2347" t="s">
        <v>11659</v>
      </c>
      <c r="I2347" t="s">
        <v>42</v>
      </c>
      <c r="J2347" t="s">
        <v>12951</v>
      </c>
      <c r="L2347" t="s">
        <v>159</v>
      </c>
      <c r="M2347" t="s">
        <v>194</v>
      </c>
      <c r="N2347" t="s">
        <v>195</v>
      </c>
      <c r="O2347" s="31">
        <v>44927</v>
      </c>
      <c r="Q2347">
        <v>618780</v>
      </c>
      <c r="R2347">
        <v>1</v>
      </c>
      <c r="S2347" s="31">
        <v>45015</v>
      </c>
      <c r="T2347">
        <v>1</v>
      </c>
      <c r="V2347" t="s">
        <v>161</v>
      </c>
      <c r="W2347" t="s">
        <v>161</v>
      </c>
      <c r="X2347" s="31">
        <v>44695</v>
      </c>
      <c r="Y2347">
        <v>0</v>
      </c>
      <c r="Z2347">
        <v>5500</v>
      </c>
      <c r="AA2347">
        <v>0</v>
      </c>
      <c r="AB2347" t="s">
        <v>161</v>
      </c>
      <c r="AC2347">
        <v>85000</v>
      </c>
      <c r="AD2347" t="s">
        <v>161</v>
      </c>
      <c r="AE2347" t="s">
        <v>12952</v>
      </c>
      <c r="AF2347" t="s">
        <v>12953</v>
      </c>
      <c r="AG2347" t="s">
        <v>11663</v>
      </c>
      <c r="AH2347" t="s">
        <v>11912</v>
      </c>
      <c r="AI2347" t="s">
        <v>12352</v>
      </c>
      <c r="AJ2347" t="s">
        <v>12353</v>
      </c>
      <c r="AK2347" t="s">
        <v>1434</v>
      </c>
      <c r="AL2347" t="s">
        <v>202</v>
      </c>
      <c r="AO2347" t="s">
        <v>161</v>
      </c>
    </row>
    <row r="2348" spans="1:44" x14ac:dyDescent="0.2">
      <c r="A2348" t="s">
        <v>12954</v>
      </c>
      <c r="B2348">
        <v>3019</v>
      </c>
      <c r="C2348" t="s">
        <v>12955</v>
      </c>
      <c r="D2348" t="s">
        <v>1329</v>
      </c>
      <c r="E2348" t="s">
        <v>1330</v>
      </c>
      <c r="F2348" t="s">
        <v>11657</v>
      </c>
      <c r="G2348" t="s">
        <v>11929</v>
      </c>
      <c r="H2348" t="s">
        <v>11659</v>
      </c>
      <c r="I2348" t="s">
        <v>42</v>
      </c>
      <c r="J2348" t="s">
        <v>12956</v>
      </c>
      <c r="L2348" t="s">
        <v>159</v>
      </c>
      <c r="M2348" t="s">
        <v>194</v>
      </c>
      <c r="N2348" t="s">
        <v>195</v>
      </c>
      <c r="O2348" s="31">
        <v>44835</v>
      </c>
      <c r="Q2348">
        <v>613439</v>
      </c>
      <c r="R2348">
        <v>2873.5</v>
      </c>
      <c r="S2348" s="31">
        <v>45059</v>
      </c>
      <c r="T2348">
        <v>2319.1</v>
      </c>
      <c r="U2348" s="31">
        <v>44784</v>
      </c>
      <c r="V2348">
        <v>573.51724137931035</v>
      </c>
      <c r="W2348" t="s">
        <v>161</v>
      </c>
      <c r="X2348" s="31">
        <v>44695</v>
      </c>
      <c r="Y2348">
        <v>0</v>
      </c>
      <c r="Z2348">
        <v>6500</v>
      </c>
      <c r="AA2348">
        <v>0</v>
      </c>
      <c r="AB2348">
        <v>0.95074235294117659</v>
      </c>
      <c r="AC2348">
        <v>85000</v>
      </c>
      <c r="AD2348">
        <v>45227.449730672932</v>
      </c>
      <c r="AE2348" t="s">
        <v>12957</v>
      </c>
      <c r="AF2348" t="s">
        <v>12958</v>
      </c>
      <c r="AG2348" t="s">
        <v>11663</v>
      </c>
      <c r="AH2348" t="s">
        <v>11912</v>
      </c>
      <c r="AI2348" t="s">
        <v>12131</v>
      </c>
      <c r="AJ2348" t="s">
        <v>12132</v>
      </c>
      <c r="AK2348" t="s">
        <v>1434</v>
      </c>
      <c r="AL2348" t="s">
        <v>1333</v>
      </c>
      <c r="AO2348" t="s">
        <v>11915</v>
      </c>
    </row>
    <row r="2349" spans="1:44" x14ac:dyDescent="0.2">
      <c r="A2349" t="s">
        <v>12959</v>
      </c>
      <c r="B2349">
        <v>3021</v>
      </c>
      <c r="C2349" t="s">
        <v>12960</v>
      </c>
      <c r="D2349" t="s">
        <v>54</v>
      </c>
      <c r="E2349" t="s">
        <v>770</v>
      </c>
      <c r="F2349" t="s">
        <v>11657</v>
      </c>
      <c r="G2349" t="s">
        <v>12945</v>
      </c>
      <c r="H2349" t="s">
        <v>11659</v>
      </c>
      <c r="I2349" t="s">
        <v>42</v>
      </c>
      <c r="L2349" t="s">
        <v>159</v>
      </c>
      <c r="M2349" t="s">
        <v>160</v>
      </c>
      <c r="N2349" t="s">
        <v>160</v>
      </c>
      <c r="O2349" s="31">
        <v>45292</v>
      </c>
      <c r="R2349" t="s">
        <v>161</v>
      </c>
      <c r="S2349" s="31">
        <v>45060</v>
      </c>
      <c r="T2349" t="s">
        <v>161</v>
      </c>
      <c r="U2349" s="31">
        <v>44453</v>
      </c>
      <c r="V2349" t="s">
        <v>161</v>
      </c>
      <c r="W2349" t="s">
        <v>161</v>
      </c>
      <c r="X2349" s="31">
        <v>44695</v>
      </c>
      <c r="Y2349">
        <v>0</v>
      </c>
      <c r="AA2349">
        <v>0</v>
      </c>
      <c r="AB2349">
        <v>0.32418823529411767</v>
      </c>
      <c r="AC2349">
        <v>85000</v>
      </c>
      <c r="AD2349">
        <v>50766.657645600004</v>
      </c>
      <c r="AE2349" t="s">
        <v>12961</v>
      </c>
      <c r="AF2349" t="s">
        <v>12962</v>
      </c>
      <c r="AG2349" t="s">
        <v>11663</v>
      </c>
      <c r="AH2349" t="s">
        <v>12945</v>
      </c>
      <c r="AI2349" t="s">
        <v>161</v>
      </c>
      <c r="AJ2349" t="s">
        <v>161</v>
      </c>
      <c r="AK2349" t="s">
        <v>161</v>
      </c>
      <c r="AO2349" t="s">
        <v>161</v>
      </c>
    </row>
    <row r="2350" spans="1:44" x14ac:dyDescent="0.2">
      <c r="A2350" t="s">
        <v>12963</v>
      </c>
      <c r="B2350">
        <v>3011</v>
      </c>
      <c r="C2350" t="s">
        <v>12964</v>
      </c>
      <c r="D2350" t="s">
        <v>1387</v>
      </c>
      <c r="E2350" t="s">
        <v>1388</v>
      </c>
      <c r="F2350" t="s">
        <v>11657</v>
      </c>
      <c r="G2350" t="s">
        <v>11912</v>
      </c>
      <c r="H2350" t="s">
        <v>11659</v>
      </c>
      <c r="I2350" t="s">
        <v>42</v>
      </c>
      <c r="J2350" t="s">
        <v>12965</v>
      </c>
      <c r="L2350" t="s">
        <v>159</v>
      </c>
      <c r="M2350" t="s">
        <v>194</v>
      </c>
      <c r="N2350" t="s">
        <v>195</v>
      </c>
      <c r="O2350" s="31">
        <v>44407</v>
      </c>
      <c r="Q2350">
        <v>588714</v>
      </c>
      <c r="R2350">
        <v>9207.2000000000007</v>
      </c>
      <c r="S2350" s="31">
        <v>45059</v>
      </c>
      <c r="T2350">
        <v>8845.1</v>
      </c>
      <c r="V2350">
        <v>374.58620689655208</v>
      </c>
      <c r="W2350">
        <v>3394.6</v>
      </c>
      <c r="X2350" s="31">
        <v>44695</v>
      </c>
      <c r="Y2350">
        <v>0</v>
      </c>
      <c r="Z2350">
        <v>5500</v>
      </c>
      <c r="AA2350">
        <v>0</v>
      </c>
      <c r="AB2350" t="s">
        <v>161</v>
      </c>
      <c r="AC2350">
        <v>85000</v>
      </c>
      <c r="AD2350" t="s">
        <v>161</v>
      </c>
      <c r="AE2350" t="s">
        <v>12966</v>
      </c>
      <c r="AF2350" t="s">
        <v>12967</v>
      </c>
      <c r="AG2350" t="s">
        <v>11663</v>
      </c>
      <c r="AH2350" t="s">
        <v>11912</v>
      </c>
      <c r="AI2350" t="s">
        <v>12526</v>
      </c>
      <c r="AJ2350" t="s">
        <v>12527</v>
      </c>
      <c r="AK2350" t="s">
        <v>1434</v>
      </c>
      <c r="AM2350" t="s">
        <v>45</v>
      </c>
      <c r="AN2350" t="s">
        <v>6200</v>
      </c>
      <c r="AO2350" t="s">
        <v>11915</v>
      </c>
    </row>
    <row r="2351" spans="1:44" x14ac:dyDescent="0.2">
      <c r="A2351" t="s">
        <v>12968</v>
      </c>
      <c r="B2351">
        <v>3019</v>
      </c>
      <c r="C2351" t="s">
        <v>12969</v>
      </c>
      <c r="D2351" t="s">
        <v>1329</v>
      </c>
      <c r="E2351" t="s">
        <v>1330</v>
      </c>
      <c r="F2351" t="s">
        <v>11657</v>
      </c>
      <c r="G2351" t="s">
        <v>11892</v>
      </c>
      <c r="H2351" t="s">
        <v>11694</v>
      </c>
      <c r="I2351" t="s">
        <v>42</v>
      </c>
      <c r="J2351" t="s">
        <v>12970</v>
      </c>
      <c r="L2351" t="s">
        <v>230</v>
      </c>
      <c r="M2351" t="s">
        <v>194</v>
      </c>
      <c r="N2351" t="s">
        <v>195</v>
      </c>
      <c r="O2351" s="31">
        <v>44713</v>
      </c>
      <c r="Q2351">
        <v>594960</v>
      </c>
      <c r="R2351">
        <v>742</v>
      </c>
      <c r="S2351" s="31">
        <v>45011</v>
      </c>
      <c r="T2351">
        <v>742</v>
      </c>
      <c r="U2351" s="31">
        <v>44686</v>
      </c>
      <c r="V2351" t="s">
        <v>161</v>
      </c>
      <c r="W2351">
        <v>191</v>
      </c>
      <c r="X2351" s="31">
        <v>44661</v>
      </c>
      <c r="Y2351">
        <v>0</v>
      </c>
      <c r="Z2351">
        <v>800</v>
      </c>
      <c r="AA2351">
        <v>0</v>
      </c>
      <c r="AB2351">
        <v>0.86070705882352949</v>
      </c>
      <c r="AC2351">
        <v>15</v>
      </c>
      <c r="AD2351">
        <v>45496.738520630002</v>
      </c>
      <c r="AE2351" t="s">
        <v>12971</v>
      </c>
      <c r="AF2351" t="s">
        <v>12972</v>
      </c>
      <c r="AG2351" t="s">
        <v>11699</v>
      </c>
      <c r="AH2351" t="s">
        <v>11892</v>
      </c>
      <c r="AI2351" t="s">
        <v>2338</v>
      </c>
      <c r="AJ2351" t="s">
        <v>12973</v>
      </c>
      <c r="AK2351" t="s">
        <v>1434</v>
      </c>
      <c r="AO2351" t="s">
        <v>11895</v>
      </c>
    </row>
    <row r="2352" spans="1:44" x14ac:dyDescent="0.2">
      <c r="A2352" t="s">
        <v>12974</v>
      </c>
      <c r="B2352">
        <v>3021</v>
      </c>
      <c r="C2352" t="s">
        <v>12975</v>
      </c>
      <c r="D2352" t="s">
        <v>54</v>
      </c>
      <c r="E2352" t="s">
        <v>770</v>
      </c>
      <c r="F2352" t="s">
        <v>11657</v>
      </c>
      <c r="G2352" t="s">
        <v>11997</v>
      </c>
      <c r="H2352" t="s">
        <v>11659</v>
      </c>
      <c r="I2352" t="s">
        <v>42</v>
      </c>
      <c r="L2352" t="s">
        <v>159</v>
      </c>
      <c r="M2352" t="s">
        <v>160</v>
      </c>
      <c r="N2352" t="s">
        <v>160</v>
      </c>
      <c r="O2352" s="31">
        <v>45017</v>
      </c>
      <c r="R2352" t="s">
        <v>161</v>
      </c>
      <c r="S2352" s="31">
        <v>45060</v>
      </c>
      <c r="T2352" t="s">
        <v>161</v>
      </c>
      <c r="U2352" s="31">
        <v>44739</v>
      </c>
      <c r="V2352" t="s">
        <v>161</v>
      </c>
      <c r="W2352" t="s">
        <v>161</v>
      </c>
      <c r="X2352" s="31">
        <v>44695</v>
      </c>
      <c r="Y2352">
        <v>15.8</v>
      </c>
      <c r="AA2352">
        <v>5796.5</v>
      </c>
      <c r="AB2352">
        <v>1.0111858823529412</v>
      </c>
      <c r="AC2352" t="e">
        <v>#N/A</v>
      </c>
      <c r="AD2352">
        <v>44882.121286039997</v>
      </c>
      <c r="AE2352" t="s">
        <v>12976</v>
      </c>
      <c r="AF2352" t="s">
        <v>12977</v>
      </c>
      <c r="AH2352" t="s">
        <v>11997</v>
      </c>
      <c r="AI2352" t="s">
        <v>161</v>
      </c>
      <c r="AJ2352" t="s">
        <v>161</v>
      </c>
      <c r="AK2352" t="s">
        <v>161</v>
      </c>
      <c r="AO2352" t="s">
        <v>161</v>
      </c>
    </row>
    <row r="2353" spans="1:44" x14ac:dyDescent="0.2">
      <c r="A2353" t="s">
        <v>12978</v>
      </c>
      <c r="B2353">
        <v>3016</v>
      </c>
      <c r="C2353" t="s">
        <v>12979</v>
      </c>
      <c r="D2353" t="s">
        <v>497</v>
      </c>
      <c r="E2353" t="s">
        <v>498</v>
      </c>
      <c r="F2353" t="s">
        <v>11657</v>
      </c>
      <c r="G2353" t="s">
        <v>12980</v>
      </c>
      <c r="H2353" t="s">
        <v>11694</v>
      </c>
      <c r="I2353" t="s">
        <v>158</v>
      </c>
      <c r="J2353" t="s">
        <v>12981</v>
      </c>
      <c r="K2353" t="s">
        <v>12982</v>
      </c>
      <c r="L2353" t="s">
        <v>230</v>
      </c>
      <c r="M2353" t="s">
        <v>554</v>
      </c>
      <c r="N2353" t="s">
        <v>1493</v>
      </c>
      <c r="O2353" s="31">
        <v>38082</v>
      </c>
      <c r="P2353" s="31">
        <v>44599</v>
      </c>
      <c r="Q2353">
        <v>134869</v>
      </c>
      <c r="R2353">
        <v>19434</v>
      </c>
      <c r="S2353" s="31">
        <v>44623</v>
      </c>
      <c r="T2353">
        <v>19434</v>
      </c>
      <c r="U2353" s="31">
        <v>44784</v>
      </c>
      <c r="V2353" t="s">
        <v>161</v>
      </c>
      <c r="W2353">
        <v>19434</v>
      </c>
      <c r="X2353" s="31">
        <v>44623</v>
      </c>
      <c r="Y2353">
        <v>12</v>
      </c>
      <c r="Z2353">
        <v>1000</v>
      </c>
      <c r="AA2353">
        <v>4398.9000000000087</v>
      </c>
      <c r="AB2353">
        <v>0.91456000000000004</v>
      </c>
      <c r="AC2353">
        <v>15</v>
      </c>
      <c r="AD2353">
        <v>45382.08915888</v>
      </c>
      <c r="AE2353" t="s">
        <v>12983</v>
      </c>
      <c r="AF2353" t="s">
        <v>12984</v>
      </c>
      <c r="AG2353" t="s">
        <v>11699</v>
      </c>
      <c r="AH2353" t="s">
        <v>12980</v>
      </c>
      <c r="AI2353" t="s">
        <v>161</v>
      </c>
      <c r="AJ2353" t="s">
        <v>161</v>
      </c>
      <c r="AK2353" t="s">
        <v>161</v>
      </c>
      <c r="AL2353" t="s">
        <v>6132</v>
      </c>
      <c r="AM2353" t="s">
        <v>203</v>
      </c>
      <c r="AN2353" t="s">
        <v>6572</v>
      </c>
      <c r="AQ2353" t="s">
        <v>510</v>
      </c>
      <c r="AR2353" t="s">
        <v>511</v>
      </c>
    </row>
    <row r="2354" spans="1:44" x14ac:dyDescent="0.2">
      <c r="A2354" t="s">
        <v>12985</v>
      </c>
      <c r="B2354">
        <v>3072</v>
      </c>
      <c r="C2354" t="s">
        <v>12986</v>
      </c>
      <c r="D2354" t="s">
        <v>5461</v>
      </c>
      <c r="E2354" t="s">
        <v>5462</v>
      </c>
      <c r="F2354" t="s">
        <v>11657</v>
      </c>
      <c r="G2354" t="s">
        <v>12987</v>
      </c>
      <c r="H2354" t="s">
        <v>11694</v>
      </c>
      <c r="I2354" t="s">
        <v>36</v>
      </c>
      <c r="J2354" t="s">
        <v>12988</v>
      </c>
      <c r="L2354" t="s">
        <v>230</v>
      </c>
      <c r="M2354" t="s">
        <v>554</v>
      </c>
      <c r="N2354" t="s">
        <v>1493</v>
      </c>
      <c r="O2354" s="31">
        <v>41235</v>
      </c>
      <c r="P2354" s="31">
        <v>44052</v>
      </c>
      <c r="Q2354">
        <v>306119</v>
      </c>
      <c r="R2354">
        <v>2969</v>
      </c>
      <c r="S2354" s="31">
        <v>44052</v>
      </c>
      <c r="T2354">
        <v>2969</v>
      </c>
      <c r="V2354" t="s">
        <v>161</v>
      </c>
      <c r="W2354">
        <v>2969</v>
      </c>
      <c r="X2354" s="31">
        <v>44052</v>
      </c>
      <c r="Y2354">
        <v>0</v>
      </c>
      <c r="Z2354">
        <v>1000</v>
      </c>
      <c r="AA2354">
        <v>0</v>
      </c>
      <c r="AB2354" t="s">
        <v>161</v>
      </c>
      <c r="AC2354">
        <v>15</v>
      </c>
      <c r="AD2354" t="s">
        <v>161</v>
      </c>
      <c r="AE2354" t="s">
        <v>12989</v>
      </c>
      <c r="AF2354" t="s">
        <v>12990</v>
      </c>
      <c r="AG2354" t="s">
        <v>11699</v>
      </c>
      <c r="AH2354" t="s">
        <v>12987</v>
      </c>
      <c r="AI2354" t="s">
        <v>161</v>
      </c>
      <c r="AJ2354" t="s">
        <v>161</v>
      </c>
      <c r="AK2354" t="s">
        <v>161</v>
      </c>
      <c r="AL2354" t="s">
        <v>202</v>
      </c>
      <c r="AO2354" t="s">
        <v>161</v>
      </c>
      <c r="AQ2354" t="s">
        <v>510</v>
      </c>
      <c r="AR2354" t="s">
        <v>511</v>
      </c>
    </row>
    <row r="2355" spans="1:44" x14ac:dyDescent="0.2">
      <c r="A2355" t="s">
        <v>12991</v>
      </c>
      <c r="B2355">
        <v>3001</v>
      </c>
      <c r="C2355" t="s">
        <v>12992</v>
      </c>
      <c r="D2355" t="s">
        <v>1282</v>
      </c>
      <c r="E2355" t="s">
        <v>1283</v>
      </c>
      <c r="F2355" t="s">
        <v>11657</v>
      </c>
      <c r="G2355" t="s">
        <v>12993</v>
      </c>
      <c r="H2355" t="s">
        <v>11694</v>
      </c>
      <c r="I2355" t="s">
        <v>36</v>
      </c>
      <c r="J2355" t="s">
        <v>12994</v>
      </c>
      <c r="L2355" t="s">
        <v>230</v>
      </c>
      <c r="M2355" t="s">
        <v>490</v>
      </c>
      <c r="N2355" t="s">
        <v>491</v>
      </c>
      <c r="O2355" s="31">
        <v>43739</v>
      </c>
      <c r="Q2355">
        <v>435678</v>
      </c>
      <c r="R2355" t="s">
        <v>161</v>
      </c>
      <c r="S2355" s="31">
        <v>45060</v>
      </c>
      <c r="T2355" t="s">
        <v>161</v>
      </c>
      <c r="U2355" s="31">
        <v>44764</v>
      </c>
      <c r="V2355" t="s">
        <v>161</v>
      </c>
      <c r="W2355" t="s">
        <v>161</v>
      </c>
      <c r="X2355" s="31">
        <v>44695</v>
      </c>
      <c r="Y2355">
        <v>13.2</v>
      </c>
      <c r="AA2355">
        <v>4841.1999999999971</v>
      </c>
      <c r="AB2355">
        <v>1.0380988235294117</v>
      </c>
      <c r="AC2355">
        <v>15</v>
      </c>
      <c r="AD2355">
        <v>44742.866609919998</v>
      </c>
      <c r="AE2355" t="s">
        <v>12995</v>
      </c>
      <c r="AF2355" t="s">
        <v>12996</v>
      </c>
      <c r="AG2355" t="s">
        <v>11699</v>
      </c>
      <c r="AH2355" t="s">
        <v>12993</v>
      </c>
      <c r="AI2355" t="s">
        <v>6735</v>
      </c>
      <c r="AJ2355" t="s">
        <v>2806</v>
      </c>
      <c r="AK2355" t="s">
        <v>1434</v>
      </c>
      <c r="AL2355" t="s">
        <v>1275</v>
      </c>
      <c r="AO2355" t="s">
        <v>161</v>
      </c>
      <c r="AQ2355" t="s">
        <v>510</v>
      </c>
      <c r="AR2355" t="s">
        <v>511</v>
      </c>
    </row>
    <row r="2356" spans="1:44" x14ac:dyDescent="0.2">
      <c r="A2356" t="s">
        <v>12997</v>
      </c>
      <c r="B2356">
        <v>3019</v>
      </c>
      <c r="C2356" t="s">
        <v>12998</v>
      </c>
      <c r="D2356" t="s">
        <v>1329</v>
      </c>
      <c r="E2356" t="s">
        <v>1330</v>
      </c>
      <c r="F2356" t="s">
        <v>11657</v>
      </c>
      <c r="G2356" t="s">
        <v>12999</v>
      </c>
      <c r="H2356" t="s">
        <v>11694</v>
      </c>
      <c r="I2356" t="s">
        <v>42</v>
      </c>
      <c r="J2356" t="s">
        <v>511</v>
      </c>
      <c r="L2356" t="s">
        <v>230</v>
      </c>
      <c r="M2356" t="s">
        <v>554</v>
      </c>
      <c r="N2356" t="s">
        <v>555</v>
      </c>
      <c r="O2356" s="31">
        <v>41094</v>
      </c>
      <c r="P2356" s="31">
        <v>44480</v>
      </c>
      <c r="R2356" t="s">
        <v>161</v>
      </c>
      <c r="S2356" s="31">
        <v>45060</v>
      </c>
      <c r="T2356" t="s">
        <v>161</v>
      </c>
      <c r="U2356" s="31">
        <v>44784</v>
      </c>
      <c r="V2356" t="s">
        <v>161</v>
      </c>
      <c r="W2356" t="s">
        <v>161</v>
      </c>
      <c r="X2356" s="31">
        <v>44695</v>
      </c>
      <c r="Y2356">
        <v>1.3</v>
      </c>
      <c r="AA2356">
        <v>498.80000000000291</v>
      </c>
      <c r="AB2356">
        <v>0.93320941176470595</v>
      </c>
      <c r="AC2356">
        <v>15</v>
      </c>
      <c r="AD2356">
        <v>45121.592169639996</v>
      </c>
      <c r="AE2356" t="s">
        <v>13000</v>
      </c>
      <c r="AF2356" t="s">
        <v>13001</v>
      </c>
      <c r="AG2356" t="s">
        <v>11699</v>
      </c>
      <c r="AH2356" t="s">
        <v>12999</v>
      </c>
      <c r="AI2356" t="s">
        <v>161</v>
      </c>
      <c r="AJ2356" t="s">
        <v>1593</v>
      </c>
      <c r="AK2356" t="s">
        <v>559</v>
      </c>
      <c r="AL2356" t="s">
        <v>1275</v>
      </c>
      <c r="AO2356" t="s">
        <v>161</v>
      </c>
      <c r="AQ2356" t="s">
        <v>510</v>
      </c>
      <c r="AR2356" t="s">
        <v>511</v>
      </c>
    </row>
    <row r="2357" spans="1:44" x14ac:dyDescent="0.2">
      <c r="A2357" t="s">
        <v>13002</v>
      </c>
      <c r="B2357">
        <v>3001</v>
      </c>
      <c r="C2357" t="s">
        <v>13003</v>
      </c>
      <c r="D2357" t="s">
        <v>1282</v>
      </c>
      <c r="E2357" t="s">
        <v>1283</v>
      </c>
      <c r="F2357" t="s">
        <v>11657</v>
      </c>
      <c r="G2357" t="s">
        <v>11759</v>
      </c>
      <c r="H2357" t="s">
        <v>11760</v>
      </c>
      <c r="I2357" t="s">
        <v>158</v>
      </c>
      <c r="J2357" t="s">
        <v>13004</v>
      </c>
      <c r="K2357" t="s">
        <v>13005</v>
      </c>
      <c r="L2357" t="s">
        <v>230</v>
      </c>
      <c r="M2357" t="s">
        <v>490</v>
      </c>
      <c r="N2357" t="s">
        <v>491</v>
      </c>
      <c r="O2357" s="31">
        <v>43739</v>
      </c>
      <c r="Q2357">
        <v>435679</v>
      </c>
      <c r="R2357">
        <v>11804</v>
      </c>
      <c r="S2357" s="31">
        <v>44464</v>
      </c>
      <c r="T2357">
        <v>11804</v>
      </c>
      <c r="U2357" s="31">
        <v>44784</v>
      </c>
      <c r="V2357" t="s">
        <v>161</v>
      </c>
      <c r="W2357">
        <v>11804</v>
      </c>
      <c r="X2357" s="31">
        <v>44464</v>
      </c>
      <c r="Y2357">
        <v>0</v>
      </c>
      <c r="Z2357">
        <v>3000</v>
      </c>
      <c r="AA2357">
        <v>32.5</v>
      </c>
      <c r="AB2357">
        <v>0.27360839829935674</v>
      </c>
      <c r="AC2357">
        <v>15</v>
      </c>
      <c r="AD2357">
        <v>48579.633000000002</v>
      </c>
      <c r="AE2357" t="s">
        <v>13006</v>
      </c>
      <c r="AF2357" t="s">
        <v>13007</v>
      </c>
      <c r="AG2357" t="s">
        <v>11699</v>
      </c>
      <c r="AH2357" t="s">
        <v>11759</v>
      </c>
      <c r="AI2357" t="s">
        <v>6735</v>
      </c>
      <c r="AJ2357" t="s">
        <v>2806</v>
      </c>
      <c r="AK2357" t="s">
        <v>559</v>
      </c>
      <c r="AL2357" t="s">
        <v>1275</v>
      </c>
      <c r="AO2357" t="s">
        <v>161</v>
      </c>
      <c r="AQ2357" t="s">
        <v>510</v>
      </c>
      <c r="AR2357" t="s">
        <v>511</v>
      </c>
    </row>
    <row r="2358" spans="1:44" x14ac:dyDescent="0.2">
      <c r="A2358" t="s">
        <v>13008</v>
      </c>
      <c r="B2358">
        <v>3019</v>
      </c>
      <c r="C2358" t="s">
        <v>13009</v>
      </c>
      <c r="D2358" t="s">
        <v>1329</v>
      </c>
      <c r="E2358" t="s">
        <v>1330</v>
      </c>
      <c r="F2358" t="s">
        <v>11657</v>
      </c>
      <c r="G2358" t="s">
        <v>11912</v>
      </c>
      <c r="H2358" t="s">
        <v>11659</v>
      </c>
      <c r="I2358" t="s">
        <v>42</v>
      </c>
      <c r="J2358" t="s">
        <v>12965</v>
      </c>
      <c r="L2358" t="s">
        <v>159</v>
      </c>
      <c r="M2358" t="s">
        <v>259</v>
      </c>
      <c r="N2358" t="s">
        <v>259</v>
      </c>
      <c r="O2358" s="31">
        <v>44562</v>
      </c>
      <c r="R2358" t="s">
        <v>161</v>
      </c>
      <c r="S2358" s="31">
        <v>45060</v>
      </c>
      <c r="T2358" t="s">
        <v>161</v>
      </c>
      <c r="U2358" s="31">
        <v>39783</v>
      </c>
      <c r="V2358" t="s">
        <v>161</v>
      </c>
      <c r="W2358" t="s">
        <v>161</v>
      </c>
      <c r="X2358" s="31">
        <v>44695</v>
      </c>
      <c r="Y2358">
        <v>5.9</v>
      </c>
      <c r="AA2358">
        <v>2172.5</v>
      </c>
      <c r="AB2358">
        <v>0.65439647058823525</v>
      </c>
      <c r="AC2358">
        <v>85000</v>
      </c>
      <c r="AD2358">
        <v>46890.811716338183</v>
      </c>
      <c r="AE2358" t="s">
        <v>13010</v>
      </c>
      <c r="AF2358" t="s">
        <v>13011</v>
      </c>
      <c r="AG2358" t="s">
        <v>11663</v>
      </c>
      <c r="AH2358" t="s">
        <v>11912</v>
      </c>
      <c r="AI2358" t="s">
        <v>161</v>
      </c>
      <c r="AJ2358" t="s">
        <v>161</v>
      </c>
      <c r="AK2358" t="s">
        <v>161</v>
      </c>
      <c r="AL2358" t="s">
        <v>1275</v>
      </c>
      <c r="AO2358" t="s">
        <v>161</v>
      </c>
    </row>
    <row r="2359" spans="1:44" x14ac:dyDescent="0.2">
      <c r="A2359" t="s">
        <v>13012</v>
      </c>
      <c r="B2359">
        <v>3011</v>
      </c>
      <c r="C2359" t="s">
        <v>13013</v>
      </c>
      <c r="D2359" t="s">
        <v>1387</v>
      </c>
      <c r="E2359" t="s">
        <v>1388</v>
      </c>
      <c r="F2359" t="s">
        <v>11657</v>
      </c>
      <c r="G2359" t="s">
        <v>12064</v>
      </c>
      <c r="H2359" t="s">
        <v>11659</v>
      </c>
      <c r="I2359" t="s">
        <v>42</v>
      </c>
      <c r="J2359" t="s">
        <v>13014</v>
      </c>
      <c r="L2359" t="s">
        <v>159</v>
      </c>
      <c r="M2359" t="s">
        <v>554</v>
      </c>
      <c r="N2359" t="s">
        <v>555</v>
      </c>
      <c r="O2359" s="31">
        <v>41061</v>
      </c>
      <c r="P2359" s="31">
        <v>43641</v>
      </c>
      <c r="R2359" t="s">
        <v>161</v>
      </c>
      <c r="S2359" s="31">
        <v>45060</v>
      </c>
      <c r="T2359" t="s">
        <v>161</v>
      </c>
      <c r="U2359" s="31">
        <v>43182</v>
      </c>
      <c r="V2359" t="s">
        <v>161</v>
      </c>
      <c r="W2359" t="s">
        <v>161</v>
      </c>
      <c r="X2359" s="31">
        <v>44695</v>
      </c>
      <c r="Y2359">
        <v>17</v>
      </c>
      <c r="AA2359">
        <v>6232.8000000000029</v>
      </c>
      <c r="AB2359">
        <v>0.73876470588235299</v>
      </c>
      <c r="AC2359">
        <v>85000</v>
      </c>
      <c r="AD2359">
        <v>46291.700508499998</v>
      </c>
      <c r="AE2359" t="s">
        <v>13015</v>
      </c>
      <c r="AF2359" t="s">
        <v>13016</v>
      </c>
      <c r="AG2359" t="s">
        <v>11663</v>
      </c>
      <c r="AH2359" t="s">
        <v>12064</v>
      </c>
      <c r="AI2359" t="s">
        <v>161</v>
      </c>
      <c r="AJ2359" t="s">
        <v>1394</v>
      </c>
      <c r="AK2359" t="s">
        <v>559</v>
      </c>
      <c r="AL2359" t="s">
        <v>1275</v>
      </c>
      <c r="AO2359" t="s">
        <v>161</v>
      </c>
      <c r="AQ2359" t="s">
        <v>510</v>
      </c>
      <c r="AR2359" t="s">
        <v>511</v>
      </c>
    </row>
    <row r="2360" spans="1:44" x14ac:dyDescent="0.2">
      <c r="A2360" t="s">
        <v>13017</v>
      </c>
      <c r="B2360">
        <v>3019</v>
      </c>
      <c r="C2360" t="s">
        <v>13018</v>
      </c>
      <c r="D2360" t="s">
        <v>1329</v>
      </c>
      <c r="E2360" t="s">
        <v>1330</v>
      </c>
      <c r="F2360" t="s">
        <v>11657</v>
      </c>
      <c r="G2360" t="s">
        <v>12064</v>
      </c>
      <c r="H2360" t="s">
        <v>11659</v>
      </c>
      <c r="I2360" t="s">
        <v>42</v>
      </c>
      <c r="J2360" t="s">
        <v>13019</v>
      </c>
      <c r="L2360" t="s">
        <v>159</v>
      </c>
      <c r="M2360" t="s">
        <v>554</v>
      </c>
      <c r="N2360" t="s">
        <v>555</v>
      </c>
      <c r="O2360" s="31">
        <v>42066</v>
      </c>
      <c r="P2360" s="31">
        <v>43676</v>
      </c>
      <c r="R2360" t="s">
        <v>161</v>
      </c>
      <c r="S2360" s="31">
        <v>45060</v>
      </c>
      <c r="T2360" t="s">
        <v>161</v>
      </c>
      <c r="U2360" s="31">
        <v>44784</v>
      </c>
      <c r="V2360" t="s">
        <v>161</v>
      </c>
      <c r="W2360" t="s">
        <v>161</v>
      </c>
      <c r="X2360" s="31">
        <v>44695</v>
      </c>
      <c r="Y2360">
        <v>0</v>
      </c>
      <c r="AA2360">
        <v>0</v>
      </c>
      <c r="AB2360">
        <v>0.78085171976294077</v>
      </c>
      <c r="AC2360">
        <v>85000</v>
      </c>
      <c r="AD2360">
        <v>46140.633000000002</v>
      </c>
      <c r="AE2360" t="s">
        <v>13020</v>
      </c>
      <c r="AF2360" t="s">
        <v>13021</v>
      </c>
      <c r="AG2360" t="s">
        <v>11663</v>
      </c>
      <c r="AH2360" t="s">
        <v>12064</v>
      </c>
      <c r="AI2360" t="s">
        <v>161</v>
      </c>
      <c r="AJ2360" t="s">
        <v>1593</v>
      </c>
      <c r="AK2360" t="s">
        <v>559</v>
      </c>
      <c r="AL2360" t="s">
        <v>1275</v>
      </c>
      <c r="AO2360" t="s">
        <v>161</v>
      </c>
      <c r="AQ2360" t="s">
        <v>510</v>
      </c>
      <c r="AR2360" t="s">
        <v>511</v>
      </c>
    </row>
    <row r="2361" spans="1:44" x14ac:dyDescent="0.2">
      <c r="A2361" t="s">
        <v>13022</v>
      </c>
      <c r="B2361">
        <v>3011</v>
      </c>
      <c r="C2361" t="s">
        <v>13023</v>
      </c>
      <c r="D2361" t="s">
        <v>1387</v>
      </c>
      <c r="E2361" t="s">
        <v>1388</v>
      </c>
      <c r="F2361" t="s">
        <v>11657</v>
      </c>
      <c r="G2361" t="s">
        <v>11908</v>
      </c>
      <c r="H2361" t="s">
        <v>11659</v>
      </c>
      <c r="I2361" t="s">
        <v>42</v>
      </c>
      <c r="J2361" t="s">
        <v>13024</v>
      </c>
      <c r="L2361" t="s">
        <v>159</v>
      </c>
      <c r="M2361" t="s">
        <v>554</v>
      </c>
      <c r="N2361" t="s">
        <v>555</v>
      </c>
      <c r="O2361" s="31">
        <v>42340</v>
      </c>
      <c r="P2361" s="31">
        <v>44530</v>
      </c>
      <c r="R2361" t="s">
        <v>161</v>
      </c>
      <c r="S2361" s="31">
        <v>45060</v>
      </c>
      <c r="T2361" t="s">
        <v>161</v>
      </c>
      <c r="U2361" s="31">
        <v>44784</v>
      </c>
      <c r="V2361" t="s">
        <v>161</v>
      </c>
      <c r="W2361" t="s">
        <v>161</v>
      </c>
      <c r="X2361" s="31">
        <v>44695</v>
      </c>
      <c r="Y2361">
        <v>0</v>
      </c>
      <c r="Z2361">
        <v>5475</v>
      </c>
      <c r="AA2361">
        <v>0</v>
      </c>
      <c r="AB2361">
        <v>0.74142582647897737</v>
      </c>
      <c r="AC2361">
        <v>85000</v>
      </c>
      <c r="AD2361">
        <v>44871.633000000002</v>
      </c>
      <c r="AE2361" t="s">
        <v>13025</v>
      </c>
      <c r="AF2361" t="s">
        <v>13026</v>
      </c>
      <c r="AG2361" t="s">
        <v>11663</v>
      </c>
      <c r="AH2361" t="s">
        <v>11908</v>
      </c>
      <c r="AI2361" t="s">
        <v>161</v>
      </c>
      <c r="AJ2361" t="s">
        <v>1394</v>
      </c>
      <c r="AK2361" t="s">
        <v>559</v>
      </c>
      <c r="AL2361" t="s">
        <v>1275</v>
      </c>
      <c r="AO2361" t="s">
        <v>161</v>
      </c>
      <c r="AQ2361" t="s">
        <v>510</v>
      </c>
      <c r="AR2361" t="s">
        <v>511</v>
      </c>
    </row>
    <row r="2362" spans="1:44" x14ac:dyDescent="0.2">
      <c r="A2362" t="s">
        <v>13027</v>
      </c>
      <c r="B2362">
        <v>3072</v>
      </c>
      <c r="C2362" t="s">
        <v>13028</v>
      </c>
      <c r="D2362" t="s">
        <v>5461</v>
      </c>
      <c r="E2362" t="s">
        <v>5462</v>
      </c>
      <c r="F2362" t="s">
        <v>11657</v>
      </c>
      <c r="G2362" t="s">
        <v>11693</v>
      </c>
      <c r="H2362" t="s">
        <v>11694</v>
      </c>
      <c r="I2362" t="s">
        <v>158</v>
      </c>
      <c r="J2362" t="s">
        <v>13029</v>
      </c>
      <c r="L2362" t="s">
        <v>230</v>
      </c>
      <c r="M2362" t="s">
        <v>194</v>
      </c>
      <c r="N2362" t="s">
        <v>195</v>
      </c>
      <c r="O2362" s="31">
        <v>43518</v>
      </c>
      <c r="Q2362">
        <v>420123</v>
      </c>
      <c r="R2362">
        <v>701.1</v>
      </c>
      <c r="S2362" s="31">
        <v>44946</v>
      </c>
      <c r="T2362">
        <v>701.1</v>
      </c>
      <c r="U2362" s="31">
        <v>44784</v>
      </c>
      <c r="V2362" t="s">
        <v>161</v>
      </c>
      <c r="W2362">
        <v>392</v>
      </c>
      <c r="X2362" s="31">
        <v>44650</v>
      </c>
      <c r="Y2362">
        <v>13.6</v>
      </c>
      <c r="Z2362">
        <v>250</v>
      </c>
      <c r="AA2362">
        <v>4969.8000000000029</v>
      </c>
      <c r="AB2362">
        <v>0.68866352941176467</v>
      </c>
      <c r="AC2362">
        <v>15</v>
      </c>
      <c r="AD2362">
        <v>46697.386087985455</v>
      </c>
      <c r="AE2362" t="s">
        <v>13030</v>
      </c>
      <c r="AF2362" t="s">
        <v>13031</v>
      </c>
      <c r="AG2362" t="s">
        <v>11699</v>
      </c>
      <c r="AH2362" t="s">
        <v>11693</v>
      </c>
      <c r="AI2362" t="s">
        <v>5468</v>
      </c>
      <c r="AJ2362" t="s">
        <v>13032</v>
      </c>
      <c r="AK2362" t="s">
        <v>3705</v>
      </c>
      <c r="AL2362" t="s">
        <v>7889</v>
      </c>
      <c r="AM2362" t="s">
        <v>203</v>
      </c>
      <c r="AN2362" t="s">
        <v>6058</v>
      </c>
      <c r="AO2362" t="s">
        <v>11702</v>
      </c>
      <c r="AQ2362" t="s">
        <v>510</v>
      </c>
      <c r="AR2362" t="s">
        <v>511</v>
      </c>
    </row>
    <row r="2363" spans="1:44" x14ac:dyDescent="0.2">
      <c r="A2363" t="s">
        <v>13033</v>
      </c>
      <c r="B2363">
        <v>3010</v>
      </c>
      <c r="C2363" t="s">
        <v>13034</v>
      </c>
      <c r="D2363" t="s">
        <v>818</v>
      </c>
      <c r="E2363" t="s">
        <v>819</v>
      </c>
      <c r="F2363" t="s">
        <v>11657</v>
      </c>
      <c r="G2363" t="s">
        <v>13035</v>
      </c>
      <c r="H2363" t="s">
        <v>11694</v>
      </c>
      <c r="I2363" t="s">
        <v>42</v>
      </c>
      <c r="J2363" t="s">
        <v>13036</v>
      </c>
      <c r="L2363" t="s">
        <v>230</v>
      </c>
      <c r="M2363" t="s">
        <v>194</v>
      </c>
      <c r="N2363" t="s">
        <v>1589</v>
      </c>
      <c r="O2363" s="31">
        <v>38868</v>
      </c>
      <c r="Q2363">
        <v>145395</v>
      </c>
      <c r="R2363">
        <v>59453.9</v>
      </c>
      <c r="S2363" s="31">
        <v>45059</v>
      </c>
      <c r="T2363">
        <v>59453.9</v>
      </c>
      <c r="U2363" s="31">
        <v>44784</v>
      </c>
      <c r="V2363" t="s">
        <v>161</v>
      </c>
      <c r="W2363">
        <v>58929</v>
      </c>
      <c r="X2363" s="31">
        <v>44695</v>
      </c>
      <c r="Y2363">
        <v>2.7</v>
      </c>
      <c r="Z2363">
        <v>4000</v>
      </c>
      <c r="AA2363">
        <v>1014</v>
      </c>
      <c r="AB2363">
        <v>0.84637901461915765</v>
      </c>
      <c r="AC2363">
        <v>85000</v>
      </c>
      <c r="AD2363">
        <v>45592.633000000002</v>
      </c>
      <c r="AE2363" t="s">
        <v>13037</v>
      </c>
      <c r="AF2363" t="s">
        <v>13038</v>
      </c>
      <c r="AG2363" t="s">
        <v>11663</v>
      </c>
      <c r="AH2363" t="s">
        <v>13035</v>
      </c>
      <c r="AI2363" t="s">
        <v>13039</v>
      </c>
      <c r="AJ2363" t="s">
        <v>13040</v>
      </c>
      <c r="AK2363" t="s">
        <v>1434</v>
      </c>
      <c r="AL2363" t="s">
        <v>796</v>
      </c>
      <c r="AM2363" t="s">
        <v>12197</v>
      </c>
      <c r="AN2363" t="s">
        <v>12198</v>
      </c>
      <c r="AO2363" t="s">
        <v>12199</v>
      </c>
      <c r="AQ2363" t="s">
        <v>510</v>
      </c>
      <c r="AR2363" t="s">
        <v>511</v>
      </c>
    </row>
    <row r="2364" spans="1:44" x14ac:dyDescent="0.2">
      <c r="A2364" t="s">
        <v>13041</v>
      </c>
      <c r="B2364">
        <v>3010</v>
      </c>
      <c r="C2364" t="s">
        <v>13042</v>
      </c>
      <c r="D2364" t="s">
        <v>818</v>
      </c>
      <c r="E2364" t="s">
        <v>819</v>
      </c>
      <c r="F2364" t="s">
        <v>11657</v>
      </c>
      <c r="G2364" t="s">
        <v>12136</v>
      </c>
      <c r="H2364" t="s">
        <v>11659</v>
      </c>
      <c r="I2364" t="s">
        <v>42</v>
      </c>
      <c r="J2364" t="s">
        <v>13043</v>
      </c>
      <c r="L2364" t="s">
        <v>159</v>
      </c>
      <c r="M2364" t="s">
        <v>194</v>
      </c>
      <c r="N2364" t="s">
        <v>1589</v>
      </c>
      <c r="O2364" s="31">
        <v>38952</v>
      </c>
      <c r="Q2364">
        <v>149220</v>
      </c>
      <c r="R2364">
        <v>85788.3</v>
      </c>
      <c r="S2364" s="31">
        <v>45059</v>
      </c>
      <c r="T2364">
        <v>85788.3</v>
      </c>
      <c r="U2364" s="31">
        <v>44742</v>
      </c>
      <c r="V2364" t="s">
        <v>161</v>
      </c>
      <c r="W2364">
        <v>82944.5</v>
      </c>
      <c r="X2364" s="31">
        <v>44695</v>
      </c>
      <c r="Y2364">
        <v>1.4</v>
      </c>
      <c r="Z2364">
        <v>5500</v>
      </c>
      <c r="AA2364">
        <v>513</v>
      </c>
      <c r="AB2364">
        <v>0.63519494735274284</v>
      </c>
      <c r="AC2364">
        <v>85000</v>
      </c>
      <c r="AD2364">
        <v>46930.633000000002</v>
      </c>
      <c r="AE2364" t="s">
        <v>13044</v>
      </c>
      <c r="AF2364" t="s">
        <v>13045</v>
      </c>
      <c r="AG2364" t="s">
        <v>11663</v>
      </c>
      <c r="AH2364" t="s">
        <v>12136</v>
      </c>
      <c r="AI2364" t="s">
        <v>13046</v>
      </c>
      <c r="AJ2364" t="s">
        <v>13047</v>
      </c>
      <c r="AK2364" t="s">
        <v>1434</v>
      </c>
      <c r="AL2364" t="s">
        <v>796</v>
      </c>
      <c r="AM2364" t="s">
        <v>96</v>
      </c>
      <c r="AN2364" t="s">
        <v>1458</v>
      </c>
      <c r="AO2364" t="s">
        <v>12397</v>
      </c>
      <c r="AQ2364" t="s">
        <v>510</v>
      </c>
      <c r="AR2364" t="s">
        <v>511</v>
      </c>
    </row>
    <row r="2365" spans="1:44" x14ac:dyDescent="0.2">
      <c r="A2365" t="s">
        <v>13048</v>
      </c>
      <c r="B2365">
        <v>3022</v>
      </c>
      <c r="C2365" t="s">
        <v>13049</v>
      </c>
      <c r="D2365" t="s">
        <v>474</v>
      </c>
      <c r="E2365" t="s">
        <v>475</v>
      </c>
      <c r="F2365" t="s">
        <v>11657</v>
      </c>
      <c r="G2365" t="s">
        <v>12136</v>
      </c>
      <c r="H2365" t="s">
        <v>11659</v>
      </c>
      <c r="I2365" t="s">
        <v>42</v>
      </c>
      <c r="J2365" t="s">
        <v>13050</v>
      </c>
      <c r="L2365" t="s">
        <v>159</v>
      </c>
      <c r="M2365" t="s">
        <v>194</v>
      </c>
      <c r="N2365" t="s">
        <v>195</v>
      </c>
      <c r="O2365" s="31">
        <v>39021</v>
      </c>
      <c r="Q2365">
        <v>150329</v>
      </c>
      <c r="R2365">
        <v>90731.199999999997</v>
      </c>
      <c r="S2365" s="31">
        <v>45059</v>
      </c>
      <c r="T2365">
        <v>90320.4</v>
      </c>
      <c r="V2365">
        <v>424.96551724138232</v>
      </c>
      <c r="W2365">
        <v>85286</v>
      </c>
      <c r="X2365" s="31">
        <v>44695</v>
      </c>
      <c r="Y2365">
        <v>0</v>
      </c>
      <c r="Z2365">
        <v>6000</v>
      </c>
      <c r="AA2365">
        <v>0</v>
      </c>
      <c r="AB2365" t="s">
        <v>161</v>
      </c>
      <c r="AC2365">
        <v>85000</v>
      </c>
      <c r="AD2365" t="s">
        <v>161</v>
      </c>
      <c r="AE2365" t="s">
        <v>13051</v>
      </c>
      <c r="AF2365" t="s">
        <v>13052</v>
      </c>
      <c r="AG2365" t="s">
        <v>11663</v>
      </c>
      <c r="AH2365" t="s">
        <v>12136</v>
      </c>
      <c r="AI2365" t="s">
        <v>12364</v>
      </c>
      <c r="AJ2365" t="s">
        <v>13053</v>
      </c>
      <c r="AK2365" t="s">
        <v>1434</v>
      </c>
      <c r="AL2365" t="s">
        <v>796</v>
      </c>
      <c r="AM2365" t="s">
        <v>45</v>
      </c>
      <c r="AN2365" t="s">
        <v>12140</v>
      </c>
      <c r="AO2365" t="s">
        <v>12141</v>
      </c>
      <c r="AQ2365" t="s">
        <v>510</v>
      </c>
      <c r="AR2365" t="s">
        <v>511</v>
      </c>
    </row>
    <row r="2366" spans="1:44" x14ac:dyDescent="0.2">
      <c r="A2366" t="s">
        <v>13054</v>
      </c>
      <c r="B2366">
        <v>3018</v>
      </c>
      <c r="C2366" t="s">
        <v>13055</v>
      </c>
      <c r="D2366" t="s">
        <v>1444</v>
      </c>
      <c r="E2366" t="s">
        <v>1445</v>
      </c>
      <c r="F2366" t="s">
        <v>11657</v>
      </c>
      <c r="G2366" t="s">
        <v>12136</v>
      </c>
      <c r="H2366" t="s">
        <v>11659</v>
      </c>
      <c r="I2366" t="s">
        <v>42</v>
      </c>
      <c r="J2366" t="s">
        <v>13056</v>
      </c>
      <c r="L2366" t="s">
        <v>159</v>
      </c>
      <c r="M2366" t="s">
        <v>554</v>
      </c>
      <c r="N2366" t="s">
        <v>555</v>
      </c>
      <c r="O2366" s="31">
        <v>37069</v>
      </c>
      <c r="P2366" s="31">
        <v>42940</v>
      </c>
      <c r="R2366" t="s">
        <v>161</v>
      </c>
      <c r="S2366" s="31">
        <v>45060</v>
      </c>
      <c r="T2366" t="s">
        <v>161</v>
      </c>
      <c r="U2366" s="31">
        <v>44784</v>
      </c>
      <c r="V2366" t="s">
        <v>161</v>
      </c>
      <c r="W2366" t="s">
        <v>161</v>
      </c>
      <c r="X2366" s="31">
        <v>44695</v>
      </c>
      <c r="Y2366">
        <v>19.5</v>
      </c>
      <c r="AA2366">
        <v>7151.6999999999971</v>
      </c>
      <c r="AB2366">
        <v>0.40801294117647058</v>
      </c>
      <c r="AC2366">
        <v>85000</v>
      </c>
      <c r="AD2366">
        <v>47565.512248225714</v>
      </c>
      <c r="AE2366" t="s">
        <v>13057</v>
      </c>
      <c r="AF2366" t="s">
        <v>13058</v>
      </c>
      <c r="AG2366" t="s">
        <v>11663</v>
      </c>
      <c r="AH2366" t="s">
        <v>12136</v>
      </c>
      <c r="AI2366" t="s">
        <v>161</v>
      </c>
      <c r="AJ2366" t="s">
        <v>1507</v>
      </c>
      <c r="AK2366" t="s">
        <v>559</v>
      </c>
      <c r="AL2366" t="s">
        <v>796</v>
      </c>
      <c r="AQ2366" t="s">
        <v>510</v>
      </c>
      <c r="AR2366" t="s">
        <v>511</v>
      </c>
    </row>
    <row r="2367" spans="1:44" x14ac:dyDescent="0.2">
      <c r="A2367" t="s">
        <v>13059</v>
      </c>
      <c r="B2367">
        <v>3016</v>
      </c>
      <c r="C2367" t="s">
        <v>13060</v>
      </c>
      <c r="D2367" t="s">
        <v>497</v>
      </c>
      <c r="E2367" t="s">
        <v>498</v>
      </c>
      <c r="F2367" t="s">
        <v>11657</v>
      </c>
      <c r="G2367" t="s">
        <v>12136</v>
      </c>
      <c r="H2367" t="s">
        <v>11659</v>
      </c>
      <c r="I2367" t="s">
        <v>42</v>
      </c>
      <c r="J2367" t="s">
        <v>13061</v>
      </c>
      <c r="L2367" t="s">
        <v>159</v>
      </c>
      <c r="M2367" t="s">
        <v>490</v>
      </c>
      <c r="N2367" t="s">
        <v>1589</v>
      </c>
      <c r="O2367" s="31">
        <v>37070</v>
      </c>
      <c r="Q2367">
        <v>130067</v>
      </c>
      <c r="R2367">
        <v>80813.100000000006</v>
      </c>
      <c r="S2367" s="31">
        <v>45059</v>
      </c>
      <c r="T2367">
        <v>80813.100000000006</v>
      </c>
      <c r="U2367" s="31">
        <v>44784</v>
      </c>
      <c r="V2367" t="s">
        <v>161</v>
      </c>
      <c r="W2367">
        <v>80813.100000000006</v>
      </c>
      <c r="X2367" s="31">
        <v>44695</v>
      </c>
      <c r="Y2367">
        <v>3.7</v>
      </c>
      <c r="Z2367">
        <v>5320</v>
      </c>
      <c r="AA2367">
        <v>1375</v>
      </c>
      <c r="AB2367">
        <v>0.45631820930513134</v>
      </c>
      <c r="AC2367">
        <v>85000</v>
      </c>
      <c r="AD2367">
        <v>47711.633000000002</v>
      </c>
      <c r="AE2367" t="s">
        <v>13062</v>
      </c>
      <c r="AF2367" t="s">
        <v>13063</v>
      </c>
      <c r="AG2367" t="s">
        <v>11663</v>
      </c>
      <c r="AH2367" t="s">
        <v>12136</v>
      </c>
      <c r="AI2367" t="s">
        <v>161</v>
      </c>
      <c r="AJ2367" t="s">
        <v>1835</v>
      </c>
      <c r="AK2367" t="s">
        <v>1434</v>
      </c>
      <c r="AL2367" t="s">
        <v>202</v>
      </c>
      <c r="AO2367" t="s">
        <v>12397</v>
      </c>
      <c r="AQ2367" t="s">
        <v>510</v>
      </c>
      <c r="AR2367" t="s">
        <v>511</v>
      </c>
    </row>
    <row r="2368" spans="1:44" x14ac:dyDescent="0.2">
      <c r="A2368" t="s">
        <v>13064</v>
      </c>
      <c r="B2368">
        <v>3018</v>
      </c>
      <c r="C2368" t="s">
        <v>13065</v>
      </c>
      <c r="D2368" t="s">
        <v>1444</v>
      </c>
      <c r="E2368" t="s">
        <v>1445</v>
      </c>
      <c r="F2368" t="s">
        <v>11657</v>
      </c>
      <c r="G2368" t="s">
        <v>13066</v>
      </c>
      <c r="H2368" t="s">
        <v>11694</v>
      </c>
      <c r="I2368" t="s">
        <v>42</v>
      </c>
      <c r="J2368" t="s">
        <v>13067</v>
      </c>
      <c r="L2368" t="s">
        <v>230</v>
      </c>
      <c r="M2368" t="s">
        <v>490</v>
      </c>
      <c r="N2368" t="s">
        <v>1589</v>
      </c>
      <c r="O2368" s="31">
        <v>37844</v>
      </c>
      <c r="Q2368">
        <v>133515</v>
      </c>
      <c r="R2368">
        <v>27556</v>
      </c>
      <c r="S2368" s="31">
        <v>43773</v>
      </c>
      <c r="T2368">
        <v>27556</v>
      </c>
      <c r="U2368" s="31">
        <v>44784</v>
      </c>
      <c r="V2368" t="s">
        <v>161</v>
      </c>
      <c r="W2368">
        <v>27556</v>
      </c>
      <c r="X2368" s="31">
        <v>43773</v>
      </c>
      <c r="Y2368">
        <v>0</v>
      </c>
      <c r="Z2368">
        <v>500</v>
      </c>
      <c r="AA2368">
        <v>0</v>
      </c>
      <c r="AB2368" t="s">
        <v>161</v>
      </c>
      <c r="AC2368">
        <v>85000</v>
      </c>
      <c r="AD2368" t="s">
        <v>161</v>
      </c>
      <c r="AE2368" t="s">
        <v>13068</v>
      </c>
      <c r="AF2368" t="s">
        <v>13069</v>
      </c>
      <c r="AG2368" t="s">
        <v>11699</v>
      </c>
      <c r="AH2368" t="s">
        <v>13066</v>
      </c>
      <c r="AI2368" t="s">
        <v>13070</v>
      </c>
      <c r="AJ2368" t="s">
        <v>1507</v>
      </c>
      <c r="AK2368" t="s">
        <v>1604</v>
      </c>
      <c r="AL2368" t="s">
        <v>796</v>
      </c>
      <c r="AM2368" t="s">
        <v>12197</v>
      </c>
      <c r="AN2368" t="s">
        <v>13071</v>
      </c>
      <c r="AO2368" t="s">
        <v>13072</v>
      </c>
      <c r="AQ2368" t="s">
        <v>510</v>
      </c>
      <c r="AR2368" t="s">
        <v>511</v>
      </c>
    </row>
    <row r="2369" spans="1:44" x14ac:dyDescent="0.2">
      <c r="A2369" t="s">
        <v>13073</v>
      </c>
      <c r="B2369">
        <v>3018</v>
      </c>
      <c r="C2369" t="s">
        <v>13074</v>
      </c>
      <c r="D2369" t="s">
        <v>1444</v>
      </c>
      <c r="E2369" t="s">
        <v>1445</v>
      </c>
      <c r="F2369" t="s">
        <v>11657</v>
      </c>
      <c r="G2369" t="s">
        <v>12136</v>
      </c>
      <c r="H2369" t="s">
        <v>11659</v>
      </c>
      <c r="I2369" t="s">
        <v>42</v>
      </c>
      <c r="J2369" t="s">
        <v>13075</v>
      </c>
      <c r="L2369" t="s">
        <v>159</v>
      </c>
      <c r="M2369" t="s">
        <v>554</v>
      </c>
      <c r="N2369" t="s">
        <v>555</v>
      </c>
      <c r="O2369" s="31">
        <v>38106</v>
      </c>
      <c r="P2369" s="31">
        <v>43745</v>
      </c>
      <c r="R2369" t="s">
        <v>161</v>
      </c>
      <c r="S2369" s="31">
        <v>45060</v>
      </c>
      <c r="T2369" t="s">
        <v>161</v>
      </c>
      <c r="U2369" s="31">
        <v>44784</v>
      </c>
      <c r="V2369" t="s">
        <v>161</v>
      </c>
      <c r="W2369" t="s">
        <v>161</v>
      </c>
      <c r="X2369" s="31">
        <v>44695</v>
      </c>
      <c r="Y2369">
        <v>20.7</v>
      </c>
      <c r="AA2369">
        <v>7585.8000000000029</v>
      </c>
      <c r="AB2369">
        <v>0.6873588235294118</v>
      </c>
      <c r="AC2369">
        <v>85000</v>
      </c>
      <c r="AD2369">
        <v>46433.250591369229</v>
      </c>
      <c r="AE2369" t="s">
        <v>13076</v>
      </c>
      <c r="AF2369" t="s">
        <v>13077</v>
      </c>
      <c r="AG2369" t="s">
        <v>11663</v>
      </c>
      <c r="AH2369" t="s">
        <v>12136</v>
      </c>
      <c r="AI2369" t="s">
        <v>161</v>
      </c>
      <c r="AJ2369" t="s">
        <v>1507</v>
      </c>
      <c r="AK2369" t="s">
        <v>559</v>
      </c>
      <c r="AL2369" t="s">
        <v>796</v>
      </c>
      <c r="AQ2369" t="s">
        <v>510</v>
      </c>
      <c r="AR2369" t="s">
        <v>511</v>
      </c>
    </row>
    <row r="2370" spans="1:44" x14ac:dyDescent="0.2">
      <c r="A2370" t="s">
        <v>13078</v>
      </c>
      <c r="B2370">
        <v>3018</v>
      </c>
      <c r="C2370" t="s">
        <v>13079</v>
      </c>
      <c r="D2370" t="s">
        <v>1444</v>
      </c>
      <c r="E2370" t="s">
        <v>1445</v>
      </c>
      <c r="F2370" t="s">
        <v>11657</v>
      </c>
      <c r="G2370" t="s">
        <v>13080</v>
      </c>
      <c r="H2370" t="s">
        <v>11659</v>
      </c>
      <c r="I2370" t="s">
        <v>42</v>
      </c>
      <c r="J2370" t="s">
        <v>13081</v>
      </c>
      <c r="L2370" t="s">
        <v>159</v>
      </c>
      <c r="M2370" t="s">
        <v>554</v>
      </c>
      <c r="N2370" t="s">
        <v>555</v>
      </c>
      <c r="O2370" s="31">
        <v>38473</v>
      </c>
      <c r="P2370" s="31">
        <v>43765</v>
      </c>
      <c r="Q2370">
        <v>135214</v>
      </c>
      <c r="R2370">
        <v>73160.100000000006</v>
      </c>
      <c r="S2370" s="31">
        <v>44776</v>
      </c>
      <c r="T2370">
        <v>73160.100000000006</v>
      </c>
      <c r="U2370" s="31">
        <v>44784</v>
      </c>
      <c r="V2370" t="s">
        <v>161</v>
      </c>
      <c r="W2370">
        <v>73160.100000000006</v>
      </c>
      <c r="X2370" s="31">
        <v>44695</v>
      </c>
      <c r="Y2370">
        <v>19.3</v>
      </c>
      <c r="Z2370">
        <v>6000</v>
      </c>
      <c r="AA2370">
        <v>7049.3000000000029</v>
      </c>
      <c r="AB2370">
        <v>0.395744705882353</v>
      </c>
      <c r="AC2370">
        <v>85000</v>
      </c>
      <c r="AD2370">
        <v>47826.070815960004</v>
      </c>
      <c r="AE2370" t="s">
        <v>13082</v>
      </c>
      <c r="AF2370" t="s">
        <v>13083</v>
      </c>
      <c r="AG2370" t="s">
        <v>11663</v>
      </c>
      <c r="AH2370" t="s">
        <v>13080</v>
      </c>
      <c r="AI2370" t="s">
        <v>161</v>
      </c>
      <c r="AJ2370" t="s">
        <v>1507</v>
      </c>
      <c r="AK2370" t="s">
        <v>559</v>
      </c>
      <c r="AL2370" t="s">
        <v>796</v>
      </c>
      <c r="AO2370" t="s">
        <v>161</v>
      </c>
      <c r="AQ2370" t="s">
        <v>510</v>
      </c>
      <c r="AR2370" t="s">
        <v>511</v>
      </c>
    </row>
    <row r="2371" spans="1:44" x14ac:dyDescent="0.2">
      <c r="A2371" t="s">
        <v>13084</v>
      </c>
      <c r="B2371">
        <v>3022</v>
      </c>
      <c r="C2371" t="s">
        <v>13085</v>
      </c>
      <c r="D2371" t="s">
        <v>474</v>
      </c>
      <c r="E2371" t="s">
        <v>475</v>
      </c>
      <c r="F2371" t="s">
        <v>11657</v>
      </c>
      <c r="G2371" t="s">
        <v>11908</v>
      </c>
      <c r="H2371" t="s">
        <v>11659</v>
      </c>
      <c r="I2371" t="s">
        <v>42</v>
      </c>
      <c r="J2371" t="s">
        <v>13086</v>
      </c>
      <c r="L2371" t="s">
        <v>159</v>
      </c>
      <c r="M2371" t="s">
        <v>194</v>
      </c>
      <c r="N2371" t="s">
        <v>1589</v>
      </c>
      <c r="O2371" s="31">
        <v>39307</v>
      </c>
      <c r="Q2371">
        <v>147378</v>
      </c>
      <c r="R2371">
        <v>87334.1</v>
      </c>
      <c r="S2371" s="31">
        <v>45059</v>
      </c>
      <c r="T2371">
        <v>87025.3</v>
      </c>
      <c r="V2371">
        <v>319.44827586207202</v>
      </c>
      <c r="W2371">
        <v>82072.3</v>
      </c>
      <c r="X2371" s="31">
        <v>44695</v>
      </c>
      <c r="Y2371">
        <v>0</v>
      </c>
      <c r="Z2371">
        <v>6000</v>
      </c>
      <c r="AA2371">
        <v>0</v>
      </c>
      <c r="AB2371" t="s">
        <v>161</v>
      </c>
      <c r="AC2371">
        <v>85000</v>
      </c>
      <c r="AD2371" t="s">
        <v>161</v>
      </c>
      <c r="AE2371" t="s">
        <v>13087</v>
      </c>
      <c r="AF2371" t="s">
        <v>13088</v>
      </c>
      <c r="AG2371" t="s">
        <v>11663</v>
      </c>
      <c r="AH2371" t="s">
        <v>11908</v>
      </c>
      <c r="AI2371" t="s">
        <v>12364</v>
      </c>
      <c r="AJ2371" t="s">
        <v>13053</v>
      </c>
      <c r="AK2371" t="s">
        <v>1434</v>
      </c>
      <c r="AL2371" t="s">
        <v>796</v>
      </c>
      <c r="AM2371" t="s">
        <v>45</v>
      </c>
      <c r="AN2371" t="s">
        <v>6200</v>
      </c>
      <c r="AO2371" t="s">
        <v>11977</v>
      </c>
      <c r="AQ2371" t="s">
        <v>510</v>
      </c>
      <c r="AR2371" t="s">
        <v>511</v>
      </c>
    </row>
    <row r="2372" spans="1:44" x14ac:dyDescent="0.2">
      <c r="A2372" t="s">
        <v>13089</v>
      </c>
      <c r="B2372">
        <v>3022</v>
      </c>
      <c r="C2372" t="s">
        <v>13090</v>
      </c>
      <c r="D2372" t="s">
        <v>474</v>
      </c>
      <c r="E2372" t="s">
        <v>475</v>
      </c>
      <c r="F2372" t="s">
        <v>11657</v>
      </c>
      <c r="G2372" t="s">
        <v>11908</v>
      </c>
      <c r="H2372" t="s">
        <v>11659</v>
      </c>
      <c r="I2372" t="s">
        <v>42</v>
      </c>
      <c r="J2372" t="s">
        <v>13091</v>
      </c>
      <c r="L2372" t="s">
        <v>159</v>
      </c>
      <c r="M2372" t="s">
        <v>194</v>
      </c>
      <c r="N2372" t="s">
        <v>1589</v>
      </c>
      <c r="O2372" s="31">
        <v>39638</v>
      </c>
      <c r="Q2372">
        <v>147693</v>
      </c>
      <c r="R2372">
        <v>79398.3</v>
      </c>
      <c r="S2372" s="31">
        <v>45059</v>
      </c>
      <c r="T2372">
        <v>79046.899999999994</v>
      </c>
      <c r="V2372">
        <v>363.51724137931933</v>
      </c>
      <c r="W2372">
        <v>75078.100000000006</v>
      </c>
      <c r="X2372" s="31">
        <v>44695</v>
      </c>
      <c r="Y2372">
        <v>0</v>
      </c>
      <c r="Z2372">
        <v>6000</v>
      </c>
      <c r="AA2372">
        <v>0</v>
      </c>
      <c r="AB2372" t="s">
        <v>161</v>
      </c>
      <c r="AC2372">
        <v>85000</v>
      </c>
      <c r="AD2372" t="s">
        <v>161</v>
      </c>
      <c r="AE2372" t="s">
        <v>13092</v>
      </c>
      <c r="AF2372" t="s">
        <v>13093</v>
      </c>
      <c r="AG2372" t="s">
        <v>11663</v>
      </c>
      <c r="AH2372" t="s">
        <v>11908</v>
      </c>
      <c r="AI2372" t="s">
        <v>12364</v>
      </c>
      <c r="AJ2372" t="s">
        <v>13053</v>
      </c>
      <c r="AK2372" t="s">
        <v>1434</v>
      </c>
      <c r="AL2372" t="s">
        <v>796</v>
      </c>
      <c r="AM2372" t="s">
        <v>45</v>
      </c>
      <c r="AN2372" t="s">
        <v>6200</v>
      </c>
      <c r="AO2372" t="s">
        <v>11977</v>
      </c>
      <c r="AQ2372" t="s">
        <v>510</v>
      </c>
      <c r="AR2372" t="s">
        <v>511</v>
      </c>
    </row>
    <row r="2373" spans="1:44" x14ac:dyDescent="0.2">
      <c r="A2373" t="s">
        <v>13094</v>
      </c>
      <c r="B2373">
        <v>3018</v>
      </c>
      <c r="C2373" t="s">
        <v>13095</v>
      </c>
      <c r="D2373" t="s">
        <v>1444</v>
      </c>
      <c r="E2373" t="s">
        <v>1445</v>
      </c>
      <c r="F2373" t="s">
        <v>11657</v>
      </c>
      <c r="G2373" t="s">
        <v>13066</v>
      </c>
      <c r="H2373" t="s">
        <v>11694</v>
      </c>
      <c r="I2373" t="s">
        <v>42</v>
      </c>
      <c r="J2373" t="s">
        <v>511</v>
      </c>
      <c r="L2373" t="s">
        <v>230</v>
      </c>
      <c r="M2373" t="s">
        <v>554</v>
      </c>
      <c r="N2373" t="s">
        <v>555</v>
      </c>
      <c r="O2373" s="31">
        <v>39303</v>
      </c>
      <c r="P2373" s="31">
        <v>44480</v>
      </c>
      <c r="R2373" t="s">
        <v>161</v>
      </c>
      <c r="S2373" s="31">
        <v>45060</v>
      </c>
      <c r="T2373" t="s">
        <v>161</v>
      </c>
      <c r="U2373" s="31">
        <v>44753</v>
      </c>
      <c r="V2373" t="s">
        <v>161</v>
      </c>
      <c r="W2373" t="s">
        <v>161</v>
      </c>
      <c r="X2373" s="31">
        <v>44695</v>
      </c>
      <c r="Y2373">
        <v>3.8</v>
      </c>
      <c r="AA2373">
        <v>1412</v>
      </c>
      <c r="AB2373">
        <v>0.33165207452296946</v>
      </c>
      <c r="AC2373">
        <v>85000</v>
      </c>
      <c r="AD2373">
        <v>48507.633000000002</v>
      </c>
      <c r="AE2373" t="s">
        <v>13096</v>
      </c>
      <c r="AF2373" t="s">
        <v>13097</v>
      </c>
      <c r="AG2373" t="s">
        <v>11699</v>
      </c>
      <c r="AH2373" t="s">
        <v>13066</v>
      </c>
      <c r="AI2373" t="s">
        <v>161</v>
      </c>
      <c r="AJ2373" t="s">
        <v>1507</v>
      </c>
      <c r="AK2373" t="s">
        <v>559</v>
      </c>
      <c r="AL2373" t="s">
        <v>511</v>
      </c>
      <c r="AQ2373" t="s">
        <v>510</v>
      </c>
      <c r="AR2373" t="s">
        <v>511</v>
      </c>
    </row>
    <row r="2374" spans="1:44" x14ac:dyDescent="0.2">
      <c r="A2374" t="s">
        <v>13098</v>
      </c>
      <c r="B2374">
        <v>3018</v>
      </c>
      <c r="C2374" t="s">
        <v>13099</v>
      </c>
      <c r="D2374" t="s">
        <v>1444</v>
      </c>
      <c r="E2374" t="s">
        <v>1445</v>
      </c>
      <c r="F2374" t="s">
        <v>11657</v>
      </c>
      <c r="G2374" t="s">
        <v>11827</v>
      </c>
      <c r="H2374" t="s">
        <v>11828</v>
      </c>
      <c r="I2374" t="s">
        <v>42</v>
      </c>
      <c r="J2374" t="s">
        <v>13100</v>
      </c>
      <c r="L2374" t="s">
        <v>159</v>
      </c>
      <c r="M2374" t="s">
        <v>490</v>
      </c>
      <c r="N2374" t="s">
        <v>1589</v>
      </c>
      <c r="O2374" s="31">
        <v>39151</v>
      </c>
      <c r="Q2374">
        <v>148377</v>
      </c>
      <c r="R2374">
        <v>88238.399999999994</v>
      </c>
      <c r="S2374" s="31">
        <v>45059</v>
      </c>
      <c r="T2374">
        <v>88238.399999999994</v>
      </c>
      <c r="U2374" s="31">
        <v>44784</v>
      </c>
      <c r="V2374" t="s">
        <v>161</v>
      </c>
      <c r="W2374">
        <v>85419.5</v>
      </c>
      <c r="X2374" s="31">
        <v>44695</v>
      </c>
      <c r="Y2374">
        <v>18.600000000000001</v>
      </c>
      <c r="Z2374">
        <v>6000</v>
      </c>
      <c r="AA2374">
        <v>6805</v>
      </c>
      <c r="AB2374">
        <v>0.60056823529411774</v>
      </c>
      <c r="AC2374">
        <v>85000</v>
      </c>
      <c r="AD2374">
        <v>46847.783631036924</v>
      </c>
      <c r="AE2374" t="s">
        <v>13101</v>
      </c>
      <c r="AF2374" t="s">
        <v>13102</v>
      </c>
      <c r="AG2374" t="s">
        <v>11811</v>
      </c>
      <c r="AH2374" t="s">
        <v>11827</v>
      </c>
      <c r="AI2374" t="s">
        <v>13103</v>
      </c>
      <c r="AJ2374" t="s">
        <v>1507</v>
      </c>
      <c r="AK2374" t="s">
        <v>1604</v>
      </c>
      <c r="AL2374" t="s">
        <v>796</v>
      </c>
      <c r="AM2374" t="s">
        <v>45</v>
      </c>
      <c r="AN2374" t="s">
        <v>11832</v>
      </c>
      <c r="AO2374" t="s">
        <v>161</v>
      </c>
      <c r="AQ2374" t="s">
        <v>510</v>
      </c>
      <c r="AR2374" t="s">
        <v>511</v>
      </c>
    </row>
    <row r="2375" spans="1:44" x14ac:dyDescent="0.2">
      <c r="A2375" t="s">
        <v>13104</v>
      </c>
      <c r="B2375">
        <v>3018</v>
      </c>
      <c r="C2375" t="s">
        <v>13105</v>
      </c>
      <c r="D2375" t="s">
        <v>1444</v>
      </c>
      <c r="E2375" t="s">
        <v>1445</v>
      </c>
      <c r="F2375" t="s">
        <v>11657</v>
      </c>
      <c r="G2375" t="s">
        <v>13080</v>
      </c>
      <c r="H2375" t="s">
        <v>11659</v>
      </c>
      <c r="I2375" t="s">
        <v>42</v>
      </c>
      <c r="J2375" t="s">
        <v>13106</v>
      </c>
      <c r="L2375" t="s">
        <v>159</v>
      </c>
      <c r="M2375" t="s">
        <v>554</v>
      </c>
      <c r="N2375" t="s">
        <v>1493</v>
      </c>
      <c r="O2375" s="31">
        <v>39416</v>
      </c>
      <c r="P2375" s="31">
        <v>44615</v>
      </c>
      <c r="Q2375">
        <v>151371</v>
      </c>
      <c r="R2375">
        <v>79322.8</v>
      </c>
      <c r="S2375" s="31">
        <v>44776</v>
      </c>
      <c r="T2375">
        <v>79322.8</v>
      </c>
      <c r="U2375" s="31">
        <v>44784</v>
      </c>
      <c r="V2375" t="s">
        <v>161</v>
      </c>
      <c r="W2375">
        <v>79322.8</v>
      </c>
      <c r="X2375" s="31">
        <v>44695</v>
      </c>
      <c r="Y2375">
        <v>7</v>
      </c>
      <c r="Z2375">
        <v>6000</v>
      </c>
      <c r="AA2375">
        <v>2558.1999999999998</v>
      </c>
      <c r="AB2375">
        <v>3.0096470588235291E-2</v>
      </c>
      <c r="AC2375">
        <v>85000</v>
      </c>
      <c r="AD2375">
        <v>50414.768073447274</v>
      </c>
      <c r="AE2375" t="s">
        <v>13107</v>
      </c>
      <c r="AF2375" t="s">
        <v>13108</v>
      </c>
      <c r="AG2375" t="s">
        <v>11663</v>
      </c>
      <c r="AH2375" t="s">
        <v>13080</v>
      </c>
      <c r="AI2375" t="s">
        <v>161</v>
      </c>
      <c r="AJ2375" t="s">
        <v>161</v>
      </c>
      <c r="AK2375" t="s">
        <v>161</v>
      </c>
      <c r="AL2375" t="s">
        <v>796</v>
      </c>
      <c r="AM2375" t="s">
        <v>96</v>
      </c>
      <c r="AN2375" t="s">
        <v>13109</v>
      </c>
      <c r="AO2375" t="s">
        <v>161</v>
      </c>
      <c r="AQ2375" t="s">
        <v>510</v>
      </c>
      <c r="AR2375" t="s">
        <v>511</v>
      </c>
    </row>
    <row r="2376" spans="1:44" x14ac:dyDescent="0.2">
      <c r="A2376" t="s">
        <v>13110</v>
      </c>
      <c r="B2376">
        <v>3018</v>
      </c>
      <c r="C2376" t="s">
        <v>13111</v>
      </c>
      <c r="D2376" t="s">
        <v>1444</v>
      </c>
      <c r="E2376" t="s">
        <v>1445</v>
      </c>
      <c r="F2376" t="s">
        <v>11657</v>
      </c>
      <c r="G2376" t="s">
        <v>13112</v>
      </c>
      <c r="H2376" t="s">
        <v>11694</v>
      </c>
      <c r="I2376" t="s">
        <v>13113</v>
      </c>
      <c r="J2376" t="s">
        <v>13114</v>
      </c>
      <c r="L2376" t="s">
        <v>230</v>
      </c>
      <c r="M2376" t="s">
        <v>194</v>
      </c>
      <c r="N2376" t="s">
        <v>195</v>
      </c>
      <c r="O2376" s="31">
        <v>43101</v>
      </c>
      <c r="Q2376">
        <v>327173</v>
      </c>
      <c r="R2376">
        <v>906.5</v>
      </c>
      <c r="S2376" s="31">
        <v>44600</v>
      </c>
      <c r="T2376">
        <v>906.5</v>
      </c>
      <c r="U2376" s="31">
        <v>44769</v>
      </c>
      <c r="V2376" t="s">
        <v>161</v>
      </c>
      <c r="W2376">
        <v>906.5</v>
      </c>
      <c r="X2376" s="31">
        <v>44600</v>
      </c>
      <c r="Y2376">
        <v>0</v>
      </c>
      <c r="Z2376">
        <v>500</v>
      </c>
      <c r="AA2376">
        <v>0</v>
      </c>
      <c r="AB2376">
        <v>0.45796095485862981</v>
      </c>
      <c r="AC2376">
        <v>15</v>
      </c>
      <c r="AD2376">
        <v>46821.633000000002</v>
      </c>
      <c r="AE2376" t="s">
        <v>13115</v>
      </c>
      <c r="AF2376" t="s">
        <v>13116</v>
      </c>
      <c r="AG2376" t="s">
        <v>11699</v>
      </c>
      <c r="AH2376" t="s">
        <v>13112</v>
      </c>
      <c r="AI2376" t="s">
        <v>13117</v>
      </c>
      <c r="AJ2376" t="s">
        <v>13118</v>
      </c>
      <c r="AK2376" t="s">
        <v>1604</v>
      </c>
      <c r="AL2376" t="s">
        <v>796</v>
      </c>
      <c r="AO2376" t="s">
        <v>161</v>
      </c>
      <c r="AQ2376" t="s">
        <v>510</v>
      </c>
      <c r="AR2376" t="s">
        <v>511</v>
      </c>
    </row>
    <row r="2377" spans="1:44" x14ac:dyDescent="0.2">
      <c r="A2377" t="s">
        <v>13119</v>
      </c>
      <c r="B2377">
        <v>3021</v>
      </c>
      <c r="C2377" t="s">
        <v>13120</v>
      </c>
      <c r="D2377" t="s">
        <v>54</v>
      </c>
      <c r="E2377" t="s">
        <v>770</v>
      </c>
      <c r="F2377" t="s">
        <v>11657</v>
      </c>
      <c r="G2377" t="s">
        <v>12222</v>
      </c>
      <c r="H2377" t="s">
        <v>11659</v>
      </c>
      <c r="I2377" t="s">
        <v>42</v>
      </c>
      <c r="J2377" t="s">
        <v>13121</v>
      </c>
      <c r="L2377" t="s">
        <v>159</v>
      </c>
      <c r="M2377" t="s">
        <v>194</v>
      </c>
      <c r="N2377" t="s">
        <v>195</v>
      </c>
      <c r="O2377" s="31">
        <v>40834</v>
      </c>
      <c r="Q2377">
        <v>220968</v>
      </c>
      <c r="R2377">
        <v>57031</v>
      </c>
      <c r="S2377" s="31">
        <v>45059</v>
      </c>
      <c r="T2377">
        <v>56733.2</v>
      </c>
      <c r="U2377" s="31">
        <v>44769</v>
      </c>
      <c r="V2377">
        <v>297.80000000000291</v>
      </c>
      <c r="W2377">
        <v>54414.9</v>
      </c>
      <c r="X2377" s="31">
        <v>44695</v>
      </c>
      <c r="Y2377">
        <v>19</v>
      </c>
      <c r="Z2377">
        <v>3500</v>
      </c>
      <c r="AA2377">
        <v>6964.8000000000029</v>
      </c>
      <c r="AB2377">
        <v>0.44727529411764705</v>
      </c>
      <c r="AC2377">
        <v>85000</v>
      </c>
      <c r="AD2377">
        <v>47579.948145156923</v>
      </c>
      <c r="AE2377" t="s">
        <v>13122</v>
      </c>
      <c r="AF2377" t="s">
        <v>13123</v>
      </c>
      <c r="AG2377" t="s">
        <v>11663</v>
      </c>
      <c r="AH2377" t="s">
        <v>12064</v>
      </c>
      <c r="AI2377" t="s">
        <v>12244</v>
      </c>
      <c r="AJ2377" t="s">
        <v>12245</v>
      </c>
      <c r="AK2377" t="s">
        <v>1434</v>
      </c>
      <c r="AL2377" t="s">
        <v>796</v>
      </c>
      <c r="AM2377" t="s">
        <v>45</v>
      </c>
      <c r="AN2377" t="s">
        <v>11814</v>
      </c>
      <c r="AO2377" t="s">
        <v>12228</v>
      </c>
      <c r="AQ2377" t="s">
        <v>510</v>
      </c>
      <c r="AR2377" t="s">
        <v>511</v>
      </c>
    </row>
    <row r="2378" spans="1:44" x14ac:dyDescent="0.2">
      <c r="A2378" t="s">
        <v>13124</v>
      </c>
      <c r="B2378">
        <v>3018</v>
      </c>
      <c r="C2378" t="s">
        <v>13125</v>
      </c>
      <c r="D2378" t="s">
        <v>1444</v>
      </c>
      <c r="E2378" t="s">
        <v>1445</v>
      </c>
      <c r="F2378" t="s">
        <v>11657</v>
      </c>
      <c r="G2378" t="s">
        <v>11908</v>
      </c>
      <c r="H2378" t="s">
        <v>11659</v>
      </c>
      <c r="I2378" t="s">
        <v>42</v>
      </c>
      <c r="J2378" t="s">
        <v>13126</v>
      </c>
      <c r="L2378" t="s">
        <v>159</v>
      </c>
      <c r="M2378" t="s">
        <v>194</v>
      </c>
      <c r="N2378" t="s">
        <v>195</v>
      </c>
      <c r="O2378" s="31">
        <v>40991</v>
      </c>
      <c r="Q2378">
        <v>261642</v>
      </c>
      <c r="R2378">
        <v>65123.3</v>
      </c>
      <c r="S2378" s="31">
        <v>45059</v>
      </c>
      <c r="T2378">
        <v>64553.3</v>
      </c>
      <c r="V2378">
        <v>589.65517241379314</v>
      </c>
      <c r="W2378">
        <v>58692.7</v>
      </c>
      <c r="X2378" s="31">
        <v>44695</v>
      </c>
      <c r="Y2378">
        <v>0</v>
      </c>
      <c r="Z2378">
        <v>6000</v>
      </c>
      <c r="AA2378">
        <v>0</v>
      </c>
      <c r="AB2378" t="s">
        <v>161</v>
      </c>
      <c r="AC2378">
        <v>85000</v>
      </c>
      <c r="AD2378" t="s">
        <v>161</v>
      </c>
      <c r="AE2378" t="s">
        <v>13127</v>
      </c>
      <c r="AF2378" t="s">
        <v>13128</v>
      </c>
      <c r="AG2378" t="s">
        <v>11663</v>
      </c>
      <c r="AH2378" t="s">
        <v>11908</v>
      </c>
      <c r="AI2378" t="s">
        <v>12042</v>
      </c>
      <c r="AJ2378" t="s">
        <v>12043</v>
      </c>
      <c r="AK2378" t="s">
        <v>1604</v>
      </c>
      <c r="AL2378" t="s">
        <v>796</v>
      </c>
      <c r="AM2378" t="s">
        <v>45</v>
      </c>
      <c r="AN2378" t="s">
        <v>6200</v>
      </c>
      <c r="AO2378" t="s">
        <v>11977</v>
      </c>
      <c r="AQ2378" t="s">
        <v>510</v>
      </c>
      <c r="AR2378" t="s">
        <v>511</v>
      </c>
    </row>
    <row r="2379" spans="1:44" x14ac:dyDescent="0.2">
      <c r="A2379" t="s">
        <v>13129</v>
      </c>
      <c r="B2379">
        <v>3022</v>
      </c>
      <c r="C2379" t="s">
        <v>13130</v>
      </c>
      <c r="D2379" t="s">
        <v>474</v>
      </c>
      <c r="E2379" t="s">
        <v>475</v>
      </c>
      <c r="F2379" t="s">
        <v>11657</v>
      </c>
      <c r="G2379" t="s">
        <v>13131</v>
      </c>
      <c r="H2379" t="s">
        <v>11694</v>
      </c>
      <c r="I2379" t="s">
        <v>42</v>
      </c>
      <c r="J2379" t="s">
        <v>13132</v>
      </c>
      <c r="L2379" t="s">
        <v>230</v>
      </c>
      <c r="M2379" t="s">
        <v>194</v>
      </c>
      <c r="N2379" t="s">
        <v>195</v>
      </c>
      <c r="O2379" s="31">
        <v>40662</v>
      </c>
      <c r="Q2379">
        <v>230694</v>
      </c>
      <c r="R2379">
        <v>5057</v>
      </c>
      <c r="S2379" s="31">
        <v>45059</v>
      </c>
      <c r="T2379">
        <v>5057</v>
      </c>
      <c r="U2379" s="31">
        <v>44764</v>
      </c>
      <c r="V2379" t="s">
        <v>161</v>
      </c>
      <c r="W2379">
        <v>5057</v>
      </c>
      <c r="X2379" s="31">
        <v>44695</v>
      </c>
      <c r="Y2379">
        <v>0.5</v>
      </c>
      <c r="Z2379">
        <v>600</v>
      </c>
      <c r="AA2379">
        <v>216</v>
      </c>
      <c r="AB2379">
        <v>0.55013723313826635</v>
      </c>
      <c r="AC2379">
        <v>15</v>
      </c>
      <c r="AD2379">
        <v>47396.633000000002</v>
      </c>
      <c r="AE2379" t="s">
        <v>13133</v>
      </c>
      <c r="AF2379" t="s">
        <v>13134</v>
      </c>
      <c r="AG2379" t="s">
        <v>11699</v>
      </c>
      <c r="AH2379" t="s">
        <v>13131</v>
      </c>
      <c r="AI2379" t="s">
        <v>8097</v>
      </c>
      <c r="AJ2379" t="s">
        <v>13135</v>
      </c>
      <c r="AK2379" t="s">
        <v>1434</v>
      </c>
      <c r="AL2379" t="s">
        <v>796</v>
      </c>
      <c r="AM2379" t="s">
        <v>11864</v>
      </c>
      <c r="AN2379" t="s">
        <v>13136</v>
      </c>
      <c r="AO2379" t="s">
        <v>13137</v>
      </c>
      <c r="AQ2379" t="s">
        <v>510</v>
      </c>
      <c r="AR2379" t="s">
        <v>511</v>
      </c>
    </row>
    <row r="2380" spans="1:44" x14ac:dyDescent="0.2">
      <c r="A2380" t="s">
        <v>13138</v>
      </c>
      <c r="B2380">
        <v>3072</v>
      </c>
      <c r="C2380" t="s">
        <v>13139</v>
      </c>
      <c r="D2380" t="s">
        <v>5461</v>
      </c>
      <c r="E2380" t="s">
        <v>5462</v>
      </c>
      <c r="F2380" t="s">
        <v>11657</v>
      </c>
      <c r="G2380" t="s">
        <v>13140</v>
      </c>
      <c r="H2380" t="s">
        <v>11694</v>
      </c>
      <c r="I2380" t="s">
        <v>36</v>
      </c>
      <c r="J2380" t="s">
        <v>13141</v>
      </c>
      <c r="L2380" t="s">
        <v>230</v>
      </c>
      <c r="M2380" t="s">
        <v>554</v>
      </c>
      <c r="N2380" t="s">
        <v>1493</v>
      </c>
      <c r="O2380" s="31">
        <v>39393</v>
      </c>
      <c r="P2380" s="31">
        <v>43455</v>
      </c>
      <c r="Q2380">
        <v>160943</v>
      </c>
      <c r="R2380">
        <v>3268.8</v>
      </c>
      <c r="S2380" s="31">
        <v>43455</v>
      </c>
      <c r="T2380">
        <v>3268.8</v>
      </c>
      <c r="V2380" t="s">
        <v>161</v>
      </c>
      <c r="W2380">
        <v>3268.8</v>
      </c>
      <c r="X2380" s="31">
        <v>43455</v>
      </c>
      <c r="Y2380">
        <v>0</v>
      </c>
      <c r="Z2380">
        <v>420</v>
      </c>
      <c r="AA2380">
        <v>0</v>
      </c>
      <c r="AB2380" t="s">
        <v>161</v>
      </c>
      <c r="AC2380">
        <v>15</v>
      </c>
      <c r="AD2380" t="s">
        <v>161</v>
      </c>
      <c r="AE2380" t="s">
        <v>13142</v>
      </c>
      <c r="AF2380" t="s">
        <v>13143</v>
      </c>
      <c r="AG2380" t="s">
        <v>11663</v>
      </c>
      <c r="AH2380" t="s">
        <v>13140</v>
      </c>
      <c r="AI2380" t="s">
        <v>5468</v>
      </c>
      <c r="AJ2380" t="s">
        <v>5469</v>
      </c>
      <c r="AK2380" t="s">
        <v>3705</v>
      </c>
      <c r="AL2380" t="s">
        <v>202</v>
      </c>
      <c r="AQ2380" t="s">
        <v>510</v>
      </c>
      <c r="AR2380" t="s">
        <v>511</v>
      </c>
    </row>
    <row r="2381" spans="1:44" x14ac:dyDescent="0.2">
      <c r="A2381" t="s">
        <v>13144</v>
      </c>
      <c r="B2381">
        <v>3010</v>
      </c>
      <c r="C2381" t="s">
        <v>13145</v>
      </c>
      <c r="D2381" t="s">
        <v>818</v>
      </c>
      <c r="E2381" t="s">
        <v>819</v>
      </c>
      <c r="F2381" t="s">
        <v>11657</v>
      </c>
      <c r="G2381" t="s">
        <v>11908</v>
      </c>
      <c r="H2381" t="s">
        <v>11659</v>
      </c>
      <c r="I2381" t="s">
        <v>42</v>
      </c>
      <c r="J2381" t="s">
        <v>13146</v>
      </c>
      <c r="L2381" t="s">
        <v>159</v>
      </c>
      <c r="M2381" t="s">
        <v>194</v>
      </c>
      <c r="N2381" t="s">
        <v>195</v>
      </c>
      <c r="O2381" s="31">
        <v>41023</v>
      </c>
      <c r="Q2381">
        <v>262028</v>
      </c>
      <c r="R2381">
        <v>59457.3</v>
      </c>
      <c r="S2381" s="31">
        <v>45059</v>
      </c>
      <c r="T2381">
        <v>59063.3</v>
      </c>
      <c r="V2381">
        <v>407.58620689655174</v>
      </c>
      <c r="W2381">
        <v>55507.8</v>
      </c>
      <c r="X2381" s="31">
        <v>44695</v>
      </c>
      <c r="Y2381">
        <v>0</v>
      </c>
      <c r="Z2381">
        <v>5500</v>
      </c>
      <c r="AA2381">
        <v>0</v>
      </c>
      <c r="AB2381" t="s">
        <v>161</v>
      </c>
      <c r="AC2381">
        <v>85000</v>
      </c>
      <c r="AD2381">
        <v>51501.633000000002</v>
      </c>
      <c r="AE2381" t="s">
        <v>13147</v>
      </c>
      <c r="AF2381" t="s">
        <v>13148</v>
      </c>
      <c r="AG2381" t="s">
        <v>11663</v>
      </c>
      <c r="AH2381" t="s">
        <v>11908</v>
      </c>
      <c r="AI2381" t="s">
        <v>13046</v>
      </c>
      <c r="AJ2381" t="s">
        <v>13047</v>
      </c>
      <c r="AK2381" t="s">
        <v>1434</v>
      </c>
      <c r="AL2381" t="s">
        <v>796</v>
      </c>
      <c r="AM2381" t="s">
        <v>45</v>
      </c>
      <c r="AN2381" t="s">
        <v>6200</v>
      </c>
      <c r="AO2381" t="s">
        <v>11977</v>
      </c>
      <c r="AQ2381" t="s">
        <v>510</v>
      </c>
      <c r="AR2381" t="s">
        <v>511</v>
      </c>
    </row>
    <row r="2382" spans="1:44" x14ac:dyDescent="0.2">
      <c r="A2382" t="s">
        <v>13149</v>
      </c>
      <c r="B2382">
        <v>3018</v>
      </c>
      <c r="C2382" t="s">
        <v>13150</v>
      </c>
      <c r="D2382" t="s">
        <v>1444</v>
      </c>
      <c r="E2382" t="s">
        <v>1445</v>
      </c>
      <c r="F2382" t="s">
        <v>11657</v>
      </c>
      <c r="G2382" t="s">
        <v>11859</v>
      </c>
      <c r="H2382" t="s">
        <v>11694</v>
      </c>
      <c r="I2382" t="s">
        <v>42</v>
      </c>
      <c r="J2382" t="s">
        <v>13151</v>
      </c>
      <c r="L2382" t="s">
        <v>230</v>
      </c>
      <c r="M2382" t="s">
        <v>194</v>
      </c>
      <c r="N2382" t="s">
        <v>195</v>
      </c>
      <c r="O2382" s="31">
        <v>40114</v>
      </c>
      <c r="Q2382">
        <v>265686</v>
      </c>
      <c r="R2382">
        <v>19741</v>
      </c>
      <c r="S2382" s="31">
        <v>44751</v>
      </c>
      <c r="T2382">
        <v>19741</v>
      </c>
      <c r="U2382" s="31">
        <v>44764</v>
      </c>
      <c r="V2382" t="s">
        <v>161</v>
      </c>
      <c r="W2382">
        <v>19389</v>
      </c>
      <c r="X2382" s="31">
        <v>44639</v>
      </c>
      <c r="Y2382">
        <v>7.8</v>
      </c>
      <c r="Z2382">
        <v>1500</v>
      </c>
      <c r="AA2382">
        <v>2850.7</v>
      </c>
      <c r="AB2382">
        <v>3.3537647058823526E-2</v>
      </c>
      <c r="AC2382">
        <v>15</v>
      </c>
      <c r="AD2382">
        <v>49556.060163147689</v>
      </c>
      <c r="AE2382" t="s">
        <v>13152</v>
      </c>
      <c r="AF2382" t="s">
        <v>13153</v>
      </c>
      <c r="AG2382" t="s">
        <v>11699</v>
      </c>
      <c r="AH2382" t="s">
        <v>11859</v>
      </c>
      <c r="AI2382" t="s">
        <v>13117</v>
      </c>
      <c r="AJ2382" t="s">
        <v>13154</v>
      </c>
      <c r="AK2382" t="s">
        <v>1604</v>
      </c>
      <c r="AL2382" t="s">
        <v>796</v>
      </c>
      <c r="AM2382" t="s">
        <v>11864</v>
      </c>
      <c r="AN2382" t="s">
        <v>11865</v>
      </c>
      <c r="AO2382" t="s">
        <v>11866</v>
      </c>
      <c r="AQ2382" t="s">
        <v>510</v>
      </c>
      <c r="AR2382" t="s">
        <v>511</v>
      </c>
    </row>
    <row r="2383" spans="1:44" x14ac:dyDescent="0.2">
      <c r="A2383" t="s">
        <v>13155</v>
      </c>
      <c r="B2383">
        <v>3072</v>
      </c>
      <c r="C2383" t="s">
        <v>13156</v>
      </c>
      <c r="D2383" t="s">
        <v>5461</v>
      </c>
      <c r="E2383" t="s">
        <v>5462</v>
      </c>
      <c r="F2383" t="s">
        <v>11657</v>
      </c>
      <c r="G2383" t="s">
        <v>13157</v>
      </c>
      <c r="H2383" t="s">
        <v>11694</v>
      </c>
      <c r="I2383" t="s">
        <v>158</v>
      </c>
      <c r="J2383" t="s">
        <v>13158</v>
      </c>
      <c r="L2383" t="s">
        <v>230</v>
      </c>
      <c r="M2383" t="s">
        <v>194</v>
      </c>
      <c r="N2383" t="s">
        <v>195</v>
      </c>
      <c r="O2383" s="31">
        <v>41452</v>
      </c>
      <c r="Q2383">
        <v>314148</v>
      </c>
      <c r="R2383">
        <v>2503</v>
      </c>
      <c r="S2383" s="31">
        <v>45053</v>
      </c>
      <c r="T2383">
        <v>2487</v>
      </c>
      <c r="U2383" s="31">
        <v>44764</v>
      </c>
      <c r="V2383">
        <v>15.483870967741936</v>
      </c>
      <c r="W2383">
        <v>2079</v>
      </c>
      <c r="X2383" s="31">
        <v>44650</v>
      </c>
      <c r="Y2383">
        <v>18.100000000000001</v>
      </c>
      <c r="Z2383">
        <v>250</v>
      </c>
      <c r="AA2383">
        <v>6614.8000000000029</v>
      </c>
      <c r="AB2383">
        <v>0.39953294117647065</v>
      </c>
      <c r="AC2383">
        <v>15</v>
      </c>
      <c r="AD2383">
        <v>47603.121759334288</v>
      </c>
      <c r="AE2383" t="s">
        <v>13159</v>
      </c>
      <c r="AF2383" t="s">
        <v>13160</v>
      </c>
      <c r="AG2383" t="s">
        <v>11699</v>
      </c>
      <c r="AH2383" t="s">
        <v>13161</v>
      </c>
      <c r="AI2383" t="s">
        <v>5468</v>
      </c>
      <c r="AJ2383" t="s">
        <v>13032</v>
      </c>
      <c r="AK2383" t="s">
        <v>3705</v>
      </c>
      <c r="AL2383" t="s">
        <v>796</v>
      </c>
      <c r="AM2383" t="s">
        <v>203</v>
      </c>
      <c r="AN2383" t="s">
        <v>13162</v>
      </c>
      <c r="AO2383" t="s">
        <v>13163</v>
      </c>
      <c r="AQ2383" t="s">
        <v>510</v>
      </c>
      <c r="AR2383" t="s">
        <v>511</v>
      </c>
    </row>
    <row r="2384" spans="1:44" x14ac:dyDescent="0.2">
      <c r="A2384" t="s">
        <v>13164</v>
      </c>
      <c r="B2384">
        <v>3022</v>
      </c>
      <c r="C2384" t="s">
        <v>13165</v>
      </c>
      <c r="D2384" t="s">
        <v>474</v>
      </c>
      <c r="E2384" t="s">
        <v>475</v>
      </c>
      <c r="F2384" t="s">
        <v>11657</v>
      </c>
      <c r="G2384" t="s">
        <v>11908</v>
      </c>
      <c r="H2384" t="s">
        <v>11659</v>
      </c>
      <c r="I2384" t="s">
        <v>42</v>
      </c>
      <c r="J2384" t="s">
        <v>13166</v>
      </c>
      <c r="L2384" t="s">
        <v>159</v>
      </c>
      <c r="M2384" t="s">
        <v>194</v>
      </c>
      <c r="N2384" t="s">
        <v>3973</v>
      </c>
      <c r="O2384" s="31">
        <v>45357.585446428573</v>
      </c>
      <c r="Q2384">
        <v>621240</v>
      </c>
      <c r="R2384" t="s">
        <v>161</v>
      </c>
      <c r="S2384" s="31">
        <v>45060</v>
      </c>
      <c r="T2384" t="s">
        <v>161</v>
      </c>
      <c r="U2384" s="31">
        <v>44731</v>
      </c>
      <c r="V2384" t="s">
        <v>161</v>
      </c>
      <c r="W2384" t="s">
        <v>161</v>
      </c>
      <c r="X2384" s="31">
        <v>44695</v>
      </c>
      <c r="Y2384">
        <v>16.600000000000001</v>
      </c>
      <c r="Z2384">
        <v>5879.545454545455</v>
      </c>
      <c r="AA2384">
        <v>6073</v>
      </c>
      <c r="AB2384">
        <v>0.29440352941176468</v>
      </c>
      <c r="AC2384">
        <v>85000</v>
      </c>
      <c r="AD2384">
        <v>48590.942769089997</v>
      </c>
      <c r="AE2384" t="s">
        <v>13167</v>
      </c>
      <c r="AF2384" t="s">
        <v>13168</v>
      </c>
      <c r="AG2384" t="s">
        <v>11663</v>
      </c>
      <c r="AH2384" t="s">
        <v>11912</v>
      </c>
      <c r="AI2384" t="s">
        <v>12364</v>
      </c>
      <c r="AJ2384" t="s">
        <v>13053</v>
      </c>
      <c r="AK2384" t="s">
        <v>1434</v>
      </c>
      <c r="AL2384" t="s">
        <v>796</v>
      </c>
      <c r="AO2384" t="s">
        <v>161</v>
      </c>
      <c r="AQ2384" t="s">
        <v>510</v>
      </c>
      <c r="AR2384" t="s">
        <v>511</v>
      </c>
    </row>
    <row r="2385" spans="1:45" x14ac:dyDescent="0.2">
      <c r="A2385" t="s">
        <v>13169</v>
      </c>
      <c r="B2385">
        <v>3018</v>
      </c>
      <c r="C2385" t="s">
        <v>13170</v>
      </c>
      <c r="D2385" t="s">
        <v>1444</v>
      </c>
      <c r="E2385" t="s">
        <v>1445</v>
      </c>
      <c r="F2385" t="s">
        <v>11657</v>
      </c>
      <c r="G2385" t="s">
        <v>11807</v>
      </c>
      <c r="H2385" t="s">
        <v>11659</v>
      </c>
      <c r="I2385" t="s">
        <v>42</v>
      </c>
      <c r="J2385" t="s">
        <v>13171</v>
      </c>
      <c r="L2385" t="s">
        <v>159</v>
      </c>
      <c r="M2385" t="s">
        <v>194</v>
      </c>
      <c r="N2385" t="s">
        <v>195</v>
      </c>
      <c r="O2385" s="31">
        <v>43160</v>
      </c>
      <c r="Q2385">
        <v>408850</v>
      </c>
      <c r="R2385">
        <v>36953.599999999999</v>
      </c>
      <c r="S2385" s="31">
        <v>45059</v>
      </c>
      <c r="T2385">
        <v>36420.699999999997</v>
      </c>
      <c r="V2385">
        <v>551.27586206896706</v>
      </c>
      <c r="W2385">
        <v>29929.8</v>
      </c>
      <c r="X2385" s="31">
        <v>44695</v>
      </c>
      <c r="Y2385">
        <v>0</v>
      </c>
      <c r="Z2385">
        <v>7000</v>
      </c>
      <c r="AA2385">
        <v>0</v>
      </c>
      <c r="AB2385" t="s">
        <v>161</v>
      </c>
      <c r="AC2385">
        <v>85000</v>
      </c>
      <c r="AD2385" t="s">
        <v>161</v>
      </c>
      <c r="AE2385" t="s">
        <v>13172</v>
      </c>
      <c r="AF2385" t="s">
        <v>13173</v>
      </c>
      <c r="AG2385" t="s">
        <v>11663</v>
      </c>
      <c r="AH2385" t="s">
        <v>11807</v>
      </c>
      <c r="AI2385" t="s">
        <v>13103</v>
      </c>
      <c r="AJ2385" t="s">
        <v>13174</v>
      </c>
      <c r="AK2385" t="s">
        <v>1604</v>
      </c>
      <c r="AL2385" t="s">
        <v>796</v>
      </c>
      <c r="AM2385" t="s">
        <v>45</v>
      </c>
      <c r="AN2385" t="s">
        <v>11814</v>
      </c>
      <c r="AO2385" t="s">
        <v>161</v>
      </c>
      <c r="AQ2385" t="s">
        <v>1075</v>
      </c>
      <c r="AR2385" t="s">
        <v>13175</v>
      </c>
      <c r="AS2385">
        <v>43589</v>
      </c>
    </row>
    <row r="2386" spans="1:45" x14ac:dyDescent="0.2">
      <c r="A2386" t="s">
        <v>13176</v>
      </c>
      <c r="B2386">
        <v>3010</v>
      </c>
      <c r="C2386" t="s">
        <v>13177</v>
      </c>
      <c r="D2386" t="s">
        <v>818</v>
      </c>
      <c r="E2386" t="s">
        <v>819</v>
      </c>
      <c r="F2386" t="s">
        <v>11657</v>
      </c>
      <c r="G2386" t="s">
        <v>11859</v>
      </c>
      <c r="H2386" t="s">
        <v>11694</v>
      </c>
      <c r="I2386" t="s">
        <v>42</v>
      </c>
      <c r="J2386" t="s">
        <v>13178</v>
      </c>
      <c r="L2386" t="s">
        <v>230</v>
      </c>
      <c r="M2386" t="s">
        <v>194</v>
      </c>
      <c r="N2386" t="s">
        <v>195</v>
      </c>
      <c r="O2386" s="31">
        <v>42233</v>
      </c>
      <c r="Q2386">
        <v>375091</v>
      </c>
      <c r="R2386">
        <v>5509</v>
      </c>
      <c r="S2386" s="31">
        <v>44733</v>
      </c>
      <c r="T2386">
        <v>5509</v>
      </c>
      <c r="V2386" t="s">
        <v>161</v>
      </c>
      <c r="W2386">
        <v>4134</v>
      </c>
      <c r="X2386" s="31">
        <v>44018</v>
      </c>
      <c r="Y2386">
        <v>0</v>
      </c>
      <c r="Z2386">
        <v>1000</v>
      </c>
      <c r="AA2386">
        <v>0</v>
      </c>
      <c r="AB2386" t="s">
        <v>161</v>
      </c>
      <c r="AC2386">
        <v>15</v>
      </c>
      <c r="AD2386" t="s">
        <v>161</v>
      </c>
      <c r="AE2386" t="s">
        <v>13179</v>
      </c>
      <c r="AF2386" t="s">
        <v>13180</v>
      </c>
      <c r="AG2386" t="s">
        <v>11699</v>
      </c>
      <c r="AH2386" t="s">
        <v>11859</v>
      </c>
      <c r="AI2386" t="s">
        <v>8007</v>
      </c>
      <c r="AJ2386" t="s">
        <v>13181</v>
      </c>
      <c r="AK2386" t="s">
        <v>1434</v>
      </c>
      <c r="AL2386" t="s">
        <v>796</v>
      </c>
      <c r="AM2386" t="s">
        <v>11864</v>
      </c>
      <c r="AN2386" t="s">
        <v>11865</v>
      </c>
      <c r="AO2386" t="s">
        <v>11866</v>
      </c>
      <c r="AQ2386" t="s">
        <v>510</v>
      </c>
      <c r="AR2386" t="s">
        <v>511</v>
      </c>
    </row>
    <row r="2387" spans="1:45" x14ac:dyDescent="0.2">
      <c r="A2387" t="s">
        <v>13182</v>
      </c>
      <c r="B2387">
        <v>3018</v>
      </c>
      <c r="C2387" t="s">
        <v>13183</v>
      </c>
      <c r="D2387" t="s">
        <v>1444</v>
      </c>
      <c r="E2387" t="s">
        <v>1445</v>
      </c>
      <c r="F2387" t="s">
        <v>11657</v>
      </c>
      <c r="G2387" t="s">
        <v>11807</v>
      </c>
      <c r="H2387" t="s">
        <v>11659</v>
      </c>
      <c r="I2387" t="s">
        <v>42</v>
      </c>
      <c r="J2387" t="s">
        <v>13184</v>
      </c>
      <c r="L2387" t="s">
        <v>159</v>
      </c>
      <c r="M2387" t="s">
        <v>194</v>
      </c>
      <c r="N2387" t="s">
        <v>195</v>
      </c>
      <c r="O2387" s="31">
        <v>44927</v>
      </c>
      <c r="Q2387">
        <v>614468</v>
      </c>
      <c r="R2387">
        <v>2080.9</v>
      </c>
      <c r="S2387" s="31">
        <v>45059</v>
      </c>
      <c r="T2387">
        <v>1547.9</v>
      </c>
      <c r="U2387" s="31">
        <v>44784</v>
      </c>
      <c r="V2387">
        <v>551.37931034482767</v>
      </c>
      <c r="W2387" t="s">
        <v>161</v>
      </c>
      <c r="X2387" s="31">
        <v>44695</v>
      </c>
      <c r="Y2387">
        <v>2.5</v>
      </c>
      <c r="Z2387">
        <v>6500</v>
      </c>
      <c r="AA2387">
        <v>928.60000000000014</v>
      </c>
      <c r="AB2387">
        <v>0.28200465335057118</v>
      </c>
      <c r="AC2387">
        <v>85000</v>
      </c>
      <c r="AD2387">
        <v>48873.633000000002</v>
      </c>
      <c r="AE2387" t="s">
        <v>13185</v>
      </c>
      <c r="AF2387" t="s">
        <v>13186</v>
      </c>
      <c r="AG2387" t="s">
        <v>11663</v>
      </c>
      <c r="AH2387" t="s">
        <v>11902</v>
      </c>
      <c r="AI2387" t="s">
        <v>13103</v>
      </c>
      <c r="AJ2387" t="s">
        <v>13174</v>
      </c>
      <c r="AK2387" t="s">
        <v>1604</v>
      </c>
      <c r="AL2387" t="s">
        <v>796</v>
      </c>
      <c r="AO2387" t="s">
        <v>161</v>
      </c>
      <c r="AQ2387" t="s">
        <v>510</v>
      </c>
      <c r="AR2387" t="s">
        <v>511</v>
      </c>
    </row>
    <row r="2388" spans="1:45" x14ac:dyDescent="0.2">
      <c r="A2388" t="s">
        <v>13187</v>
      </c>
      <c r="B2388">
        <v>3018</v>
      </c>
      <c r="C2388" t="s">
        <v>13188</v>
      </c>
      <c r="D2388" t="s">
        <v>1444</v>
      </c>
      <c r="E2388" t="s">
        <v>1445</v>
      </c>
      <c r="F2388" t="s">
        <v>11657</v>
      </c>
      <c r="G2388" t="s">
        <v>11807</v>
      </c>
      <c r="H2388" t="s">
        <v>11659</v>
      </c>
      <c r="I2388" t="s">
        <v>42</v>
      </c>
      <c r="J2388" t="s">
        <v>13189</v>
      </c>
      <c r="L2388" t="s">
        <v>159</v>
      </c>
      <c r="M2388" t="s">
        <v>194</v>
      </c>
      <c r="N2388" t="s">
        <v>195</v>
      </c>
      <c r="O2388" s="31">
        <v>41467</v>
      </c>
      <c r="Q2388">
        <v>322245</v>
      </c>
      <c r="R2388">
        <v>60406.3</v>
      </c>
      <c r="S2388" s="31">
        <v>45059</v>
      </c>
      <c r="T2388">
        <v>59955.6</v>
      </c>
      <c r="U2388" s="31">
        <v>44755</v>
      </c>
      <c r="V2388">
        <v>466.24137931034932</v>
      </c>
      <c r="W2388">
        <v>53020.6</v>
      </c>
      <c r="X2388" s="31">
        <v>44695</v>
      </c>
      <c r="Y2388">
        <v>0</v>
      </c>
      <c r="Z2388">
        <v>6500</v>
      </c>
      <c r="AA2388">
        <v>0</v>
      </c>
      <c r="AB2388">
        <v>0.10276286073551558</v>
      </c>
      <c r="AC2388">
        <v>85000</v>
      </c>
      <c r="AD2388">
        <v>48974.633000000002</v>
      </c>
      <c r="AE2388" t="s">
        <v>13190</v>
      </c>
      <c r="AF2388" t="s">
        <v>13191</v>
      </c>
      <c r="AG2388" t="s">
        <v>11663</v>
      </c>
      <c r="AH2388" t="s">
        <v>11807</v>
      </c>
      <c r="AI2388" t="s">
        <v>13103</v>
      </c>
      <c r="AJ2388" t="s">
        <v>13174</v>
      </c>
      <c r="AK2388" t="s">
        <v>1604</v>
      </c>
      <c r="AL2388" t="s">
        <v>796</v>
      </c>
      <c r="AM2388" t="s">
        <v>45</v>
      </c>
      <c r="AN2388" t="s">
        <v>11814</v>
      </c>
      <c r="AO2388" t="s">
        <v>161</v>
      </c>
      <c r="AQ2388" t="s">
        <v>1075</v>
      </c>
      <c r="AR2388" t="s">
        <v>13192</v>
      </c>
      <c r="AS2388">
        <v>43573</v>
      </c>
    </row>
    <row r="2389" spans="1:45" x14ac:dyDescent="0.2">
      <c r="A2389" t="s">
        <v>13193</v>
      </c>
      <c r="B2389">
        <v>3018</v>
      </c>
      <c r="C2389" t="s">
        <v>13194</v>
      </c>
      <c r="D2389" t="s">
        <v>1444</v>
      </c>
      <c r="E2389" t="s">
        <v>1445</v>
      </c>
      <c r="F2389" t="s">
        <v>11657</v>
      </c>
      <c r="G2389" t="s">
        <v>11807</v>
      </c>
      <c r="H2389" t="s">
        <v>11659</v>
      </c>
      <c r="I2389" t="s">
        <v>42</v>
      </c>
      <c r="J2389" t="s">
        <v>13195</v>
      </c>
      <c r="L2389" t="s">
        <v>159</v>
      </c>
      <c r="M2389" t="s">
        <v>194</v>
      </c>
      <c r="N2389" t="s">
        <v>195</v>
      </c>
      <c r="O2389" s="31">
        <v>43132</v>
      </c>
      <c r="Q2389">
        <v>409520</v>
      </c>
      <c r="R2389">
        <v>35674.199999999997</v>
      </c>
      <c r="S2389" s="31">
        <v>45059</v>
      </c>
      <c r="T2389">
        <v>35163.300000000003</v>
      </c>
      <c r="U2389" s="31">
        <v>44764</v>
      </c>
      <c r="V2389">
        <v>528.51724137930432</v>
      </c>
      <c r="W2389">
        <v>28953.3</v>
      </c>
      <c r="X2389" s="31">
        <v>44695</v>
      </c>
      <c r="Y2389">
        <v>11.4</v>
      </c>
      <c r="Z2389">
        <v>6500</v>
      </c>
      <c r="AA2389">
        <v>4194.3000000000011</v>
      </c>
      <c r="AB2389">
        <v>0.17230117647058824</v>
      </c>
      <c r="AC2389">
        <v>85000</v>
      </c>
      <c r="AD2389">
        <v>49612.071970123638</v>
      </c>
      <c r="AE2389" t="s">
        <v>13196</v>
      </c>
      <c r="AF2389" t="s">
        <v>13197</v>
      </c>
      <c r="AG2389" t="s">
        <v>11663</v>
      </c>
      <c r="AH2389" t="s">
        <v>11807</v>
      </c>
      <c r="AI2389" t="s">
        <v>13103</v>
      </c>
      <c r="AJ2389" t="s">
        <v>13174</v>
      </c>
      <c r="AK2389" t="s">
        <v>1604</v>
      </c>
      <c r="AL2389" t="s">
        <v>796</v>
      </c>
      <c r="AM2389" t="s">
        <v>45</v>
      </c>
      <c r="AN2389" t="s">
        <v>11814</v>
      </c>
      <c r="AO2389" t="s">
        <v>161</v>
      </c>
      <c r="AQ2389" t="s">
        <v>1075</v>
      </c>
      <c r="AR2389" t="s">
        <v>13198</v>
      </c>
      <c r="AS2389">
        <v>43593</v>
      </c>
    </row>
    <row r="2390" spans="1:45" x14ac:dyDescent="0.2">
      <c r="A2390" t="s">
        <v>13199</v>
      </c>
      <c r="B2390">
        <v>3018</v>
      </c>
      <c r="C2390" t="s">
        <v>13200</v>
      </c>
      <c r="D2390" t="s">
        <v>1444</v>
      </c>
      <c r="E2390" t="s">
        <v>1445</v>
      </c>
      <c r="F2390" t="s">
        <v>11657</v>
      </c>
      <c r="G2390" t="s">
        <v>11908</v>
      </c>
      <c r="H2390" t="s">
        <v>11659</v>
      </c>
      <c r="I2390" t="s">
        <v>42</v>
      </c>
      <c r="L2390" t="s">
        <v>159</v>
      </c>
      <c r="M2390" t="s">
        <v>259</v>
      </c>
      <c r="N2390" t="s">
        <v>259</v>
      </c>
      <c r="O2390" s="31">
        <v>46180.158571428568</v>
      </c>
      <c r="R2390" t="s">
        <v>161</v>
      </c>
      <c r="S2390" s="31">
        <v>45060</v>
      </c>
      <c r="T2390" t="s">
        <v>161</v>
      </c>
      <c r="V2390" t="s">
        <v>161</v>
      </c>
      <c r="W2390" t="s">
        <v>161</v>
      </c>
      <c r="X2390" s="31">
        <v>44695</v>
      </c>
      <c r="Y2390">
        <v>0</v>
      </c>
      <c r="AA2390">
        <v>0</v>
      </c>
      <c r="AB2390" t="s">
        <v>161</v>
      </c>
      <c r="AC2390">
        <v>85000</v>
      </c>
      <c r="AD2390">
        <v>50648.633000000002</v>
      </c>
      <c r="AE2390" t="s">
        <v>13201</v>
      </c>
      <c r="AF2390" t="s">
        <v>13202</v>
      </c>
      <c r="AG2390" t="s">
        <v>11663</v>
      </c>
      <c r="AH2390" t="s">
        <v>11908</v>
      </c>
      <c r="AI2390" t="s">
        <v>161</v>
      </c>
      <c r="AJ2390" t="s">
        <v>161</v>
      </c>
      <c r="AK2390" t="s">
        <v>161</v>
      </c>
      <c r="AL2390" t="s">
        <v>796</v>
      </c>
      <c r="AO2390" t="s">
        <v>161</v>
      </c>
      <c r="AQ2390" t="s">
        <v>510</v>
      </c>
      <c r="AR2390" t="s">
        <v>511</v>
      </c>
    </row>
    <row r="2391" spans="1:45" x14ac:dyDescent="0.2">
      <c r="A2391" t="s">
        <v>13203</v>
      </c>
      <c r="B2391">
        <v>3018</v>
      </c>
      <c r="C2391" t="s">
        <v>13204</v>
      </c>
      <c r="D2391" t="s">
        <v>1444</v>
      </c>
      <c r="E2391" t="s">
        <v>1445</v>
      </c>
      <c r="F2391" t="s">
        <v>11657</v>
      </c>
      <c r="G2391" t="s">
        <v>12698</v>
      </c>
      <c r="H2391" t="s">
        <v>11659</v>
      </c>
      <c r="I2391" t="s">
        <v>42</v>
      </c>
      <c r="L2391" t="s">
        <v>159</v>
      </c>
      <c r="M2391" t="s">
        <v>160</v>
      </c>
      <c r="N2391" t="s">
        <v>160</v>
      </c>
      <c r="O2391" s="31">
        <v>47058.953645833331</v>
      </c>
      <c r="R2391" t="s">
        <v>161</v>
      </c>
      <c r="S2391" s="31">
        <v>45060</v>
      </c>
      <c r="T2391" t="s">
        <v>161</v>
      </c>
      <c r="V2391" t="s">
        <v>161</v>
      </c>
      <c r="W2391" t="s">
        <v>161</v>
      </c>
      <c r="X2391" s="31">
        <v>44695</v>
      </c>
      <c r="Y2391">
        <v>0</v>
      </c>
      <c r="AA2391">
        <v>0</v>
      </c>
      <c r="AB2391" t="s">
        <v>161</v>
      </c>
      <c r="AC2391">
        <v>85000</v>
      </c>
      <c r="AD2391" t="s">
        <v>161</v>
      </c>
      <c r="AE2391" t="s">
        <v>13205</v>
      </c>
      <c r="AF2391" t="s">
        <v>13206</v>
      </c>
      <c r="AG2391" t="s">
        <v>11663</v>
      </c>
      <c r="AH2391" t="s">
        <v>12698</v>
      </c>
      <c r="AI2391" t="s">
        <v>161</v>
      </c>
      <c r="AJ2391" t="s">
        <v>161</v>
      </c>
      <c r="AK2391" t="s">
        <v>161</v>
      </c>
      <c r="AL2391" t="s">
        <v>796</v>
      </c>
      <c r="AO2391" t="s">
        <v>161</v>
      </c>
      <c r="AQ2391" t="s">
        <v>510</v>
      </c>
      <c r="AR2391" t="s">
        <v>511</v>
      </c>
    </row>
    <row r="2392" spans="1:45" x14ac:dyDescent="0.2">
      <c r="A2392" t="s">
        <v>13207</v>
      </c>
      <c r="B2392">
        <v>3018</v>
      </c>
      <c r="C2392" t="s">
        <v>13208</v>
      </c>
      <c r="D2392" t="s">
        <v>1444</v>
      </c>
      <c r="E2392" t="s">
        <v>1445</v>
      </c>
      <c r="F2392" t="s">
        <v>11657</v>
      </c>
      <c r="G2392" t="s">
        <v>11892</v>
      </c>
      <c r="H2392" t="s">
        <v>11694</v>
      </c>
      <c r="I2392" t="s">
        <v>42</v>
      </c>
      <c r="J2392" t="s">
        <v>13209</v>
      </c>
      <c r="L2392" t="s">
        <v>230</v>
      </c>
      <c r="M2392" t="s">
        <v>194</v>
      </c>
      <c r="N2392" t="s">
        <v>195</v>
      </c>
      <c r="O2392" s="31">
        <v>43029</v>
      </c>
      <c r="Q2392">
        <v>405196</v>
      </c>
      <c r="R2392">
        <v>6555</v>
      </c>
      <c r="S2392" s="31">
        <v>44846</v>
      </c>
      <c r="T2392">
        <v>6555</v>
      </c>
      <c r="U2392" s="31">
        <v>44784</v>
      </c>
      <c r="V2392" t="s">
        <v>161</v>
      </c>
      <c r="W2392">
        <v>5790</v>
      </c>
      <c r="X2392" s="31">
        <v>44653</v>
      </c>
      <c r="Y2392">
        <v>6.6</v>
      </c>
      <c r="Z2392">
        <v>1500</v>
      </c>
      <c r="AA2392">
        <v>2443.1</v>
      </c>
      <c r="AB2392">
        <v>2.8742352941176469E-2</v>
      </c>
      <c r="AC2392">
        <v>15</v>
      </c>
      <c r="AD2392">
        <v>49578.963658643079</v>
      </c>
      <c r="AE2392" t="s">
        <v>13210</v>
      </c>
      <c r="AF2392" t="s">
        <v>13211</v>
      </c>
      <c r="AG2392" t="s">
        <v>11699</v>
      </c>
      <c r="AH2392" t="s">
        <v>11892</v>
      </c>
      <c r="AI2392" t="s">
        <v>13117</v>
      </c>
      <c r="AJ2392" t="s">
        <v>13154</v>
      </c>
      <c r="AK2392" t="s">
        <v>1604</v>
      </c>
      <c r="AL2392" t="s">
        <v>796</v>
      </c>
      <c r="AM2392" t="s">
        <v>11864</v>
      </c>
      <c r="AN2392" t="s">
        <v>11937</v>
      </c>
      <c r="AO2392" t="s">
        <v>11895</v>
      </c>
      <c r="AQ2392" t="s">
        <v>510</v>
      </c>
      <c r="AR2392" t="s">
        <v>511</v>
      </c>
    </row>
    <row r="2393" spans="1:45" x14ac:dyDescent="0.2">
      <c r="A2393" t="s">
        <v>13212</v>
      </c>
      <c r="B2393">
        <v>3018</v>
      </c>
      <c r="C2393" t="s">
        <v>13213</v>
      </c>
      <c r="D2393" t="s">
        <v>1444</v>
      </c>
      <c r="E2393" t="s">
        <v>1445</v>
      </c>
      <c r="F2393" t="s">
        <v>11657</v>
      </c>
      <c r="G2393" t="s">
        <v>11807</v>
      </c>
      <c r="H2393" t="s">
        <v>11659</v>
      </c>
      <c r="I2393" t="s">
        <v>42</v>
      </c>
      <c r="J2393" t="s">
        <v>13214</v>
      </c>
      <c r="L2393" t="s">
        <v>159</v>
      </c>
      <c r="M2393" t="s">
        <v>194</v>
      </c>
      <c r="N2393" t="s">
        <v>195</v>
      </c>
      <c r="O2393" s="31">
        <v>41897</v>
      </c>
      <c r="Q2393">
        <v>350256</v>
      </c>
      <c r="R2393">
        <v>53321.3</v>
      </c>
      <c r="S2393" s="31">
        <v>45059</v>
      </c>
      <c r="T2393">
        <v>52825.599999999999</v>
      </c>
      <c r="U2393" s="31">
        <v>44784</v>
      </c>
      <c r="V2393">
        <v>512.79310344828036</v>
      </c>
      <c r="W2393">
        <v>46579.4</v>
      </c>
      <c r="X2393" s="31">
        <v>44695</v>
      </c>
      <c r="Y2393">
        <v>0</v>
      </c>
      <c r="Z2393">
        <v>6500</v>
      </c>
      <c r="AA2393">
        <v>0</v>
      </c>
      <c r="AB2393" t="s">
        <v>161</v>
      </c>
      <c r="AC2393">
        <v>85000</v>
      </c>
      <c r="AD2393" t="s">
        <v>161</v>
      </c>
      <c r="AE2393" t="s">
        <v>13215</v>
      </c>
      <c r="AF2393" t="s">
        <v>13216</v>
      </c>
      <c r="AG2393" t="s">
        <v>11663</v>
      </c>
      <c r="AH2393" t="s">
        <v>11807</v>
      </c>
      <c r="AI2393" t="s">
        <v>13103</v>
      </c>
      <c r="AJ2393" t="s">
        <v>13174</v>
      </c>
      <c r="AK2393" t="s">
        <v>1604</v>
      </c>
      <c r="AL2393" t="s">
        <v>796</v>
      </c>
      <c r="AM2393" t="s">
        <v>45</v>
      </c>
      <c r="AN2393" t="s">
        <v>11814</v>
      </c>
      <c r="AO2393" t="s">
        <v>161</v>
      </c>
      <c r="AQ2393" t="s">
        <v>1075</v>
      </c>
      <c r="AR2393" t="s">
        <v>13217</v>
      </c>
      <c r="AS2393">
        <v>43594</v>
      </c>
    </row>
    <row r="2394" spans="1:45" x14ac:dyDescent="0.2">
      <c r="A2394" t="s">
        <v>13218</v>
      </c>
      <c r="B2394">
        <v>3010</v>
      </c>
      <c r="C2394" t="s">
        <v>13219</v>
      </c>
      <c r="D2394" t="s">
        <v>818</v>
      </c>
      <c r="E2394" t="s">
        <v>819</v>
      </c>
      <c r="F2394" t="s">
        <v>11657</v>
      </c>
      <c r="G2394" t="s">
        <v>11912</v>
      </c>
      <c r="H2394" t="s">
        <v>11659</v>
      </c>
      <c r="I2394" t="s">
        <v>42</v>
      </c>
      <c r="J2394" t="s">
        <v>13220</v>
      </c>
      <c r="L2394" t="s">
        <v>159</v>
      </c>
      <c r="M2394" t="s">
        <v>194</v>
      </c>
      <c r="N2394" t="s">
        <v>195</v>
      </c>
      <c r="O2394" s="31">
        <v>44654.243482142854</v>
      </c>
      <c r="Q2394">
        <v>601657</v>
      </c>
      <c r="R2394">
        <v>4346.3</v>
      </c>
      <c r="S2394" s="31">
        <v>45059</v>
      </c>
      <c r="T2394">
        <v>3864.8</v>
      </c>
      <c r="V2394">
        <v>498.10344827586204</v>
      </c>
      <c r="W2394" t="s">
        <v>161</v>
      </c>
      <c r="X2394" s="31">
        <v>44695</v>
      </c>
      <c r="Y2394">
        <v>0</v>
      </c>
      <c r="Z2394">
        <v>5500</v>
      </c>
      <c r="AA2394">
        <v>0</v>
      </c>
      <c r="AB2394" t="s">
        <v>161</v>
      </c>
      <c r="AC2394">
        <v>85000</v>
      </c>
      <c r="AD2394">
        <v>50079.633000000002</v>
      </c>
      <c r="AE2394" t="s">
        <v>13221</v>
      </c>
      <c r="AF2394" t="s">
        <v>13222</v>
      </c>
      <c r="AG2394" t="s">
        <v>11663</v>
      </c>
      <c r="AH2394" t="s">
        <v>11912</v>
      </c>
      <c r="AI2394" t="s">
        <v>13046</v>
      </c>
      <c r="AJ2394" t="s">
        <v>13047</v>
      </c>
      <c r="AK2394" t="s">
        <v>1434</v>
      </c>
      <c r="AL2394" t="s">
        <v>796</v>
      </c>
      <c r="AM2394" t="s">
        <v>45</v>
      </c>
      <c r="AN2394" t="s">
        <v>6200</v>
      </c>
      <c r="AO2394" t="s">
        <v>11915</v>
      </c>
      <c r="AQ2394" t="s">
        <v>510</v>
      </c>
      <c r="AR2394" t="s">
        <v>511</v>
      </c>
    </row>
    <row r="2395" spans="1:45" x14ac:dyDescent="0.2">
      <c r="A2395" t="s">
        <v>13223</v>
      </c>
      <c r="B2395">
        <v>3010</v>
      </c>
      <c r="C2395" t="s">
        <v>13224</v>
      </c>
      <c r="D2395" t="s">
        <v>818</v>
      </c>
      <c r="E2395" t="s">
        <v>819</v>
      </c>
      <c r="F2395" t="s">
        <v>11657</v>
      </c>
      <c r="G2395" t="s">
        <v>12655</v>
      </c>
      <c r="H2395" t="s">
        <v>11694</v>
      </c>
      <c r="I2395" t="s">
        <v>42</v>
      </c>
      <c r="J2395" t="s">
        <v>161</v>
      </c>
      <c r="L2395" t="s">
        <v>230</v>
      </c>
      <c r="M2395" t="s">
        <v>194</v>
      </c>
      <c r="N2395" t="s">
        <v>195</v>
      </c>
      <c r="O2395" s="31">
        <v>41343</v>
      </c>
      <c r="Q2395">
        <v>332247</v>
      </c>
      <c r="R2395">
        <v>7112</v>
      </c>
      <c r="S2395" s="31">
        <v>43852</v>
      </c>
      <c r="T2395">
        <v>7112</v>
      </c>
      <c r="V2395" t="s">
        <v>161</v>
      </c>
      <c r="W2395">
        <v>7112</v>
      </c>
      <c r="X2395" s="31">
        <v>43852</v>
      </c>
      <c r="Y2395">
        <v>0</v>
      </c>
      <c r="Z2395">
        <v>200</v>
      </c>
      <c r="AA2395">
        <v>0</v>
      </c>
      <c r="AB2395" t="s">
        <v>161</v>
      </c>
      <c r="AC2395">
        <v>15</v>
      </c>
      <c r="AD2395">
        <v>51682.633000000002</v>
      </c>
      <c r="AE2395" t="s">
        <v>13225</v>
      </c>
      <c r="AF2395" t="s">
        <v>13226</v>
      </c>
      <c r="AG2395" t="s">
        <v>11699</v>
      </c>
      <c r="AH2395" t="s">
        <v>12655</v>
      </c>
      <c r="AI2395" t="s">
        <v>8007</v>
      </c>
      <c r="AJ2395" t="s">
        <v>13227</v>
      </c>
      <c r="AK2395" t="s">
        <v>1434</v>
      </c>
      <c r="AL2395" t="s">
        <v>796</v>
      </c>
      <c r="AM2395" t="s">
        <v>11864</v>
      </c>
      <c r="AN2395">
        <v>0</v>
      </c>
      <c r="AO2395" t="s">
        <v>161</v>
      </c>
      <c r="AQ2395" t="s">
        <v>510</v>
      </c>
      <c r="AR2395" t="s">
        <v>511</v>
      </c>
    </row>
    <row r="2396" spans="1:45" x14ac:dyDescent="0.2">
      <c r="A2396" t="s">
        <v>13228</v>
      </c>
      <c r="B2396">
        <v>3018</v>
      </c>
      <c r="C2396" t="s">
        <v>13229</v>
      </c>
      <c r="D2396" t="s">
        <v>1444</v>
      </c>
      <c r="E2396" t="s">
        <v>1445</v>
      </c>
      <c r="F2396" t="s">
        <v>11657</v>
      </c>
      <c r="G2396" t="s">
        <v>11908</v>
      </c>
      <c r="H2396" t="s">
        <v>11659</v>
      </c>
      <c r="I2396" t="s">
        <v>42</v>
      </c>
      <c r="J2396" t="s">
        <v>13230</v>
      </c>
      <c r="L2396" t="s">
        <v>159</v>
      </c>
      <c r="M2396" t="s">
        <v>194</v>
      </c>
      <c r="N2396" t="s">
        <v>195</v>
      </c>
      <c r="O2396" s="31">
        <v>42782</v>
      </c>
      <c r="Q2396">
        <v>398695</v>
      </c>
      <c r="R2396">
        <v>40126.800000000003</v>
      </c>
      <c r="S2396" s="31">
        <v>45059</v>
      </c>
      <c r="T2396">
        <v>39583.199999999997</v>
      </c>
      <c r="V2396">
        <v>562.34482758621289</v>
      </c>
      <c r="W2396">
        <v>33328.800000000003</v>
      </c>
      <c r="X2396" s="31">
        <v>44695</v>
      </c>
      <c r="Y2396">
        <v>0</v>
      </c>
      <c r="Z2396">
        <v>6500</v>
      </c>
      <c r="AA2396">
        <v>0</v>
      </c>
      <c r="AB2396" t="s">
        <v>161</v>
      </c>
      <c r="AC2396">
        <v>85000</v>
      </c>
      <c r="AD2396">
        <v>51956.633000000002</v>
      </c>
      <c r="AE2396" t="s">
        <v>13231</v>
      </c>
      <c r="AF2396" t="s">
        <v>13232</v>
      </c>
      <c r="AG2396" t="s">
        <v>11663</v>
      </c>
      <c r="AH2396" t="s">
        <v>11908</v>
      </c>
      <c r="AI2396" t="s">
        <v>12042</v>
      </c>
      <c r="AJ2396" t="s">
        <v>12043</v>
      </c>
      <c r="AK2396" t="s">
        <v>1604</v>
      </c>
      <c r="AL2396" t="s">
        <v>796</v>
      </c>
      <c r="AM2396" t="s">
        <v>45</v>
      </c>
      <c r="AN2396" t="s">
        <v>6200</v>
      </c>
      <c r="AO2396" t="s">
        <v>11977</v>
      </c>
      <c r="AQ2396" t="s">
        <v>510</v>
      </c>
      <c r="AR2396" t="s">
        <v>511</v>
      </c>
    </row>
    <row r="2397" spans="1:45" x14ac:dyDescent="0.2">
      <c r="A2397" t="s">
        <v>13233</v>
      </c>
      <c r="B2397">
        <v>3020</v>
      </c>
      <c r="C2397" t="s">
        <v>13234</v>
      </c>
      <c r="D2397" t="s">
        <v>5671</v>
      </c>
      <c r="E2397" t="s">
        <v>511</v>
      </c>
      <c r="F2397" t="s">
        <v>11657</v>
      </c>
      <c r="G2397" t="s">
        <v>11908</v>
      </c>
      <c r="H2397" t="s">
        <v>11659</v>
      </c>
      <c r="I2397" t="s">
        <v>42</v>
      </c>
      <c r="L2397" t="s">
        <v>159</v>
      </c>
      <c r="M2397" t="s">
        <v>160</v>
      </c>
      <c r="N2397" t="s">
        <v>160</v>
      </c>
      <c r="O2397" s="31">
        <v>47424.860714285714</v>
      </c>
      <c r="R2397" t="s">
        <v>161</v>
      </c>
      <c r="S2397" s="31">
        <v>45060</v>
      </c>
      <c r="T2397" t="s">
        <v>161</v>
      </c>
      <c r="V2397" t="s">
        <v>161</v>
      </c>
      <c r="W2397" t="s">
        <v>161</v>
      </c>
      <c r="X2397" s="31">
        <v>44695</v>
      </c>
      <c r="Y2397">
        <v>0</v>
      </c>
      <c r="AA2397">
        <v>0</v>
      </c>
      <c r="AB2397" t="s">
        <v>161</v>
      </c>
      <c r="AC2397">
        <v>85000</v>
      </c>
      <c r="AD2397">
        <v>51956.633000000002</v>
      </c>
      <c r="AE2397" t="s">
        <v>13235</v>
      </c>
      <c r="AF2397" t="s">
        <v>13236</v>
      </c>
      <c r="AG2397" t="s">
        <v>11663</v>
      </c>
      <c r="AH2397" t="s">
        <v>11908</v>
      </c>
      <c r="AI2397" t="s">
        <v>161</v>
      </c>
      <c r="AJ2397" t="s">
        <v>161</v>
      </c>
      <c r="AK2397" t="s">
        <v>161</v>
      </c>
      <c r="AL2397" t="s">
        <v>796</v>
      </c>
      <c r="AO2397" t="s">
        <v>161</v>
      </c>
      <c r="AQ2397" t="s">
        <v>510</v>
      </c>
      <c r="AR2397" t="s">
        <v>511</v>
      </c>
    </row>
    <row r="2398" spans="1:45" x14ac:dyDescent="0.2">
      <c r="A2398" t="s">
        <v>13237</v>
      </c>
      <c r="B2398">
        <v>3072</v>
      </c>
      <c r="C2398" t="s">
        <v>13238</v>
      </c>
      <c r="D2398" t="s">
        <v>5461</v>
      </c>
      <c r="E2398" t="s">
        <v>5462</v>
      </c>
      <c r="F2398" t="s">
        <v>11657</v>
      </c>
      <c r="G2398" t="s">
        <v>13239</v>
      </c>
      <c r="H2398" t="s">
        <v>11694</v>
      </c>
      <c r="I2398" t="s">
        <v>158</v>
      </c>
      <c r="J2398" t="s">
        <v>13240</v>
      </c>
      <c r="L2398" t="s">
        <v>230</v>
      </c>
      <c r="M2398" t="s">
        <v>194</v>
      </c>
      <c r="N2398" t="s">
        <v>195</v>
      </c>
      <c r="O2398" s="31">
        <v>41918</v>
      </c>
      <c r="Q2398">
        <v>352154</v>
      </c>
      <c r="R2398">
        <v>992</v>
      </c>
      <c r="S2398" s="31">
        <v>45053</v>
      </c>
      <c r="T2398">
        <v>992</v>
      </c>
      <c r="V2398" t="s">
        <v>161</v>
      </c>
      <c r="W2398">
        <v>785</v>
      </c>
      <c r="X2398" s="31">
        <v>44649</v>
      </c>
      <c r="Y2398">
        <v>0</v>
      </c>
      <c r="Z2398">
        <v>250</v>
      </c>
      <c r="AA2398">
        <v>0</v>
      </c>
      <c r="AB2398" t="s">
        <v>161</v>
      </c>
      <c r="AC2398">
        <v>15</v>
      </c>
      <c r="AD2398">
        <v>40968.633000000002</v>
      </c>
      <c r="AE2398" t="s">
        <v>13241</v>
      </c>
      <c r="AF2398" t="s">
        <v>13242</v>
      </c>
      <c r="AG2398" t="s">
        <v>11699</v>
      </c>
      <c r="AH2398" t="s">
        <v>11744</v>
      </c>
      <c r="AI2398" t="s">
        <v>5468</v>
      </c>
      <c r="AJ2398" t="s">
        <v>13032</v>
      </c>
      <c r="AK2398" t="s">
        <v>3705</v>
      </c>
      <c r="AL2398" t="s">
        <v>6132</v>
      </c>
      <c r="AM2398" t="s">
        <v>203</v>
      </c>
      <c r="AN2398" t="s">
        <v>6572</v>
      </c>
      <c r="AO2398" t="s">
        <v>13243</v>
      </c>
      <c r="AQ2398" t="s">
        <v>510</v>
      </c>
      <c r="AR2398" t="s">
        <v>511</v>
      </c>
    </row>
    <row r="2399" spans="1:45" x14ac:dyDescent="0.2">
      <c r="A2399" t="s">
        <v>13244</v>
      </c>
      <c r="B2399">
        <v>3018</v>
      </c>
      <c r="C2399" t="s">
        <v>13245</v>
      </c>
      <c r="D2399" t="s">
        <v>1444</v>
      </c>
      <c r="E2399" t="s">
        <v>1445</v>
      </c>
      <c r="F2399" t="s">
        <v>11657</v>
      </c>
      <c r="G2399" t="s">
        <v>11807</v>
      </c>
      <c r="H2399" t="s">
        <v>11659</v>
      </c>
      <c r="I2399" t="s">
        <v>42</v>
      </c>
      <c r="L2399" t="s">
        <v>159</v>
      </c>
      <c r="M2399" t="s">
        <v>259</v>
      </c>
      <c r="N2399" t="s">
        <v>259</v>
      </c>
      <c r="O2399" s="31">
        <v>46653.698100000001</v>
      </c>
      <c r="R2399" t="s">
        <v>161</v>
      </c>
      <c r="S2399" s="31">
        <v>45060</v>
      </c>
      <c r="T2399" t="s">
        <v>161</v>
      </c>
      <c r="V2399" t="s">
        <v>161</v>
      </c>
      <c r="W2399" t="s">
        <v>161</v>
      </c>
      <c r="X2399" s="31">
        <v>44695</v>
      </c>
      <c r="Y2399">
        <v>0</v>
      </c>
      <c r="AA2399">
        <v>0</v>
      </c>
      <c r="AB2399" t="s">
        <v>161</v>
      </c>
      <c r="AC2399">
        <v>85000</v>
      </c>
      <c r="AD2399" t="s">
        <v>161</v>
      </c>
      <c r="AE2399" t="s">
        <v>13246</v>
      </c>
      <c r="AF2399" t="s">
        <v>13247</v>
      </c>
      <c r="AG2399" t="s">
        <v>11663</v>
      </c>
      <c r="AH2399" t="s">
        <v>11807</v>
      </c>
      <c r="AI2399" t="s">
        <v>161</v>
      </c>
      <c r="AJ2399" t="s">
        <v>161</v>
      </c>
      <c r="AK2399" t="s">
        <v>161</v>
      </c>
      <c r="AL2399" t="s">
        <v>796</v>
      </c>
      <c r="AO2399" t="s">
        <v>161</v>
      </c>
      <c r="AQ2399" t="s">
        <v>510</v>
      </c>
      <c r="AR2399" t="s">
        <v>511</v>
      </c>
    </row>
    <row r="2400" spans="1:45" x14ac:dyDescent="0.2">
      <c r="A2400" t="s">
        <v>13248</v>
      </c>
      <c r="B2400">
        <v>3022</v>
      </c>
      <c r="C2400" t="s">
        <v>13249</v>
      </c>
      <c r="D2400" t="s">
        <v>474</v>
      </c>
      <c r="E2400" t="s">
        <v>475</v>
      </c>
      <c r="F2400" t="s">
        <v>11657</v>
      </c>
      <c r="G2400" t="s">
        <v>13250</v>
      </c>
      <c r="H2400" t="s">
        <v>11694</v>
      </c>
      <c r="I2400" t="s">
        <v>42</v>
      </c>
      <c r="L2400" t="s">
        <v>230</v>
      </c>
      <c r="M2400" t="s">
        <v>160</v>
      </c>
      <c r="N2400" t="s">
        <v>160</v>
      </c>
      <c r="O2400" s="31">
        <v>46023</v>
      </c>
      <c r="R2400" t="s">
        <v>161</v>
      </c>
      <c r="S2400" s="31">
        <v>45060</v>
      </c>
      <c r="T2400" t="s">
        <v>161</v>
      </c>
      <c r="U2400" s="31">
        <v>44784</v>
      </c>
      <c r="V2400" t="s">
        <v>161</v>
      </c>
      <c r="W2400" t="s">
        <v>161</v>
      </c>
      <c r="X2400" s="31">
        <v>44695</v>
      </c>
      <c r="Y2400">
        <v>0</v>
      </c>
      <c r="AA2400">
        <v>0</v>
      </c>
      <c r="AB2400">
        <v>0.53781176470588232</v>
      </c>
      <c r="AC2400">
        <v>15</v>
      </c>
      <c r="AD2400" t="s">
        <v>161</v>
      </c>
      <c r="AE2400" t="s">
        <v>13251</v>
      </c>
      <c r="AF2400" t="s">
        <v>13252</v>
      </c>
      <c r="AG2400" t="s">
        <v>11699</v>
      </c>
      <c r="AH2400" t="s">
        <v>13250</v>
      </c>
      <c r="AI2400" t="s">
        <v>161</v>
      </c>
      <c r="AJ2400" t="s">
        <v>161</v>
      </c>
      <c r="AK2400" t="s">
        <v>161</v>
      </c>
      <c r="AO2400" t="s">
        <v>161</v>
      </c>
    </row>
    <row r="2401" spans="1:45" x14ac:dyDescent="0.2">
      <c r="A2401" t="s">
        <v>13253</v>
      </c>
      <c r="B2401">
        <v>3018</v>
      </c>
      <c r="C2401" t="s">
        <v>13254</v>
      </c>
      <c r="D2401" t="s">
        <v>1444</v>
      </c>
      <c r="E2401" t="s">
        <v>1445</v>
      </c>
      <c r="F2401" t="s">
        <v>11657</v>
      </c>
      <c r="G2401" t="s">
        <v>11902</v>
      </c>
      <c r="H2401" t="s">
        <v>11659</v>
      </c>
      <c r="I2401" t="s">
        <v>42</v>
      </c>
      <c r="J2401" t="s">
        <v>13255</v>
      </c>
      <c r="L2401" t="s">
        <v>159</v>
      </c>
      <c r="M2401" t="s">
        <v>194</v>
      </c>
      <c r="N2401" t="s">
        <v>195</v>
      </c>
      <c r="O2401" s="31">
        <v>44652</v>
      </c>
      <c r="Q2401">
        <v>604610</v>
      </c>
      <c r="R2401">
        <v>5272.3</v>
      </c>
      <c r="S2401" s="31">
        <v>45059</v>
      </c>
      <c r="T2401">
        <v>4745.8</v>
      </c>
      <c r="V2401">
        <v>544.65517241379314</v>
      </c>
      <c r="W2401" t="s">
        <v>161</v>
      </c>
      <c r="X2401" s="31">
        <v>44695</v>
      </c>
      <c r="Y2401">
        <v>0</v>
      </c>
      <c r="Z2401">
        <v>6500</v>
      </c>
      <c r="AA2401">
        <v>0</v>
      </c>
      <c r="AB2401" t="s">
        <v>161</v>
      </c>
      <c r="AC2401">
        <v>85000</v>
      </c>
      <c r="AD2401" t="s">
        <v>161</v>
      </c>
      <c r="AE2401" t="s">
        <v>13256</v>
      </c>
      <c r="AF2401" t="s">
        <v>13257</v>
      </c>
      <c r="AG2401" t="s">
        <v>11663</v>
      </c>
      <c r="AH2401" t="s">
        <v>11902</v>
      </c>
      <c r="AI2401" t="s">
        <v>13103</v>
      </c>
      <c r="AJ2401" t="s">
        <v>13174</v>
      </c>
      <c r="AK2401" t="s">
        <v>1604</v>
      </c>
      <c r="AL2401" t="s">
        <v>796</v>
      </c>
      <c r="AM2401" t="s">
        <v>45</v>
      </c>
      <c r="AN2401" t="s">
        <v>11814</v>
      </c>
      <c r="AO2401" t="s">
        <v>161</v>
      </c>
      <c r="AQ2401" t="s">
        <v>510</v>
      </c>
      <c r="AR2401" t="s">
        <v>511</v>
      </c>
    </row>
    <row r="2402" spans="1:45" x14ac:dyDescent="0.2">
      <c r="A2402" t="s">
        <v>13258</v>
      </c>
      <c r="B2402">
        <v>3018</v>
      </c>
      <c r="C2402" t="s">
        <v>13259</v>
      </c>
      <c r="D2402" t="s">
        <v>1444</v>
      </c>
      <c r="E2402" t="s">
        <v>1445</v>
      </c>
      <c r="F2402" t="s">
        <v>11657</v>
      </c>
      <c r="G2402" t="s">
        <v>11908</v>
      </c>
      <c r="H2402" t="s">
        <v>11659</v>
      </c>
      <c r="I2402" t="s">
        <v>42</v>
      </c>
      <c r="J2402" t="s">
        <v>13260</v>
      </c>
      <c r="L2402" t="s">
        <v>159</v>
      </c>
      <c r="M2402" t="s">
        <v>194</v>
      </c>
      <c r="N2402" t="s">
        <v>195</v>
      </c>
      <c r="O2402" s="31">
        <v>43101</v>
      </c>
      <c r="Q2402">
        <v>408644</v>
      </c>
      <c r="R2402">
        <v>36364.9</v>
      </c>
      <c r="S2402" s="31">
        <v>45059</v>
      </c>
      <c r="T2402">
        <v>35839.9</v>
      </c>
      <c r="V2402">
        <v>543.10344827586198</v>
      </c>
      <c r="W2402">
        <v>29600</v>
      </c>
      <c r="X2402" s="31">
        <v>44695</v>
      </c>
      <c r="Y2402">
        <v>0</v>
      </c>
      <c r="Z2402">
        <v>7000</v>
      </c>
      <c r="AA2402">
        <v>0</v>
      </c>
      <c r="AB2402" t="s">
        <v>161</v>
      </c>
      <c r="AC2402">
        <v>85000</v>
      </c>
      <c r="AD2402" t="s">
        <v>161</v>
      </c>
      <c r="AE2402" t="s">
        <v>13261</v>
      </c>
      <c r="AF2402" t="s">
        <v>13262</v>
      </c>
      <c r="AG2402" t="s">
        <v>11663</v>
      </c>
      <c r="AH2402" t="s">
        <v>11908</v>
      </c>
      <c r="AI2402" t="s">
        <v>12042</v>
      </c>
      <c r="AJ2402" t="s">
        <v>12043</v>
      </c>
      <c r="AK2402" t="s">
        <v>1604</v>
      </c>
      <c r="AL2402" t="s">
        <v>796</v>
      </c>
      <c r="AM2402" t="s">
        <v>45</v>
      </c>
      <c r="AN2402" t="s">
        <v>6200</v>
      </c>
      <c r="AO2402" t="s">
        <v>11977</v>
      </c>
      <c r="AQ2402" t="s">
        <v>1075</v>
      </c>
      <c r="AR2402" t="s">
        <v>13263</v>
      </c>
      <c r="AS2402">
        <v>43579</v>
      </c>
    </row>
    <row r="2403" spans="1:45" x14ac:dyDescent="0.2">
      <c r="A2403" t="s">
        <v>13264</v>
      </c>
      <c r="B2403">
        <v>3022</v>
      </c>
      <c r="C2403" t="s">
        <v>13265</v>
      </c>
      <c r="D2403" t="s">
        <v>474</v>
      </c>
      <c r="E2403" t="s">
        <v>475</v>
      </c>
      <c r="F2403" t="s">
        <v>11657</v>
      </c>
      <c r="G2403" t="s">
        <v>11908</v>
      </c>
      <c r="H2403" t="s">
        <v>11659</v>
      </c>
      <c r="I2403" t="s">
        <v>42</v>
      </c>
      <c r="J2403" t="s">
        <v>13266</v>
      </c>
      <c r="L2403" t="s">
        <v>159</v>
      </c>
      <c r="M2403" t="s">
        <v>194</v>
      </c>
      <c r="N2403" t="s">
        <v>195</v>
      </c>
      <c r="O2403" s="31">
        <v>43435</v>
      </c>
      <c r="Q2403">
        <v>419730</v>
      </c>
      <c r="R2403">
        <v>26637.7</v>
      </c>
      <c r="S2403" s="31">
        <v>45059</v>
      </c>
      <c r="T2403">
        <v>26199.8</v>
      </c>
      <c r="U2403" s="31">
        <v>44721</v>
      </c>
      <c r="V2403">
        <v>453.00000000000148</v>
      </c>
      <c r="W2403">
        <v>20872.900000000001</v>
      </c>
      <c r="X2403" s="31">
        <v>44695</v>
      </c>
      <c r="Y2403">
        <v>0</v>
      </c>
      <c r="Z2403">
        <v>6000</v>
      </c>
      <c r="AA2403">
        <v>0</v>
      </c>
      <c r="AB2403">
        <v>0.97725107704786929</v>
      </c>
      <c r="AC2403">
        <v>85000</v>
      </c>
      <c r="AD2403">
        <v>42348.633000000002</v>
      </c>
      <c r="AE2403" t="s">
        <v>13267</v>
      </c>
      <c r="AF2403" t="s">
        <v>13268</v>
      </c>
      <c r="AG2403" t="s">
        <v>11663</v>
      </c>
      <c r="AH2403" t="s">
        <v>11908</v>
      </c>
      <c r="AI2403" t="s">
        <v>12364</v>
      </c>
      <c r="AJ2403" t="s">
        <v>13053</v>
      </c>
      <c r="AK2403" t="s">
        <v>1434</v>
      </c>
      <c r="AL2403" t="s">
        <v>796</v>
      </c>
      <c r="AM2403" t="s">
        <v>45</v>
      </c>
      <c r="AN2403" t="s">
        <v>6200</v>
      </c>
      <c r="AO2403" t="s">
        <v>11977</v>
      </c>
      <c r="AQ2403" t="s">
        <v>510</v>
      </c>
      <c r="AR2403" t="s">
        <v>511</v>
      </c>
    </row>
    <row r="2404" spans="1:45" x14ac:dyDescent="0.2">
      <c r="A2404" t="s">
        <v>13269</v>
      </c>
      <c r="B2404">
        <v>3020</v>
      </c>
      <c r="C2404" t="s">
        <v>13270</v>
      </c>
      <c r="D2404" t="s">
        <v>5671</v>
      </c>
      <c r="E2404" t="s">
        <v>511</v>
      </c>
      <c r="F2404" t="s">
        <v>11657</v>
      </c>
      <c r="G2404" t="s">
        <v>11908</v>
      </c>
      <c r="H2404" t="s">
        <v>11659</v>
      </c>
      <c r="I2404" t="s">
        <v>42</v>
      </c>
      <c r="L2404" t="s">
        <v>159</v>
      </c>
      <c r="M2404" t="s">
        <v>160</v>
      </c>
      <c r="N2404" t="s">
        <v>160</v>
      </c>
      <c r="O2404" s="31">
        <v>46579.266517857141</v>
      </c>
      <c r="R2404" t="s">
        <v>161</v>
      </c>
      <c r="S2404" s="31">
        <v>45060</v>
      </c>
      <c r="T2404" t="s">
        <v>161</v>
      </c>
      <c r="V2404" t="s">
        <v>161</v>
      </c>
      <c r="W2404" t="s">
        <v>161</v>
      </c>
      <c r="X2404" s="31">
        <v>44695</v>
      </c>
      <c r="Y2404">
        <v>0</v>
      </c>
      <c r="AA2404">
        <v>0</v>
      </c>
      <c r="AB2404" t="s">
        <v>161</v>
      </c>
      <c r="AC2404">
        <v>85000</v>
      </c>
      <c r="AD2404">
        <v>47756.633000000002</v>
      </c>
      <c r="AE2404" t="s">
        <v>13271</v>
      </c>
      <c r="AF2404" t="s">
        <v>13272</v>
      </c>
      <c r="AG2404" t="s">
        <v>11663</v>
      </c>
      <c r="AH2404" t="s">
        <v>11908</v>
      </c>
      <c r="AI2404" t="s">
        <v>161</v>
      </c>
      <c r="AJ2404" t="s">
        <v>161</v>
      </c>
      <c r="AK2404" t="s">
        <v>161</v>
      </c>
      <c r="AL2404" t="s">
        <v>796</v>
      </c>
      <c r="AO2404" t="s">
        <v>161</v>
      </c>
      <c r="AQ2404" t="s">
        <v>510</v>
      </c>
      <c r="AR2404" t="s">
        <v>511</v>
      </c>
    </row>
    <row r="2405" spans="1:45" x14ac:dyDescent="0.2">
      <c r="A2405" t="s">
        <v>13273</v>
      </c>
      <c r="B2405">
        <v>3022</v>
      </c>
      <c r="C2405" t="s">
        <v>13274</v>
      </c>
      <c r="D2405" t="s">
        <v>474</v>
      </c>
      <c r="E2405" t="s">
        <v>475</v>
      </c>
      <c r="F2405" t="s">
        <v>11657</v>
      </c>
      <c r="G2405" t="s">
        <v>11908</v>
      </c>
      <c r="H2405" t="s">
        <v>11659</v>
      </c>
      <c r="I2405" t="s">
        <v>42</v>
      </c>
      <c r="J2405" t="s">
        <v>13275</v>
      </c>
      <c r="L2405" t="s">
        <v>159</v>
      </c>
      <c r="M2405" t="s">
        <v>194</v>
      </c>
      <c r="N2405" t="s">
        <v>3973</v>
      </c>
      <c r="O2405" s="31">
        <v>44927.198303571429</v>
      </c>
      <c r="Q2405">
        <v>622270</v>
      </c>
      <c r="R2405" t="s">
        <v>161</v>
      </c>
      <c r="S2405" s="31">
        <v>45060</v>
      </c>
      <c r="T2405" t="s">
        <v>161</v>
      </c>
      <c r="U2405" s="31">
        <v>44731</v>
      </c>
      <c r="V2405" t="s">
        <v>161</v>
      </c>
      <c r="W2405" t="s">
        <v>161</v>
      </c>
      <c r="X2405" s="31">
        <v>44695</v>
      </c>
      <c r="Y2405">
        <v>0.3</v>
      </c>
      <c r="Z2405">
        <v>5879.545454545455</v>
      </c>
      <c r="AA2405">
        <v>120.90000000000009</v>
      </c>
      <c r="AB2405">
        <v>0.6236957284782535</v>
      </c>
      <c r="AC2405">
        <v>85000</v>
      </c>
      <c r="AD2405">
        <v>46978.633000000002</v>
      </c>
      <c r="AE2405" t="s">
        <v>13276</v>
      </c>
      <c r="AF2405" t="s">
        <v>13277</v>
      </c>
      <c r="AG2405" t="s">
        <v>11663</v>
      </c>
      <c r="AH2405" t="s">
        <v>11912</v>
      </c>
      <c r="AI2405" t="s">
        <v>12364</v>
      </c>
      <c r="AJ2405" t="s">
        <v>13053</v>
      </c>
      <c r="AK2405" t="s">
        <v>1434</v>
      </c>
      <c r="AL2405" t="s">
        <v>796</v>
      </c>
      <c r="AO2405" t="s">
        <v>161</v>
      </c>
      <c r="AQ2405" t="s">
        <v>510</v>
      </c>
      <c r="AR2405" t="s">
        <v>511</v>
      </c>
    </row>
    <row r="2406" spans="1:45" x14ac:dyDescent="0.2">
      <c r="A2406" t="s">
        <v>13278</v>
      </c>
      <c r="B2406">
        <v>3022</v>
      </c>
      <c r="C2406" t="s">
        <v>13279</v>
      </c>
      <c r="D2406" t="s">
        <v>474</v>
      </c>
      <c r="E2406" t="s">
        <v>475</v>
      </c>
      <c r="F2406" t="s">
        <v>11657</v>
      </c>
      <c r="G2406" t="s">
        <v>11940</v>
      </c>
      <c r="H2406" t="s">
        <v>11694</v>
      </c>
      <c r="I2406" t="s">
        <v>42</v>
      </c>
      <c r="J2406" t="s">
        <v>13280</v>
      </c>
      <c r="L2406" t="s">
        <v>230</v>
      </c>
      <c r="M2406" t="s">
        <v>194</v>
      </c>
      <c r="N2406" t="s">
        <v>195</v>
      </c>
      <c r="O2406" s="31">
        <v>43395</v>
      </c>
      <c r="Q2406">
        <v>418980</v>
      </c>
      <c r="R2406">
        <v>3032.7</v>
      </c>
      <c r="S2406" s="31">
        <v>45059</v>
      </c>
      <c r="T2406">
        <v>2590.3000000000002</v>
      </c>
      <c r="V2406">
        <v>457.65517241379268</v>
      </c>
      <c r="W2406">
        <v>829</v>
      </c>
      <c r="X2406" s="31">
        <v>44695</v>
      </c>
      <c r="Y2406">
        <v>0</v>
      </c>
      <c r="Z2406">
        <v>700</v>
      </c>
      <c r="AA2406">
        <v>0</v>
      </c>
      <c r="AB2406" t="s">
        <v>161</v>
      </c>
      <c r="AC2406">
        <v>15</v>
      </c>
      <c r="AD2406" t="s">
        <v>161</v>
      </c>
      <c r="AE2406" t="s">
        <v>13281</v>
      </c>
      <c r="AF2406" t="s">
        <v>13282</v>
      </c>
      <c r="AG2406" t="s">
        <v>11699</v>
      </c>
      <c r="AH2406" t="s">
        <v>11940</v>
      </c>
      <c r="AI2406" t="s">
        <v>8097</v>
      </c>
      <c r="AJ2406" t="s">
        <v>13283</v>
      </c>
      <c r="AK2406" t="s">
        <v>1434</v>
      </c>
      <c r="AL2406" t="s">
        <v>796</v>
      </c>
      <c r="AM2406" t="s">
        <v>11864</v>
      </c>
      <c r="AN2406">
        <v>0</v>
      </c>
      <c r="AO2406" t="s">
        <v>11945</v>
      </c>
      <c r="AQ2406" t="s">
        <v>510</v>
      </c>
      <c r="AR2406" t="s">
        <v>511</v>
      </c>
    </row>
    <row r="2407" spans="1:45" x14ac:dyDescent="0.2">
      <c r="A2407" t="s">
        <v>13284</v>
      </c>
      <c r="B2407">
        <v>3010</v>
      </c>
      <c r="C2407" t="s">
        <v>13285</v>
      </c>
      <c r="D2407" t="s">
        <v>818</v>
      </c>
      <c r="E2407" t="s">
        <v>819</v>
      </c>
      <c r="F2407" t="s">
        <v>11657</v>
      </c>
      <c r="G2407" t="s">
        <v>13286</v>
      </c>
      <c r="H2407" t="s">
        <v>11694</v>
      </c>
      <c r="I2407" t="s">
        <v>13287</v>
      </c>
      <c r="J2407" t="s">
        <v>13288</v>
      </c>
      <c r="K2407">
        <v>3009232479</v>
      </c>
      <c r="L2407" t="s">
        <v>230</v>
      </c>
      <c r="M2407" t="s">
        <v>194</v>
      </c>
      <c r="N2407" t="s">
        <v>195</v>
      </c>
      <c r="O2407" s="31">
        <v>43496</v>
      </c>
      <c r="Q2407">
        <v>421820</v>
      </c>
      <c r="R2407">
        <v>150</v>
      </c>
      <c r="S2407" s="31">
        <v>44059</v>
      </c>
      <c r="T2407">
        <v>150</v>
      </c>
      <c r="V2407" t="s">
        <v>161</v>
      </c>
      <c r="W2407">
        <v>150</v>
      </c>
      <c r="X2407" s="31">
        <v>44059</v>
      </c>
      <c r="Y2407">
        <v>0</v>
      </c>
      <c r="Z2407">
        <v>1000</v>
      </c>
      <c r="AA2407">
        <v>0</v>
      </c>
      <c r="AB2407" t="s">
        <v>161</v>
      </c>
      <c r="AC2407">
        <v>15</v>
      </c>
      <c r="AD2407" t="s">
        <v>161</v>
      </c>
      <c r="AE2407" t="s">
        <v>13289</v>
      </c>
      <c r="AF2407" t="s">
        <v>13290</v>
      </c>
      <c r="AG2407" t="s">
        <v>11699</v>
      </c>
      <c r="AH2407" t="s">
        <v>13286</v>
      </c>
      <c r="AI2407" t="s">
        <v>8007</v>
      </c>
      <c r="AJ2407" t="s">
        <v>13227</v>
      </c>
      <c r="AK2407" t="s">
        <v>201</v>
      </c>
      <c r="AO2407" t="s">
        <v>161</v>
      </c>
    </row>
    <row r="2408" spans="1:45" x14ac:dyDescent="0.2">
      <c r="A2408" t="s">
        <v>13291</v>
      </c>
      <c r="B2408">
        <v>3010</v>
      </c>
      <c r="C2408" t="s">
        <v>13292</v>
      </c>
      <c r="D2408" t="s">
        <v>818</v>
      </c>
      <c r="E2408" t="s">
        <v>819</v>
      </c>
      <c r="F2408" t="s">
        <v>11657</v>
      </c>
      <c r="G2408" t="s">
        <v>11908</v>
      </c>
      <c r="H2408" t="s">
        <v>11659</v>
      </c>
      <c r="I2408" t="s">
        <v>42</v>
      </c>
      <c r="J2408" t="s">
        <v>13293</v>
      </c>
      <c r="L2408" t="s">
        <v>159</v>
      </c>
      <c r="M2408" t="s">
        <v>194</v>
      </c>
      <c r="N2408" t="s">
        <v>195</v>
      </c>
      <c r="O2408" s="31">
        <v>43876</v>
      </c>
      <c r="Q2408">
        <v>442795</v>
      </c>
      <c r="R2408">
        <v>16036.7</v>
      </c>
      <c r="S2408" s="31">
        <v>45059</v>
      </c>
      <c r="T2408">
        <v>15565.4</v>
      </c>
      <c r="V2408">
        <v>487.55172413793213</v>
      </c>
      <c r="W2408">
        <v>11764.2</v>
      </c>
      <c r="X2408" s="31">
        <v>44695</v>
      </c>
      <c r="Y2408">
        <v>0</v>
      </c>
      <c r="Z2408">
        <v>5500</v>
      </c>
      <c r="AA2408">
        <v>0</v>
      </c>
      <c r="AB2408" t="s">
        <v>161</v>
      </c>
      <c r="AC2408">
        <v>85000</v>
      </c>
      <c r="AD2408">
        <v>46956.633000000002</v>
      </c>
      <c r="AE2408" t="s">
        <v>13294</v>
      </c>
      <c r="AF2408" t="s">
        <v>13295</v>
      </c>
      <c r="AG2408" t="s">
        <v>11663</v>
      </c>
      <c r="AH2408" t="s">
        <v>11908</v>
      </c>
      <c r="AI2408" t="s">
        <v>13046</v>
      </c>
      <c r="AJ2408" t="s">
        <v>13047</v>
      </c>
      <c r="AK2408" t="s">
        <v>1434</v>
      </c>
      <c r="AL2408" t="s">
        <v>796</v>
      </c>
      <c r="AM2408" t="s">
        <v>45</v>
      </c>
      <c r="AN2408" t="s">
        <v>6200</v>
      </c>
      <c r="AO2408" t="s">
        <v>11977</v>
      </c>
      <c r="AQ2408" t="s">
        <v>510</v>
      </c>
      <c r="AR2408" t="s">
        <v>511</v>
      </c>
    </row>
    <row r="2409" spans="1:45" x14ac:dyDescent="0.2">
      <c r="A2409" t="s">
        <v>13296</v>
      </c>
      <c r="B2409">
        <v>3022</v>
      </c>
      <c r="C2409" t="s">
        <v>13297</v>
      </c>
      <c r="D2409" t="s">
        <v>474</v>
      </c>
      <c r="E2409" t="s">
        <v>475</v>
      </c>
      <c r="F2409" t="s">
        <v>11657</v>
      </c>
      <c r="G2409" t="s">
        <v>12535</v>
      </c>
      <c r="H2409" t="s">
        <v>11694</v>
      </c>
      <c r="I2409" t="s">
        <v>42</v>
      </c>
      <c r="L2409" t="s">
        <v>230</v>
      </c>
      <c r="M2409" t="s">
        <v>194</v>
      </c>
      <c r="N2409" t="s">
        <v>3973</v>
      </c>
      <c r="O2409" s="31">
        <v>45170</v>
      </c>
      <c r="Q2409">
        <v>620266</v>
      </c>
      <c r="R2409" t="s">
        <v>161</v>
      </c>
      <c r="S2409" s="31">
        <v>45060</v>
      </c>
      <c r="T2409" t="s">
        <v>161</v>
      </c>
      <c r="V2409" t="s">
        <v>161</v>
      </c>
      <c r="W2409" t="s">
        <v>161</v>
      </c>
      <c r="X2409" s="31">
        <v>44695</v>
      </c>
      <c r="Y2409">
        <v>0</v>
      </c>
      <c r="Z2409">
        <v>639.29999999999995</v>
      </c>
      <c r="AA2409">
        <v>0</v>
      </c>
      <c r="AB2409" t="s">
        <v>161</v>
      </c>
      <c r="AC2409">
        <v>15</v>
      </c>
      <c r="AD2409">
        <v>27394.633000000002</v>
      </c>
      <c r="AE2409" t="s">
        <v>13298</v>
      </c>
      <c r="AF2409" t="s">
        <v>13299</v>
      </c>
      <c r="AH2409" t="s">
        <v>13300</v>
      </c>
      <c r="AI2409" t="s">
        <v>8097</v>
      </c>
      <c r="AJ2409" t="s">
        <v>13301</v>
      </c>
      <c r="AK2409" t="s">
        <v>1434</v>
      </c>
      <c r="AO2409" t="s">
        <v>161</v>
      </c>
    </row>
    <row r="2410" spans="1:45" x14ac:dyDescent="0.2">
      <c r="A2410" t="s">
        <v>13302</v>
      </c>
      <c r="B2410">
        <v>3010</v>
      </c>
      <c r="C2410" t="s">
        <v>13303</v>
      </c>
      <c r="D2410" t="s">
        <v>818</v>
      </c>
      <c r="E2410" t="s">
        <v>819</v>
      </c>
      <c r="F2410" t="s">
        <v>11657</v>
      </c>
      <c r="G2410" t="s">
        <v>11929</v>
      </c>
      <c r="H2410" t="s">
        <v>11659</v>
      </c>
      <c r="I2410" t="s">
        <v>42</v>
      </c>
      <c r="L2410" t="s">
        <v>159</v>
      </c>
      <c r="M2410" t="s">
        <v>194</v>
      </c>
      <c r="N2410" t="s">
        <v>3973</v>
      </c>
      <c r="O2410" s="31">
        <v>45108</v>
      </c>
      <c r="R2410" t="s">
        <v>161</v>
      </c>
      <c r="S2410" s="31">
        <v>45060</v>
      </c>
      <c r="T2410" t="s">
        <v>161</v>
      </c>
      <c r="U2410" s="31">
        <v>44753</v>
      </c>
      <c r="V2410" t="s">
        <v>161</v>
      </c>
      <c r="W2410" t="s">
        <v>161</v>
      </c>
      <c r="X2410" s="31">
        <v>44695</v>
      </c>
      <c r="Y2410">
        <v>10.8</v>
      </c>
      <c r="AA2410">
        <v>3976.3</v>
      </c>
      <c r="AB2410">
        <v>0.1080561519634551</v>
      </c>
      <c r="AC2410">
        <v>85000</v>
      </c>
      <c r="AD2410">
        <v>49826.633000000002</v>
      </c>
      <c r="AE2410" t="s">
        <v>13304</v>
      </c>
      <c r="AF2410" t="s">
        <v>13305</v>
      </c>
      <c r="AG2410" t="s">
        <v>11663</v>
      </c>
      <c r="AH2410" t="s">
        <v>11912</v>
      </c>
      <c r="AI2410" t="s">
        <v>13046</v>
      </c>
      <c r="AJ2410" t="s">
        <v>13047</v>
      </c>
      <c r="AK2410" t="s">
        <v>1434</v>
      </c>
      <c r="AL2410" t="s">
        <v>13306</v>
      </c>
      <c r="AO2410" t="s">
        <v>161</v>
      </c>
    </row>
    <row r="2411" spans="1:45" x14ac:dyDescent="0.2">
      <c r="A2411" t="s">
        <v>13307</v>
      </c>
      <c r="B2411">
        <v>3018</v>
      </c>
      <c r="C2411" t="s">
        <v>13308</v>
      </c>
      <c r="D2411" t="s">
        <v>1444</v>
      </c>
      <c r="E2411" t="s">
        <v>1445</v>
      </c>
      <c r="F2411" t="s">
        <v>11657</v>
      </c>
      <c r="G2411" t="s">
        <v>11902</v>
      </c>
      <c r="H2411" t="s">
        <v>11659</v>
      </c>
      <c r="I2411" t="s">
        <v>42</v>
      </c>
      <c r="J2411" t="s">
        <v>13309</v>
      </c>
      <c r="L2411" t="s">
        <v>159</v>
      </c>
      <c r="M2411" t="s">
        <v>194</v>
      </c>
      <c r="N2411" t="s">
        <v>195</v>
      </c>
      <c r="O2411" s="31">
        <v>45108</v>
      </c>
      <c r="Q2411">
        <v>606274</v>
      </c>
      <c r="R2411">
        <v>4891.8</v>
      </c>
      <c r="S2411" s="31">
        <v>45059</v>
      </c>
      <c r="T2411">
        <v>4365.3</v>
      </c>
      <c r="U2411" s="31">
        <v>44648</v>
      </c>
      <c r="V2411">
        <v>544.65517241379314</v>
      </c>
      <c r="W2411" t="s">
        <v>161</v>
      </c>
      <c r="X2411" s="31">
        <v>44695</v>
      </c>
      <c r="Y2411">
        <v>8.9</v>
      </c>
      <c r="Z2411">
        <v>6500</v>
      </c>
      <c r="AA2411">
        <v>3261.2</v>
      </c>
      <c r="AB2411">
        <v>1.9165364790815518E-2</v>
      </c>
      <c r="AC2411">
        <v>85000</v>
      </c>
      <c r="AD2411">
        <v>50313.633000000002</v>
      </c>
      <c r="AE2411" t="s">
        <v>13310</v>
      </c>
      <c r="AF2411" t="s">
        <v>13311</v>
      </c>
      <c r="AG2411" t="s">
        <v>11663</v>
      </c>
      <c r="AH2411" t="s">
        <v>11902</v>
      </c>
      <c r="AI2411" t="s">
        <v>13103</v>
      </c>
      <c r="AJ2411" t="s">
        <v>13174</v>
      </c>
      <c r="AK2411" t="s">
        <v>1604</v>
      </c>
      <c r="AL2411" t="s">
        <v>796</v>
      </c>
      <c r="AO2411" t="s">
        <v>161</v>
      </c>
    </row>
    <row r="2412" spans="1:45" x14ac:dyDescent="0.2">
      <c r="A2412" t="s">
        <v>13312</v>
      </c>
      <c r="B2412">
        <v>3018</v>
      </c>
      <c r="C2412" t="s">
        <v>13313</v>
      </c>
      <c r="D2412" t="s">
        <v>1444</v>
      </c>
      <c r="E2412" t="s">
        <v>1445</v>
      </c>
      <c r="F2412" t="s">
        <v>11657</v>
      </c>
      <c r="G2412" t="s">
        <v>12945</v>
      </c>
      <c r="H2412" t="s">
        <v>11659</v>
      </c>
      <c r="I2412" t="s">
        <v>42</v>
      </c>
      <c r="J2412" t="s">
        <v>13314</v>
      </c>
      <c r="L2412" t="s">
        <v>159</v>
      </c>
      <c r="M2412" t="s">
        <v>194</v>
      </c>
      <c r="N2412" t="s">
        <v>195</v>
      </c>
      <c r="O2412" s="31">
        <v>44986</v>
      </c>
      <c r="Q2412">
        <v>615656</v>
      </c>
      <c r="R2412">
        <v>1401.5</v>
      </c>
      <c r="S2412" s="31">
        <v>45059</v>
      </c>
      <c r="T2412">
        <v>861.3</v>
      </c>
      <c r="U2412" s="31">
        <v>44731</v>
      </c>
      <c r="V2412">
        <v>558.82758620689651</v>
      </c>
      <c r="W2412" t="s">
        <v>161</v>
      </c>
      <c r="X2412" s="31">
        <v>44695</v>
      </c>
      <c r="Y2412">
        <v>10.9</v>
      </c>
      <c r="Z2412">
        <v>6500</v>
      </c>
      <c r="AA2412">
        <v>4010.3</v>
      </c>
      <c r="AB2412">
        <v>8.5787823349364689E-2</v>
      </c>
      <c r="AC2412">
        <v>85000</v>
      </c>
      <c r="AD2412">
        <v>49948.633000000002</v>
      </c>
      <c r="AE2412" t="s">
        <v>13315</v>
      </c>
      <c r="AF2412" t="s">
        <v>13316</v>
      </c>
      <c r="AG2412" t="s">
        <v>11663</v>
      </c>
      <c r="AH2412" t="s">
        <v>11912</v>
      </c>
      <c r="AI2412" t="s">
        <v>12042</v>
      </c>
      <c r="AJ2412" t="s">
        <v>12043</v>
      </c>
      <c r="AK2412" t="s">
        <v>1604</v>
      </c>
      <c r="AO2412" t="s">
        <v>11915</v>
      </c>
    </row>
    <row r="2413" spans="1:45" x14ac:dyDescent="0.2">
      <c r="A2413" t="s">
        <v>13317</v>
      </c>
      <c r="B2413">
        <v>3010</v>
      </c>
      <c r="C2413" t="s">
        <v>13318</v>
      </c>
      <c r="D2413" t="s">
        <v>818</v>
      </c>
      <c r="E2413" t="s">
        <v>819</v>
      </c>
      <c r="F2413" t="s">
        <v>11657</v>
      </c>
      <c r="G2413" t="s">
        <v>13319</v>
      </c>
      <c r="H2413" t="s">
        <v>11694</v>
      </c>
      <c r="I2413" t="s">
        <v>158</v>
      </c>
      <c r="J2413" t="s">
        <v>13320</v>
      </c>
      <c r="L2413" t="s">
        <v>230</v>
      </c>
      <c r="M2413" t="s">
        <v>194</v>
      </c>
      <c r="N2413" t="s">
        <v>195</v>
      </c>
      <c r="O2413" s="31">
        <v>44601</v>
      </c>
      <c r="Q2413">
        <v>598220</v>
      </c>
      <c r="R2413" t="s">
        <v>161</v>
      </c>
      <c r="S2413" s="31">
        <v>45060</v>
      </c>
      <c r="T2413" t="s">
        <v>161</v>
      </c>
      <c r="U2413" s="31">
        <v>44555</v>
      </c>
      <c r="V2413" t="s">
        <v>161</v>
      </c>
      <c r="W2413" t="s">
        <v>161</v>
      </c>
      <c r="X2413" s="31">
        <v>44695</v>
      </c>
      <c r="Y2413">
        <v>10.5</v>
      </c>
      <c r="AA2413">
        <v>3854.5</v>
      </c>
      <c r="AB2413">
        <v>0.10787362467973305</v>
      </c>
      <c r="AC2413">
        <v>15</v>
      </c>
      <c r="AD2413">
        <v>49826.633000000002</v>
      </c>
      <c r="AE2413" t="s">
        <v>13321</v>
      </c>
      <c r="AF2413" t="s">
        <v>13322</v>
      </c>
      <c r="AG2413" t="s">
        <v>13323</v>
      </c>
      <c r="AH2413" t="s">
        <v>13319</v>
      </c>
      <c r="AI2413" t="s">
        <v>8007</v>
      </c>
      <c r="AJ2413" t="s">
        <v>13227</v>
      </c>
      <c r="AK2413" t="s">
        <v>201</v>
      </c>
      <c r="AO2413" t="s">
        <v>161</v>
      </c>
    </row>
    <row r="2414" spans="1:45" x14ac:dyDescent="0.2">
      <c r="A2414" t="s">
        <v>13324</v>
      </c>
      <c r="B2414">
        <v>3018</v>
      </c>
      <c r="C2414" t="s">
        <v>13325</v>
      </c>
      <c r="D2414" t="s">
        <v>1444</v>
      </c>
      <c r="E2414" t="s">
        <v>1445</v>
      </c>
      <c r="F2414" t="s">
        <v>11657</v>
      </c>
      <c r="G2414" t="s">
        <v>13326</v>
      </c>
      <c r="H2414" t="s">
        <v>11659</v>
      </c>
      <c r="I2414" t="s">
        <v>42</v>
      </c>
      <c r="L2414" t="s">
        <v>159</v>
      </c>
      <c r="M2414" t="s">
        <v>160</v>
      </c>
      <c r="N2414" t="s">
        <v>160</v>
      </c>
      <c r="O2414" s="31">
        <v>46204</v>
      </c>
      <c r="R2414" t="s">
        <v>161</v>
      </c>
      <c r="S2414" s="31">
        <v>45060</v>
      </c>
      <c r="T2414" t="s">
        <v>161</v>
      </c>
      <c r="U2414" s="31">
        <v>44784</v>
      </c>
      <c r="V2414" t="s">
        <v>161</v>
      </c>
      <c r="W2414" t="s">
        <v>161</v>
      </c>
      <c r="X2414" s="31">
        <v>44695</v>
      </c>
      <c r="Y2414">
        <v>0</v>
      </c>
      <c r="AA2414">
        <v>0</v>
      </c>
      <c r="AB2414" t="s">
        <v>161</v>
      </c>
      <c r="AC2414" t="e">
        <v>#N/A</v>
      </c>
      <c r="AD2414">
        <v>50069.633000000002</v>
      </c>
      <c r="AE2414" t="s">
        <v>13327</v>
      </c>
      <c r="AF2414" t="s">
        <v>13328</v>
      </c>
      <c r="AH2414" t="s">
        <v>13326</v>
      </c>
      <c r="AI2414" t="s">
        <v>161</v>
      </c>
      <c r="AJ2414" t="s">
        <v>161</v>
      </c>
      <c r="AK2414" t="s">
        <v>161</v>
      </c>
      <c r="AO2414" t="s">
        <v>161</v>
      </c>
    </row>
    <row r="2415" spans="1:45" x14ac:dyDescent="0.2">
      <c r="A2415" t="s">
        <v>13329</v>
      </c>
      <c r="B2415">
        <v>3018</v>
      </c>
      <c r="C2415" t="s">
        <v>13330</v>
      </c>
      <c r="D2415" t="s">
        <v>1444</v>
      </c>
      <c r="E2415" t="s">
        <v>1445</v>
      </c>
      <c r="F2415" t="s">
        <v>11657</v>
      </c>
      <c r="G2415" t="s">
        <v>13326</v>
      </c>
      <c r="H2415" t="s">
        <v>11659</v>
      </c>
      <c r="I2415" t="s">
        <v>42</v>
      </c>
      <c r="L2415" t="s">
        <v>159</v>
      </c>
      <c r="M2415" t="s">
        <v>160</v>
      </c>
      <c r="N2415" t="s">
        <v>160</v>
      </c>
      <c r="O2415" s="31">
        <v>46478</v>
      </c>
      <c r="R2415" t="s">
        <v>161</v>
      </c>
      <c r="S2415" s="31">
        <v>45060</v>
      </c>
      <c r="T2415" t="s">
        <v>161</v>
      </c>
      <c r="U2415" s="31">
        <v>44784</v>
      </c>
      <c r="V2415" t="s">
        <v>161</v>
      </c>
      <c r="W2415" t="s">
        <v>161</v>
      </c>
      <c r="X2415" s="31">
        <v>44695</v>
      </c>
      <c r="Y2415">
        <v>0</v>
      </c>
      <c r="AA2415">
        <v>0</v>
      </c>
      <c r="AB2415" t="s">
        <v>161</v>
      </c>
      <c r="AC2415" t="e">
        <v>#N/A</v>
      </c>
      <c r="AD2415">
        <v>50221.633000000002</v>
      </c>
      <c r="AE2415" t="s">
        <v>13331</v>
      </c>
      <c r="AF2415" t="s">
        <v>13332</v>
      </c>
      <c r="AH2415" t="s">
        <v>13326</v>
      </c>
      <c r="AI2415" t="s">
        <v>161</v>
      </c>
      <c r="AJ2415" t="s">
        <v>161</v>
      </c>
      <c r="AK2415" t="s">
        <v>161</v>
      </c>
      <c r="AO2415" t="s">
        <v>161</v>
      </c>
    </row>
    <row r="2416" spans="1:45" x14ac:dyDescent="0.2">
      <c r="A2416" t="s">
        <v>13333</v>
      </c>
      <c r="B2416">
        <v>3018</v>
      </c>
      <c r="C2416" t="s">
        <v>13334</v>
      </c>
      <c r="D2416" t="s">
        <v>1444</v>
      </c>
      <c r="E2416" t="s">
        <v>1445</v>
      </c>
      <c r="F2416" t="s">
        <v>11657</v>
      </c>
      <c r="G2416" t="s">
        <v>13326</v>
      </c>
      <c r="H2416" t="s">
        <v>11659</v>
      </c>
      <c r="I2416" t="s">
        <v>42</v>
      </c>
      <c r="L2416" t="s">
        <v>159</v>
      </c>
      <c r="M2416" t="s">
        <v>160</v>
      </c>
      <c r="N2416" t="s">
        <v>160</v>
      </c>
      <c r="O2416" s="31">
        <v>46478</v>
      </c>
      <c r="R2416" t="s">
        <v>161</v>
      </c>
      <c r="S2416" s="31">
        <v>45060</v>
      </c>
      <c r="T2416" t="s">
        <v>161</v>
      </c>
      <c r="V2416" t="s">
        <v>161</v>
      </c>
      <c r="W2416" t="s">
        <v>161</v>
      </c>
      <c r="X2416" s="31">
        <v>44695</v>
      </c>
      <c r="Y2416">
        <v>0</v>
      </c>
      <c r="AA2416">
        <v>0</v>
      </c>
      <c r="AB2416" t="s">
        <v>161</v>
      </c>
      <c r="AC2416" t="e">
        <v>#N/A</v>
      </c>
      <c r="AD2416">
        <v>50221.633000000002</v>
      </c>
      <c r="AE2416" t="s">
        <v>13335</v>
      </c>
      <c r="AF2416" t="s">
        <v>13336</v>
      </c>
      <c r="AH2416" t="s">
        <v>13326</v>
      </c>
      <c r="AI2416" t="s">
        <v>161</v>
      </c>
      <c r="AJ2416" t="s">
        <v>161</v>
      </c>
      <c r="AK2416" t="s">
        <v>161</v>
      </c>
      <c r="AO2416" t="s">
        <v>161</v>
      </c>
    </row>
    <row r="2417" spans="1:44" x14ac:dyDescent="0.2">
      <c r="A2417" t="s">
        <v>13337</v>
      </c>
      <c r="B2417">
        <v>3072</v>
      </c>
      <c r="C2417" t="s">
        <v>13338</v>
      </c>
      <c r="D2417" t="s">
        <v>5461</v>
      </c>
      <c r="E2417" t="s">
        <v>5462</v>
      </c>
      <c r="F2417" t="s">
        <v>11657</v>
      </c>
      <c r="G2417" t="s">
        <v>13339</v>
      </c>
      <c r="H2417" t="s">
        <v>11694</v>
      </c>
      <c r="I2417" t="s">
        <v>158</v>
      </c>
      <c r="J2417" t="s">
        <v>13340</v>
      </c>
      <c r="L2417" t="s">
        <v>230</v>
      </c>
      <c r="M2417" t="s">
        <v>554</v>
      </c>
      <c r="N2417" t="s">
        <v>555</v>
      </c>
      <c r="O2417" s="31">
        <v>35490</v>
      </c>
      <c r="P2417" s="31">
        <v>43670</v>
      </c>
      <c r="R2417" t="s">
        <v>161</v>
      </c>
      <c r="S2417" s="31">
        <v>45060</v>
      </c>
      <c r="T2417" t="s">
        <v>161</v>
      </c>
      <c r="U2417" s="31">
        <v>44731</v>
      </c>
      <c r="V2417" t="s">
        <v>161</v>
      </c>
      <c r="W2417" t="s">
        <v>161</v>
      </c>
      <c r="X2417" s="31">
        <v>44695</v>
      </c>
      <c r="Y2417">
        <v>11.6</v>
      </c>
      <c r="AA2417">
        <v>4261.5</v>
      </c>
      <c r="AB2417">
        <v>0.12995942601010141</v>
      </c>
      <c r="AC2417">
        <v>15</v>
      </c>
      <c r="AD2417">
        <v>49706.633000000002</v>
      </c>
      <c r="AE2417" t="s">
        <v>13341</v>
      </c>
      <c r="AF2417" t="s">
        <v>13342</v>
      </c>
      <c r="AG2417" t="s">
        <v>11699</v>
      </c>
      <c r="AH2417" t="s">
        <v>13339</v>
      </c>
      <c r="AI2417" t="s">
        <v>161</v>
      </c>
      <c r="AJ2417" t="s">
        <v>5469</v>
      </c>
      <c r="AK2417" t="s">
        <v>3705</v>
      </c>
      <c r="AL2417" t="s">
        <v>511</v>
      </c>
      <c r="AQ2417" t="s">
        <v>510</v>
      </c>
      <c r="AR2417" t="s">
        <v>511</v>
      </c>
    </row>
    <row r="2418" spans="1:44" x14ac:dyDescent="0.2">
      <c r="A2418" t="s">
        <v>13343</v>
      </c>
      <c r="B2418">
        <v>3018</v>
      </c>
      <c r="C2418" t="s">
        <v>13344</v>
      </c>
      <c r="D2418" t="s">
        <v>1444</v>
      </c>
      <c r="E2418" t="s">
        <v>1445</v>
      </c>
      <c r="F2418" t="s">
        <v>11657</v>
      </c>
      <c r="G2418" t="s">
        <v>13345</v>
      </c>
      <c r="H2418" t="s">
        <v>11694</v>
      </c>
      <c r="I2418" t="s">
        <v>42</v>
      </c>
      <c r="J2418" t="s">
        <v>13346</v>
      </c>
      <c r="L2418" t="s">
        <v>230</v>
      </c>
      <c r="M2418" t="s">
        <v>554</v>
      </c>
      <c r="N2418" t="s">
        <v>555</v>
      </c>
      <c r="O2418" s="31">
        <v>34639</v>
      </c>
      <c r="P2418" s="31">
        <v>40346</v>
      </c>
      <c r="R2418" t="s">
        <v>161</v>
      </c>
      <c r="S2418" s="31">
        <v>45060</v>
      </c>
      <c r="T2418" t="s">
        <v>161</v>
      </c>
      <c r="U2418" s="31">
        <v>44784</v>
      </c>
      <c r="V2418" t="s">
        <v>161</v>
      </c>
      <c r="W2418" t="s">
        <v>161</v>
      </c>
      <c r="X2418" s="31">
        <v>44695</v>
      </c>
      <c r="Y2418">
        <v>0</v>
      </c>
      <c r="AA2418">
        <v>0</v>
      </c>
      <c r="AB2418">
        <v>0.13561777180548504</v>
      </c>
      <c r="AC2418">
        <v>85000</v>
      </c>
      <c r="AD2418">
        <v>49675.633000000002</v>
      </c>
      <c r="AE2418" t="s">
        <v>13347</v>
      </c>
      <c r="AF2418" t="s">
        <v>13348</v>
      </c>
      <c r="AG2418" t="s">
        <v>11699</v>
      </c>
      <c r="AH2418" t="s">
        <v>13345</v>
      </c>
      <c r="AI2418" t="s">
        <v>161</v>
      </c>
      <c r="AJ2418" t="s">
        <v>1507</v>
      </c>
      <c r="AK2418" t="s">
        <v>559</v>
      </c>
      <c r="AL2418" t="s">
        <v>511</v>
      </c>
      <c r="AO2418" t="s">
        <v>161</v>
      </c>
      <c r="AQ2418" t="s">
        <v>510</v>
      </c>
      <c r="AR2418" t="s">
        <v>511</v>
      </c>
    </row>
    <row r="2419" spans="1:44" x14ac:dyDescent="0.2">
      <c r="A2419" t="s">
        <v>13349</v>
      </c>
      <c r="B2419">
        <v>3010</v>
      </c>
      <c r="C2419" t="s">
        <v>13350</v>
      </c>
      <c r="D2419" t="s">
        <v>818</v>
      </c>
      <c r="E2419" t="s">
        <v>819</v>
      </c>
      <c r="F2419" t="s">
        <v>11657</v>
      </c>
      <c r="G2419" t="s">
        <v>13351</v>
      </c>
      <c r="H2419" t="s">
        <v>11694</v>
      </c>
      <c r="I2419" t="s">
        <v>42</v>
      </c>
      <c r="J2419" t="s">
        <v>13352</v>
      </c>
      <c r="L2419" t="s">
        <v>230</v>
      </c>
      <c r="M2419" t="s">
        <v>490</v>
      </c>
      <c r="N2419" t="s">
        <v>2335</v>
      </c>
      <c r="O2419" s="31">
        <v>35521</v>
      </c>
      <c r="P2419" s="31">
        <v>39087</v>
      </c>
      <c r="Q2419">
        <v>130615</v>
      </c>
      <c r="R2419">
        <v>45714</v>
      </c>
      <c r="S2419" s="31">
        <v>39087</v>
      </c>
      <c r="T2419">
        <v>45714</v>
      </c>
      <c r="U2419" s="31">
        <v>44578</v>
      </c>
      <c r="V2419" t="s">
        <v>161</v>
      </c>
      <c r="W2419">
        <v>45714</v>
      </c>
      <c r="X2419" s="31">
        <v>39087</v>
      </c>
      <c r="Y2419">
        <v>9.6</v>
      </c>
      <c r="Z2419">
        <v>5500</v>
      </c>
      <c r="AA2419">
        <v>3534</v>
      </c>
      <c r="AB2419">
        <v>8.4875186930754437E-2</v>
      </c>
      <c r="AC2419">
        <v>85000</v>
      </c>
      <c r="AD2419">
        <v>49948.633000000002</v>
      </c>
      <c r="AE2419" t="s">
        <v>13353</v>
      </c>
      <c r="AF2419" t="s">
        <v>13354</v>
      </c>
      <c r="AG2419" t="s">
        <v>11699</v>
      </c>
      <c r="AH2419" t="s">
        <v>13351</v>
      </c>
      <c r="AI2419" t="s">
        <v>161</v>
      </c>
      <c r="AJ2419" t="s">
        <v>1633</v>
      </c>
      <c r="AK2419" t="s">
        <v>1434</v>
      </c>
      <c r="AL2419" t="s">
        <v>511</v>
      </c>
      <c r="AO2419" t="s">
        <v>161</v>
      </c>
      <c r="AQ2419" t="s">
        <v>510</v>
      </c>
      <c r="AR2419" t="s">
        <v>511</v>
      </c>
    </row>
    <row r="2420" spans="1:44" x14ac:dyDescent="0.2">
      <c r="A2420" t="s">
        <v>13355</v>
      </c>
      <c r="B2420">
        <v>3010</v>
      </c>
      <c r="C2420" t="s">
        <v>13356</v>
      </c>
      <c r="D2420" t="s">
        <v>818</v>
      </c>
      <c r="E2420" t="s">
        <v>819</v>
      </c>
      <c r="F2420" t="s">
        <v>11657</v>
      </c>
      <c r="G2420" t="s">
        <v>13351</v>
      </c>
      <c r="H2420" t="s">
        <v>11694</v>
      </c>
      <c r="I2420" t="s">
        <v>42</v>
      </c>
      <c r="J2420" t="s">
        <v>13357</v>
      </c>
      <c r="L2420" t="s">
        <v>230</v>
      </c>
      <c r="M2420" t="s">
        <v>554</v>
      </c>
      <c r="N2420" t="s">
        <v>555</v>
      </c>
      <c r="O2420" s="31">
        <v>36234</v>
      </c>
      <c r="P2420" s="31">
        <v>40707</v>
      </c>
      <c r="R2420" t="s">
        <v>161</v>
      </c>
      <c r="S2420" s="31">
        <v>45060</v>
      </c>
      <c r="T2420" t="s">
        <v>161</v>
      </c>
      <c r="V2420" t="s">
        <v>161</v>
      </c>
      <c r="W2420" t="s">
        <v>161</v>
      </c>
      <c r="X2420" s="31">
        <v>44695</v>
      </c>
      <c r="Y2420">
        <v>0</v>
      </c>
      <c r="AA2420">
        <v>0</v>
      </c>
      <c r="AB2420" t="s">
        <v>161</v>
      </c>
      <c r="AC2420">
        <v>85000</v>
      </c>
      <c r="AD2420">
        <v>50405.633000000002</v>
      </c>
      <c r="AE2420" t="s">
        <v>13358</v>
      </c>
      <c r="AF2420" t="s">
        <v>13359</v>
      </c>
      <c r="AG2420" t="s">
        <v>11699</v>
      </c>
      <c r="AH2420" t="s">
        <v>13351</v>
      </c>
      <c r="AI2420" t="s">
        <v>161</v>
      </c>
      <c r="AJ2420" t="s">
        <v>1633</v>
      </c>
      <c r="AK2420" t="s">
        <v>559</v>
      </c>
      <c r="AL2420" t="s">
        <v>511</v>
      </c>
      <c r="AO2420" t="s">
        <v>161</v>
      </c>
      <c r="AQ2420" t="s">
        <v>510</v>
      </c>
      <c r="AR2420" t="s">
        <v>511</v>
      </c>
    </row>
    <row r="2421" spans="1:44" x14ac:dyDescent="0.2">
      <c r="A2421" t="s">
        <v>13360</v>
      </c>
      <c r="B2421">
        <v>3010</v>
      </c>
      <c r="C2421" t="s">
        <v>13361</v>
      </c>
      <c r="D2421" t="s">
        <v>818</v>
      </c>
      <c r="E2421" t="s">
        <v>819</v>
      </c>
      <c r="F2421" t="s">
        <v>11657</v>
      </c>
      <c r="G2421" t="s">
        <v>13351</v>
      </c>
      <c r="H2421" t="s">
        <v>11694</v>
      </c>
      <c r="I2421" t="s">
        <v>42</v>
      </c>
      <c r="J2421" t="s">
        <v>13362</v>
      </c>
      <c r="L2421" t="s">
        <v>230</v>
      </c>
      <c r="M2421" t="s">
        <v>554</v>
      </c>
      <c r="N2421" t="s">
        <v>555</v>
      </c>
      <c r="O2421" s="31">
        <v>36390</v>
      </c>
      <c r="P2421" s="31">
        <v>40101</v>
      </c>
      <c r="R2421" t="s">
        <v>161</v>
      </c>
      <c r="S2421" s="31">
        <v>45060</v>
      </c>
      <c r="T2421" t="s">
        <v>161</v>
      </c>
      <c r="V2421" t="s">
        <v>161</v>
      </c>
      <c r="W2421" t="s">
        <v>161</v>
      </c>
      <c r="X2421" s="31">
        <v>44695</v>
      </c>
      <c r="Y2421">
        <v>0</v>
      </c>
      <c r="AA2421">
        <v>0</v>
      </c>
      <c r="AB2421" t="s">
        <v>161</v>
      </c>
      <c r="AC2421">
        <v>85000</v>
      </c>
      <c r="AD2421">
        <v>50405.633000000002</v>
      </c>
      <c r="AE2421" t="s">
        <v>13363</v>
      </c>
      <c r="AF2421" t="s">
        <v>13364</v>
      </c>
      <c r="AG2421" t="s">
        <v>11699</v>
      </c>
      <c r="AH2421" t="s">
        <v>13351</v>
      </c>
      <c r="AI2421" t="s">
        <v>161</v>
      </c>
      <c r="AJ2421" t="s">
        <v>1633</v>
      </c>
      <c r="AK2421" t="s">
        <v>559</v>
      </c>
      <c r="AL2421" t="s">
        <v>511</v>
      </c>
      <c r="AO2421" t="s">
        <v>161</v>
      </c>
      <c r="AQ2421" t="s">
        <v>510</v>
      </c>
      <c r="AR2421" t="s">
        <v>511</v>
      </c>
    </row>
    <row r="2422" spans="1:44" x14ac:dyDescent="0.2">
      <c r="A2422" t="s">
        <v>13365</v>
      </c>
      <c r="B2422">
        <v>3022</v>
      </c>
      <c r="C2422" t="s">
        <v>13366</v>
      </c>
      <c r="D2422" t="s">
        <v>474</v>
      </c>
      <c r="E2422" t="s">
        <v>475</v>
      </c>
      <c r="F2422" t="s">
        <v>11657</v>
      </c>
      <c r="G2422" t="s">
        <v>13367</v>
      </c>
      <c r="H2422" t="s">
        <v>11694</v>
      </c>
      <c r="I2422" t="s">
        <v>42</v>
      </c>
      <c r="J2422" t="s">
        <v>13368</v>
      </c>
      <c r="L2422" t="s">
        <v>230</v>
      </c>
      <c r="M2422" t="s">
        <v>554</v>
      </c>
      <c r="N2422" t="s">
        <v>1493</v>
      </c>
      <c r="O2422" s="31">
        <v>36870</v>
      </c>
      <c r="P2422" s="31">
        <v>42224</v>
      </c>
      <c r="Q2422">
        <v>130618</v>
      </c>
      <c r="R2422">
        <v>11267</v>
      </c>
      <c r="S2422" s="31">
        <v>42224</v>
      </c>
      <c r="T2422">
        <v>11267</v>
      </c>
      <c r="V2422" t="s">
        <v>161</v>
      </c>
      <c r="W2422">
        <v>11267</v>
      </c>
      <c r="X2422" s="31">
        <v>42224</v>
      </c>
      <c r="Y2422">
        <v>0</v>
      </c>
      <c r="Z2422">
        <v>800</v>
      </c>
      <c r="AA2422">
        <v>0</v>
      </c>
      <c r="AB2422" t="s">
        <v>161</v>
      </c>
      <c r="AC2422">
        <v>15</v>
      </c>
      <c r="AD2422">
        <v>50405.633000000002</v>
      </c>
      <c r="AE2422" t="s">
        <v>13369</v>
      </c>
      <c r="AF2422" t="s">
        <v>13370</v>
      </c>
      <c r="AG2422" t="s">
        <v>11699</v>
      </c>
      <c r="AH2422" t="s">
        <v>13367</v>
      </c>
      <c r="AI2422" t="s">
        <v>161</v>
      </c>
      <c r="AJ2422" t="s">
        <v>161</v>
      </c>
      <c r="AK2422" t="s">
        <v>161</v>
      </c>
      <c r="AL2422" t="s">
        <v>796</v>
      </c>
      <c r="AO2422" t="s">
        <v>161</v>
      </c>
      <c r="AQ2422" t="s">
        <v>510</v>
      </c>
      <c r="AR2422" t="s">
        <v>511</v>
      </c>
    </row>
    <row r="2423" spans="1:44" x14ac:dyDescent="0.2">
      <c r="A2423" t="s">
        <v>13371</v>
      </c>
      <c r="B2423">
        <v>3010</v>
      </c>
      <c r="C2423" t="s">
        <v>13372</v>
      </c>
      <c r="D2423" t="s">
        <v>818</v>
      </c>
      <c r="E2423" t="s">
        <v>819</v>
      </c>
      <c r="F2423" t="s">
        <v>11657</v>
      </c>
      <c r="G2423" t="s">
        <v>13373</v>
      </c>
      <c r="H2423" t="s">
        <v>11694</v>
      </c>
      <c r="I2423" t="s">
        <v>36</v>
      </c>
      <c r="J2423">
        <v>20643</v>
      </c>
      <c r="L2423" t="s">
        <v>230</v>
      </c>
      <c r="M2423" t="s">
        <v>554</v>
      </c>
      <c r="N2423" t="s">
        <v>555</v>
      </c>
      <c r="O2423" s="31">
        <v>32690</v>
      </c>
      <c r="P2423" s="31">
        <v>43661</v>
      </c>
      <c r="R2423" t="s">
        <v>161</v>
      </c>
      <c r="S2423" s="31">
        <v>45060</v>
      </c>
      <c r="T2423" t="s">
        <v>161</v>
      </c>
      <c r="V2423" t="s">
        <v>161</v>
      </c>
      <c r="W2423" t="s">
        <v>161</v>
      </c>
      <c r="X2423" s="31">
        <v>44695</v>
      </c>
      <c r="Y2423">
        <v>0</v>
      </c>
      <c r="AA2423">
        <v>0</v>
      </c>
      <c r="AB2423" t="s">
        <v>161</v>
      </c>
      <c r="AC2423">
        <v>15</v>
      </c>
      <c r="AD2423">
        <v>51136.633000000002</v>
      </c>
      <c r="AE2423" t="s">
        <v>13374</v>
      </c>
      <c r="AF2423" t="s">
        <v>13375</v>
      </c>
      <c r="AG2423" t="s">
        <v>11699</v>
      </c>
      <c r="AH2423" t="s">
        <v>161</v>
      </c>
      <c r="AI2423" t="s">
        <v>161</v>
      </c>
      <c r="AJ2423" t="s">
        <v>1633</v>
      </c>
      <c r="AK2423" t="s">
        <v>559</v>
      </c>
      <c r="AL2423" t="s">
        <v>796</v>
      </c>
      <c r="AO2423" t="s">
        <v>161</v>
      </c>
    </row>
    <row r="2424" spans="1:44" x14ac:dyDescent="0.2">
      <c r="A2424" t="s">
        <v>13376</v>
      </c>
      <c r="B2424">
        <v>3018</v>
      </c>
      <c r="C2424" t="s">
        <v>13377</v>
      </c>
      <c r="D2424" t="s">
        <v>1444</v>
      </c>
      <c r="E2424" t="s">
        <v>1445</v>
      </c>
      <c r="F2424" t="s">
        <v>11657</v>
      </c>
      <c r="G2424" t="s">
        <v>13378</v>
      </c>
      <c r="H2424" t="s">
        <v>11694</v>
      </c>
      <c r="I2424" t="s">
        <v>36</v>
      </c>
      <c r="J2424" t="s">
        <v>13379</v>
      </c>
      <c r="L2424" t="s">
        <v>230</v>
      </c>
      <c r="M2424" t="s">
        <v>194</v>
      </c>
      <c r="N2424" t="s">
        <v>195</v>
      </c>
      <c r="O2424" s="31">
        <v>41500</v>
      </c>
      <c r="Q2424">
        <v>327181</v>
      </c>
      <c r="R2424">
        <v>1507</v>
      </c>
      <c r="S2424" s="31">
        <v>45007</v>
      </c>
      <c r="T2424">
        <v>1507</v>
      </c>
      <c r="V2424" t="s">
        <v>161</v>
      </c>
      <c r="W2424">
        <v>1416</v>
      </c>
      <c r="X2424" s="31">
        <v>44674</v>
      </c>
      <c r="Y2424">
        <v>0</v>
      </c>
      <c r="Z2424">
        <v>90</v>
      </c>
      <c r="AA2424">
        <v>0</v>
      </c>
      <c r="AB2424" t="s">
        <v>161</v>
      </c>
      <c r="AC2424" t="e">
        <v>#N/A</v>
      </c>
      <c r="AD2424">
        <v>51652.633000000002</v>
      </c>
      <c r="AE2424" t="s">
        <v>13380</v>
      </c>
      <c r="AF2424" t="s">
        <v>13381</v>
      </c>
      <c r="AG2424" t="s">
        <v>11699</v>
      </c>
      <c r="AH2424" t="s">
        <v>13378</v>
      </c>
      <c r="AI2424" t="s">
        <v>8108</v>
      </c>
      <c r="AJ2424" t="s">
        <v>13382</v>
      </c>
      <c r="AK2424" t="s">
        <v>3705</v>
      </c>
      <c r="AL2424" t="s">
        <v>1275</v>
      </c>
      <c r="AO2424" t="s">
        <v>161</v>
      </c>
      <c r="AQ2424" t="s">
        <v>510</v>
      </c>
      <c r="AR2424" t="s">
        <v>511</v>
      </c>
    </row>
    <row r="2425" spans="1:44" x14ac:dyDescent="0.2">
      <c r="A2425" t="s">
        <v>13383</v>
      </c>
      <c r="B2425">
        <v>3022</v>
      </c>
      <c r="C2425" t="s">
        <v>13384</v>
      </c>
      <c r="D2425" t="s">
        <v>474</v>
      </c>
      <c r="E2425" t="s">
        <v>475</v>
      </c>
      <c r="F2425" t="s">
        <v>11657</v>
      </c>
      <c r="G2425" t="s">
        <v>11908</v>
      </c>
      <c r="H2425" t="s">
        <v>11659</v>
      </c>
      <c r="I2425" t="s">
        <v>42</v>
      </c>
      <c r="L2425" t="s">
        <v>159</v>
      </c>
      <c r="M2425" t="s">
        <v>259</v>
      </c>
      <c r="N2425" t="s">
        <v>259</v>
      </c>
      <c r="O2425" s="31">
        <v>44197</v>
      </c>
      <c r="R2425" t="s">
        <v>161</v>
      </c>
      <c r="S2425" s="31">
        <v>45060</v>
      </c>
      <c r="T2425" t="s">
        <v>161</v>
      </c>
      <c r="V2425" t="s">
        <v>161</v>
      </c>
      <c r="W2425" t="s">
        <v>161</v>
      </c>
      <c r="X2425" s="31">
        <v>44695</v>
      </c>
      <c r="Y2425">
        <v>0</v>
      </c>
      <c r="AA2425">
        <v>0</v>
      </c>
      <c r="AB2425" t="s">
        <v>161</v>
      </c>
      <c r="AC2425">
        <v>85000</v>
      </c>
      <c r="AD2425">
        <v>51591.633000000002</v>
      </c>
      <c r="AE2425" t="s">
        <v>13385</v>
      </c>
      <c r="AF2425" t="s">
        <v>13386</v>
      </c>
      <c r="AG2425" t="s">
        <v>11663</v>
      </c>
      <c r="AH2425" t="s">
        <v>11908</v>
      </c>
      <c r="AI2425" t="s">
        <v>161</v>
      </c>
      <c r="AJ2425" t="s">
        <v>161</v>
      </c>
      <c r="AK2425" t="s">
        <v>161</v>
      </c>
      <c r="AL2425" t="s">
        <v>1275</v>
      </c>
      <c r="AO2425" t="s">
        <v>161</v>
      </c>
      <c r="AQ2425" t="s">
        <v>510</v>
      </c>
      <c r="AR2425" t="s">
        <v>511</v>
      </c>
    </row>
    <row r="2426" spans="1:44" x14ac:dyDescent="0.2">
      <c r="A2426" t="s">
        <v>13387</v>
      </c>
      <c r="B2426">
        <v>3010</v>
      </c>
      <c r="C2426" t="s">
        <v>13388</v>
      </c>
      <c r="D2426" t="s">
        <v>818</v>
      </c>
      <c r="E2426" t="s">
        <v>819</v>
      </c>
      <c r="F2426" t="s">
        <v>11657</v>
      </c>
      <c r="G2426" t="s">
        <v>11912</v>
      </c>
      <c r="H2426" t="s">
        <v>11659</v>
      </c>
      <c r="I2426" t="s">
        <v>42</v>
      </c>
      <c r="L2426" t="s">
        <v>159</v>
      </c>
      <c r="M2426" t="s">
        <v>259</v>
      </c>
      <c r="N2426" t="s">
        <v>259</v>
      </c>
      <c r="O2426" s="31">
        <v>45108</v>
      </c>
      <c r="R2426" t="s">
        <v>161</v>
      </c>
      <c r="S2426" s="31">
        <v>45060</v>
      </c>
      <c r="T2426" t="s">
        <v>161</v>
      </c>
      <c r="V2426" t="s">
        <v>161</v>
      </c>
      <c r="W2426" t="s">
        <v>161</v>
      </c>
      <c r="X2426" s="31">
        <v>44695</v>
      </c>
      <c r="Y2426">
        <v>0</v>
      </c>
      <c r="AA2426">
        <v>0</v>
      </c>
      <c r="AB2426" t="s">
        <v>161</v>
      </c>
      <c r="AC2426">
        <v>85000</v>
      </c>
      <c r="AD2426">
        <v>51409.633000000002</v>
      </c>
      <c r="AE2426" t="s">
        <v>13389</v>
      </c>
      <c r="AF2426" t="s">
        <v>13390</v>
      </c>
      <c r="AG2426" t="s">
        <v>11663</v>
      </c>
      <c r="AH2426" t="s">
        <v>11912</v>
      </c>
      <c r="AI2426" t="s">
        <v>161</v>
      </c>
      <c r="AJ2426" t="s">
        <v>161</v>
      </c>
      <c r="AK2426" t="s">
        <v>161</v>
      </c>
      <c r="AL2426" t="s">
        <v>796</v>
      </c>
      <c r="AO2426" t="s">
        <v>161</v>
      </c>
    </row>
    <row r="2427" spans="1:44" x14ac:dyDescent="0.2">
      <c r="A2427" t="s">
        <v>13391</v>
      </c>
      <c r="B2427">
        <v>3022</v>
      </c>
      <c r="C2427" t="s">
        <v>13392</v>
      </c>
      <c r="D2427" t="s">
        <v>474</v>
      </c>
      <c r="E2427" t="s">
        <v>475</v>
      </c>
      <c r="F2427" t="s">
        <v>11657</v>
      </c>
      <c r="G2427" t="s">
        <v>13393</v>
      </c>
      <c r="H2427" t="s">
        <v>11694</v>
      </c>
      <c r="I2427" t="s">
        <v>42</v>
      </c>
      <c r="J2427" t="s">
        <v>13394</v>
      </c>
      <c r="L2427" t="s">
        <v>230</v>
      </c>
      <c r="M2427" t="s">
        <v>194</v>
      </c>
      <c r="N2427" t="s">
        <v>195</v>
      </c>
      <c r="O2427" s="31">
        <v>41478</v>
      </c>
      <c r="Q2427">
        <v>325421</v>
      </c>
      <c r="R2427" t="s">
        <v>161</v>
      </c>
      <c r="S2427" s="31">
        <v>45060</v>
      </c>
      <c r="T2427" t="s">
        <v>161</v>
      </c>
      <c r="V2427" t="s">
        <v>161</v>
      </c>
      <c r="W2427" t="s">
        <v>161</v>
      </c>
      <c r="X2427" s="31">
        <v>44695</v>
      </c>
      <c r="Y2427">
        <v>0</v>
      </c>
      <c r="AA2427">
        <v>0</v>
      </c>
      <c r="AB2427" t="s">
        <v>161</v>
      </c>
      <c r="AC2427">
        <v>15</v>
      </c>
      <c r="AD2427">
        <v>51409.633000000002</v>
      </c>
      <c r="AE2427" t="s">
        <v>13395</v>
      </c>
      <c r="AF2427" t="s">
        <v>13396</v>
      </c>
      <c r="AG2427" t="s">
        <v>11699</v>
      </c>
      <c r="AH2427" t="s">
        <v>13397</v>
      </c>
      <c r="AI2427" t="s">
        <v>8097</v>
      </c>
      <c r="AJ2427" t="s">
        <v>4814</v>
      </c>
      <c r="AK2427" t="s">
        <v>1434</v>
      </c>
      <c r="AL2427" t="s">
        <v>1275</v>
      </c>
      <c r="AO2427" t="s">
        <v>161</v>
      </c>
      <c r="AQ2427" t="s">
        <v>510</v>
      </c>
      <c r="AR2427" t="s">
        <v>511</v>
      </c>
    </row>
    <row r="2428" spans="1:44" x14ac:dyDescent="0.2">
      <c r="A2428" t="s">
        <v>13398</v>
      </c>
      <c r="B2428">
        <v>3018</v>
      </c>
      <c r="C2428" t="s">
        <v>13399</v>
      </c>
      <c r="D2428" t="s">
        <v>1444</v>
      </c>
      <c r="E2428" t="s">
        <v>1445</v>
      </c>
      <c r="F2428" t="s">
        <v>11657</v>
      </c>
      <c r="G2428" t="s">
        <v>12678</v>
      </c>
      <c r="H2428" t="s">
        <v>11694</v>
      </c>
      <c r="I2428" t="s">
        <v>36</v>
      </c>
      <c r="J2428" t="s">
        <v>13400</v>
      </c>
      <c r="L2428" t="s">
        <v>230</v>
      </c>
      <c r="M2428" t="s">
        <v>554</v>
      </c>
      <c r="N2428" t="s">
        <v>555</v>
      </c>
      <c r="O2428" s="31">
        <v>42284</v>
      </c>
      <c r="P2428" s="31">
        <v>44530</v>
      </c>
      <c r="R2428" t="s">
        <v>161</v>
      </c>
      <c r="S2428" s="31">
        <v>45060</v>
      </c>
      <c r="T2428" t="s">
        <v>161</v>
      </c>
      <c r="V2428" t="s">
        <v>161</v>
      </c>
      <c r="W2428" t="s">
        <v>161</v>
      </c>
      <c r="X2428" s="31">
        <v>44695</v>
      </c>
      <c r="Y2428">
        <v>0</v>
      </c>
      <c r="AA2428">
        <v>0</v>
      </c>
      <c r="AB2428" t="s">
        <v>161</v>
      </c>
      <c r="AC2428">
        <v>15</v>
      </c>
      <c r="AD2428">
        <v>51226.633000000002</v>
      </c>
      <c r="AE2428" t="s">
        <v>13401</v>
      </c>
      <c r="AF2428" t="s">
        <v>13402</v>
      </c>
      <c r="AG2428" t="s">
        <v>11699</v>
      </c>
      <c r="AH2428" t="s">
        <v>12678</v>
      </c>
      <c r="AI2428" t="s">
        <v>161</v>
      </c>
      <c r="AJ2428" t="s">
        <v>1507</v>
      </c>
      <c r="AK2428" t="s">
        <v>559</v>
      </c>
      <c r="AL2428" t="s">
        <v>1275</v>
      </c>
      <c r="AO2428" t="s">
        <v>161</v>
      </c>
      <c r="AQ2428" t="s">
        <v>510</v>
      </c>
      <c r="AR2428" t="s">
        <v>511</v>
      </c>
    </row>
    <row r="2429" spans="1:44" x14ac:dyDescent="0.2">
      <c r="A2429" t="s">
        <v>13403</v>
      </c>
      <c r="B2429">
        <v>3029</v>
      </c>
      <c r="C2429" t="s">
        <v>13404</v>
      </c>
      <c r="D2429" t="s">
        <v>153</v>
      </c>
      <c r="E2429" t="s">
        <v>154</v>
      </c>
      <c r="F2429" t="s">
        <v>13405</v>
      </c>
      <c r="G2429" t="s">
        <v>13406</v>
      </c>
      <c r="H2429" t="s">
        <v>82</v>
      </c>
      <c r="I2429" t="s">
        <v>43</v>
      </c>
      <c r="J2429">
        <v>65676</v>
      </c>
      <c r="L2429" t="s">
        <v>159</v>
      </c>
      <c r="M2429" t="s">
        <v>194</v>
      </c>
      <c r="N2429" t="s">
        <v>195</v>
      </c>
      <c r="O2429" s="31">
        <v>44348</v>
      </c>
      <c r="Q2429">
        <v>580682</v>
      </c>
      <c r="R2429">
        <v>6641</v>
      </c>
      <c r="S2429" s="31">
        <v>45059</v>
      </c>
      <c r="T2429">
        <v>6419</v>
      </c>
      <c r="V2429">
        <v>229.65517241379308</v>
      </c>
      <c r="W2429">
        <v>1972.9</v>
      </c>
      <c r="X2429" s="31">
        <v>44695</v>
      </c>
      <c r="Y2429">
        <v>0</v>
      </c>
      <c r="Z2429">
        <v>5500</v>
      </c>
      <c r="AA2429">
        <v>0</v>
      </c>
      <c r="AB2429" t="s">
        <v>161</v>
      </c>
      <c r="AC2429">
        <v>15</v>
      </c>
      <c r="AD2429">
        <v>51956.633000000002</v>
      </c>
      <c r="AE2429" t="s">
        <v>13407</v>
      </c>
      <c r="AF2429" t="s">
        <v>13408</v>
      </c>
      <c r="AG2429" t="s">
        <v>13409</v>
      </c>
      <c r="AH2429" t="s">
        <v>13406</v>
      </c>
      <c r="AI2429" t="s">
        <v>13410</v>
      </c>
      <c r="AJ2429" t="s">
        <v>13411</v>
      </c>
      <c r="AK2429" t="s">
        <v>1434</v>
      </c>
      <c r="AL2429" t="s">
        <v>202</v>
      </c>
      <c r="AO2429" t="s">
        <v>13412</v>
      </c>
    </row>
    <row r="2430" spans="1:44" x14ac:dyDescent="0.2">
      <c r="A2430" t="s">
        <v>13413</v>
      </c>
      <c r="B2430">
        <v>3029</v>
      </c>
      <c r="C2430" t="s">
        <v>13414</v>
      </c>
      <c r="D2430" t="s">
        <v>153</v>
      </c>
      <c r="E2430" t="s">
        <v>154</v>
      </c>
      <c r="F2430" t="s">
        <v>13405</v>
      </c>
      <c r="G2430" t="s">
        <v>13415</v>
      </c>
      <c r="H2430" t="s">
        <v>82</v>
      </c>
      <c r="I2430" t="s">
        <v>158</v>
      </c>
      <c r="J2430" t="s">
        <v>13416</v>
      </c>
      <c r="L2430" t="s">
        <v>159</v>
      </c>
      <c r="M2430" t="s">
        <v>194</v>
      </c>
      <c r="N2430" t="s">
        <v>195</v>
      </c>
      <c r="O2430" s="31">
        <v>44835</v>
      </c>
      <c r="Q2430">
        <v>573116</v>
      </c>
      <c r="R2430">
        <v>6680</v>
      </c>
      <c r="S2430" s="31">
        <v>45059</v>
      </c>
      <c r="T2430">
        <v>6249</v>
      </c>
      <c r="V2430">
        <v>445.86206896551727</v>
      </c>
      <c r="W2430">
        <v>2025.4</v>
      </c>
      <c r="X2430" s="31">
        <v>44695</v>
      </c>
      <c r="Y2430">
        <v>0</v>
      </c>
      <c r="Z2430">
        <v>6600</v>
      </c>
      <c r="AA2430">
        <v>0</v>
      </c>
      <c r="AB2430" t="s">
        <v>161</v>
      </c>
      <c r="AC2430">
        <v>15</v>
      </c>
      <c r="AD2430">
        <v>51501.633000000002</v>
      </c>
      <c r="AE2430" t="s">
        <v>13417</v>
      </c>
      <c r="AF2430" t="s">
        <v>13418</v>
      </c>
      <c r="AG2430" t="s">
        <v>13409</v>
      </c>
      <c r="AH2430" t="s">
        <v>13415</v>
      </c>
      <c r="AI2430" t="s">
        <v>13419</v>
      </c>
      <c r="AJ2430" t="s">
        <v>13420</v>
      </c>
      <c r="AK2430" t="s">
        <v>1434</v>
      </c>
      <c r="AL2430" t="s">
        <v>202</v>
      </c>
      <c r="AO2430" t="s">
        <v>13421</v>
      </c>
      <c r="AQ2430" t="s">
        <v>510</v>
      </c>
      <c r="AR2430" t="s">
        <v>511</v>
      </c>
    </row>
    <row r="2431" spans="1:44" x14ac:dyDescent="0.2">
      <c r="A2431" t="s">
        <v>13422</v>
      </c>
      <c r="B2431">
        <v>3029</v>
      </c>
      <c r="C2431" t="s">
        <v>13423</v>
      </c>
      <c r="D2431" t="s">
        <v>153</v>
      </c>
      <c r="E2431" t="s">
        <v>154</v>
      </c>
      <c r="F2431" t="s">
        <v>13405</v>
      </c>
      <c r="G2431" t="s">
        <v>13415</v>
      </c>
      <c r="H2431" t="s">
        <v>82</v>
      </c>
      <c r="I2431" t="s">
        <v>158</v>
      </c>
      <c r="J2431" t="s">
        <v>13424</v>
      </c>
      <c r="L2431" t="s">
        <v>159</v>
      </c>
      <c r="M2431" t="s">
        <v>194</v>
      </c>
      <c r="N2431" t="s">
        <v>195</v>
      </c>
      <c r="O2431" s="31">
        <v>44470</v>
      </c>
      <c r="Q2431">
        <v>570948</v>
      </c>
      <c r="R2431">
        <v>6935</v>
      </c>
      <c r="S2431" s="31">
        <v>45059</v>
      </c>
      <c r="T2431">
        <v>6530</v>
      </c>
      <c r="V2431">
        <v>418.9655172413793</v>
      </c>
      <c r="W2431">
        <v>1937.3</v>
      </c>
      <c r="X2431" s="31">
        <v>44695</v>
      </c>
      <c r="Y2431">
        <v>0</v>
      </c>
      <c r="Z2431">
        <v>6600</v>
      </c>
      <c r="AA2431">
        <v>0</v>
      </c>
      <c r="AB2431" t="s">
        <v>161</v>
      </c>
      <c r="AC2431">
        <v>15</v>
      </c>
      <c r="AD2431">
        <v>50040.633000000002</v>
      </c>
      <c r="AE2431" t="s">
        <v>13425</v>
      </c>
      <c r="AF2431" t="s">
        <v>13426</v>
      </c>
      <c r="AG2431" t="s">
        <v>13409</v>
      </c>
      <c r="AH2431" t="s">
        <v>13415</v>
      </c>
      <c r="AI2431" t="s">
        <v>13419</v>
      </c>
      <c r="AJ2431" t="s">
        <v>13420</v>
      </c>
      <c r="AK2431" t="s">
        <v>1434</v>
      </c>
      <c r="AL2431" t="s">
        <v>202</v>
      </c>
      <c r="AO2431" t="s">
        <v>13421</v>
      </c>
      <c r="AQ2431" t="s">
        <v>510</v>
      </c>
      <c r="AR2431" t="s">
        <v>511</v>
      </c>
    </row>
    <row r="2432" spans="1:44" x14ac:dyDescent="0.2">
      <c r="A2432" t="s">
        <v>13427</v>
      </c>
      <c r="B2432">
        <v>3029</v>
      </c>
      <c r="C2432" t="s">
        <v>13428</v>
      </c>
      <c r="D2432" t="s">
        <v>153</v>
      </c>
      <c r="E2432" t="s">
        <v>154</v>
      </c>
      <c r="F2432" t="s">
        <v>13405</v>
      </c>
      <c r="G2432" t="s">
        <v>13406</v>
      </c>
      <c r="H2432" t="s">
        <v>82</v>
      </c>
      <c r="I2432" t="s">
        <v>43</v>
      </c>
      <c r="J2432">
        <v>66866</v>
      </c>
      <c r="L2432" t="s">
        <v>159</v>
      </c>
      <c r="M2432" t="s">
        <v>194</v>
      </c>
      <c r="N2432" t="s">
        <v>195</v>
      </c>
      <c r="O2432" s="31">
        <v>44348</v>
      </c>
      <c r="Q2432">
        <v>585053</v>
      </c>
      <c r="R2432">
        <v>9748</v>
      </c>
      <c r="S2432" s="31">
        <v>45058</v>
      </c>
      <c r="T2432">
        <v>8144</v>
      </c>
      <c r="V2432">
        <v>1718.5714285714284</v>
      </c>
      <c r="W2432">
        <v>2211.6999999999998</v>
      </c>
      <c r="X2432" s="31">
        <v>44695</v>
      </c>
      <c r="Y2432">
        <v>0</v>
      </c>
      <c r="Z2432">
        <v>5500</v>
      </c>
      <c r="AA2432">
        <v>0</v>
      </c>
      <c r="AB2432" t="s">
        <v>161</v>
      </c>
      <c r="AC2432">
        <v>15</v>
      </c>
      <c r="AD2432">
        <v>50040.633000000002</v>
      </c>
      <c r="AE2432" t="s">
        <v>13429</v>
      </c>
      <c r="AF2432" t="s">
        <v>13430</v>
      </c>
      <c r="AG2432" t="s">
        <v>13409</v>
      </c>
      <c r="AH2432" t="s">
        <v>13406</v>
      </c>
      <c r="AI2432" t="s">
        <v>13410</v>
      </c>
      <c r="AJ2432" t="s">
        <v>13411</v>
      </c>
      <c r="AK2432" t="s">
        <v>1434</v>
      </c>
      <c r="AL2432" t="s">
        <v>202</v>
      </c>
      <c r="AO2432" t="s">
        <v>13412</v>
      </c>
    </row>
    <row r="2433" spans="1:44" x14ac:dyDescent="0.2">
      <c r="A2433" t="s">
        <v>13431</v>
      </c>
      <c r="B2433">
        <v>3029</v>
      </c>
      <c r="C2433" t="s">
        <v>13432</v>
      </c>
      <c r="D2433" t="s">
        <v>153</v>
      </c>
      <c r="E2433" t="s">
        <v>154</v>
      </c>
      <c r="F2433" t="s">
        <v>13405</v>
      </c>
      <c r="G2433" t="s">
        <v>13433</v>
      </c>
      <c r="H2433" t="s">
        <v>82</v>
      </c>
      <c r="I2433" t="s">
        <v>158</v>
      </c>
      <c r="J2433" t="s">
        <v>13434</v>
      </c>
      <c r="L2433" t="s">
        <v>159</v>
      </c>
      <c r="M2433" t="s">
        <v>194</v>
      </c>
      <c r="N2433" t="s">
        <v>195</v>
      </c>
      <c r="O2433" s="31">
        <v>44591</v>
      </c>
      <c r="Q2433">
        <v>606425</v>
      </c>
      <c r="R2433">
        <v>897</v>
      </c>
      <c r="S2433" s="31">
        <v>44983</v>
      </c>
      <c r="T2433">
        <v>897</v>
      </c>
      <c r="V2433" t="s">
        <v>161</v>
      </c>
      <c r="W2433" t="s">
        <v>161</v>
      </c>
      <c r="X2433" s="31">
        <v>44695</v>
      </c>
      <c r="Y2433">
        <v>0</v>
      </c>
      <c r="Z2433">
        <v>5500</v>
      </c>
      <c r="AA2433">
        <v>0</v>
      </c>
      <c r="AB2433" t="s">
        <v>161</v>
      </c>
      <c r="AC2433">
        <v>15</v>
      </c>
      <c r="AD2433">
        <v>50040.633000000002</v>
      </c>
      <c r="AE2433" t="s">
        <v>13435</v>
      </c>
      <c r="AF2433" t="s">
        <v>13436</v>
      </c>
      <c r="AG2433" t="s">
        <v>13409</v>
      </c>
      <c r="AH2433" t="s">
        <v>13433</v>
      </c>
      <c r="AI2433" t="s">
        <v>13419</v>
      </c>
      <c r="AJ2433" t="s">
        <v>13437</v>
      </c>
      <c r="AK2433" t="s">
        <v>1434</v>
      </c>
      <c r="AO2433" t="s">
        <v>13438</v>
      </c>
    </row>
    <row r="2434" spans="1:44" x14ac:dyDescent="0.2">
      <c r="A2434" t="s">
        <v>13439</v>
      </c>
      <c r="B2434">
        <v>3029</v>
      </c>
      <c r="C2434" t="s">
        <v>13440</v>
      </c>
      <c r="D2434" t="s">
        <v>153</v>
      </c>
      <c r="E2434" t="s">
        <v>154</v>
      </c>
      <c r="F2434" t="s">
        <v>13405</v>
      </c>
      <c r="G2434" t="s">
        <v>13433</v>
      </c>
      <c r="H2434" t="s">
        <v>82</v>
      </c>
      <c r="I2434" t="s">
        <v>158</v>
      </c>
      <c r="J2434" t="s">
        <v>13441</v>
      </c>
      <c r="L2434" t="s">
        <v>159</v>
      </c>
      <c r="M2434" t="s">
        <v>194</v>
      </c>
      <c r="N2434" t="s">
        <v>195</v>
      </c>
      <c r="O2434" s="31">
        <v>44743</v>
      </c>
      <c r="Q2434">
        <v>606672</v>
      </c>
      <c r="R2434">
        <v>318</v>
      </c>
      <c r="S2434" s="31">
        <v>44983</v>
      </c>
      <c r="T2434">
        <v>318</v>
      </c>
      <c r="U2434" s="31">
        <v>44784</v>
      </c>
      <c r="V2434" t="s">
        <v>161</v>
      </c>
      <c r="W2434" t="s">
        <v>161</v>
      </c>
      <c r="X2434" s="31">
        <v>44695</v>
      </c>
      <c r="Y2434">
        <v>10.8</v>
      </c>
      <c r="Z2434">
        <v>5500</v>
      </c>
      <c r="AA2434">
        <v>3971</v>
      </c>
      <c r="AB2434">
        <v>0.64030571129696034</v>
      </c>
      <c r="AC2434">
        <v>15</v>
      </c>
      <c r="AD2434">
        <v>46907.633000000002</v>
      </c>
      <c r="AE2434" t="s">
        <v>13442</v>
      </c>
      <c r="AF2434" t="s">
        <v>13443</v>
      </c>
      <c r="AG2434" t="s">
        <v>13409</v>
      </c>
      <c r="AH2434" t="s">
        <v>13433</v>
      </c>
      <c r="AI2434" t="s">
        <v>13419</v>
      </c>
      <c r="AJ2434" t="s">
        <v>13437</v>
      </c>
      <c r="AK2434" t="s">
        <v>1434</v>
      </c>
      <c r="AL2434" t="s">
        <v>321</v>
      </c>
      <c r="AO2434" t="s">
        <v>13438</v>
      </c>
    </row>
    <row r="2435" spans="1:44" x14ac:dyDescent="0.2">
      <c r="A2435" t="s">
        <v>13444</v>
      </c>
      <c r="B2435">
        <v>3029</v>
      </c>
      <c r="C2435" t="s">
        <v>13445</v>
      </c>
      <c r="D2435" t="s">
        <v>153</v>
      </c>
      <c r="E2435" t="s">
        <v>154</v>
      </c>
      <c r="F2435" t="s">
        <v>13405</v>
      </c>
      <c r="G2435" t="s">
        <v>13433</v>
      </c>
      <c r="H2435" t="s">
        <v>82</v>
      </c>
      <c r="I2435" t="s">
        <v>158</v>
      </c>
      <c r="L2435" t="s">
        <v>159</v>
      </c>
      <c r="M2435" t="s">
        <v>259</v>
      </c>
      <c r="N2435" t="s">
        <v>259</v>
      </c>
      <c r="O2435" s="31">
        <v>44743</v>
      </c>
      <c r="R2435" t="s">
        <v>161</v>
      </c>
      <c r="S2435" s="31">
        <v>45060</v>
      </c>
      <c r="T2435" t="s">
        <v>161</v>
      </c>
      <c r="U2435" s="31">
        <v>44784</v>
      </c>
      <c r="V2435" t="s">
        <v>161</v>
      </c>
      <c r="W2435" t="s">
        <v>161</v>
      </c>
      <c r="X2435" s="31">
        <v>44695</v>
      </c>
      <c r="Y2435">
        <v>8.1</v>
      </c>
      <c r="AA2435">
        <v>2982</v>
      </c>
      <c r="AB2435">
        <v>0.70638058800434333</v>
      </c>
      <c r="AC2435">
        <v>15</v>
      </c>
      <c r="AD2435">
        <v>46548.633000000002</v>
      </c>
      <c r="AE2435" t="s">
        <v>13446</v>
      </c>
      <c r="AF2435" t="s">
        <v>13447</v>
      </c>
      <c r="AG2435" t="s">
        <v>13409</v>
      </c>
      <c r="AH2435" t="s">
        <v>13433</v>
      </c>
      <c r="AI2435" t="s">
        <v>161</v>
      </c>
      <c r="AJ2435" t="s">
        <v>161</v>
      </c>
      <c r="AK2435" t="s">
        <v>161</v>
      </c>
      <c r="AL2435" t="s">
        <v>321</v>
      </c>
      <c r="AO2435" t="s">
        <v>161</v>
      </c>
    </row>
    <row r="2436" spans="1:44" x14ac:dyDescent="0.2">
      <c r="A2436" t="s">
        <v>13448</v>
      </c>
      <c r="B2436">
        <v>3029</v>
      </c>
      <c r="C2436" t="s">
        <v>13449</v>
      </c>
      <c r="D2436" t="s">
        <v>153</v>
      </c>
      <c r="E2436" t="s">
        <v>154</v>
      </c>
      <c r="F2436" t="s">
        <v>13405</v>
      </c>
      <c r="G2436" t="s">
        <v>13415</v>
      </c>
      <c r="H2436" t="s">
        <v>82</v>
      </c>
      <c r="I2436" t="s">
        <v>158</v>
      </c>
      <c r="J2436" t="s">
        <v>13450</v>
      </c>
      <c r="L2436" t="s">
        <v>159</v>
      </c>
      <c r="M2436" t="s">
        <v>194</v>
      </c>
      <c r="N2436" t="s">
        <v>195</v>
      </c>
      <c r="O2436" s="31">
        <v>44228</v>
      </c>
      <c r="Q2436">
        <v>562552</v>
      </c>
      <c r="R2436">
        <v>6798</v>
      </c>
      <c r="S2436" s="31">
        <v>45059</v>
      </c>
      <c r="T2436">
        <v>6378</v>
      </c>
      <c r="U2436" s="31">
        <v>44784</v>
      </c>
      <c r="V2436">
        <v>434.48275862068965</v>
      </c>
      <c r="W2436">
        <v>1035.2</v>
      </c>
      <c r="X2436" s="31">
        <v>44695</v>
      </c>
      <c r="Y2436">
        <v>11.9</v>
      </c>
      <c r="Z2436">
        <v>6600</v>
      </c>
      <c r="AA2436">
        <v>4355</v>
      </c>
      <c r="AB2436">
        <v>1.0338345350017055</v>
      </c>
      <c r="AC2436">
        <v>15</v>
      </c>
      <c r="AD2436">
        <v>44751.633000000002</v>
      </c>
      <c r="AE2436" t="s">
        <v>13451</v>
      </c>
      <c r="AF2436" t="s">
        <v>13452</v>
      </c>
      <c r="AG2436" t="s">
        <v>13409</v>
      </c>
      <c r="AH2436" t="s">
        <v>13415</v>
      </c>
      <c r="AI2436" t="s">
        <v>13419</v>
      </c>
      <c r="AJ2436" t="s">
        <v>13420</v>
      </c>
      <c r="AK2436" t="s">
        <v>1434</v>
      </c>
      <c r="AL2436" t="s">
        <v>202</v>
      </c>
      <c r="AM2436" t="s">
        <v>203</v>
      </c>
      <c r="AN2436" t="s">
        <v>13453</v>
      </c>
      <c r="AO2436" t="s">
        <v>13421</v>
      </c>
      <c r="AQ2436" t="s">
        <v>510</v>
      </c>
      <c r="AR2436" t="s">
        <v>511</v>
      </c>
    </row>
    <row r="2437" spans="1:44" x14ac:dyDescent="0.2">
      <c r="A2437" t="s">
        <v>13454</v>
      </c>
      <c r="B2437">
        <v>3029</v>
      </c>
      <c r="C2437" t="s">
        <v>13455</v>
      </c>
      <c r="D2437" t="s">
        <v>153</v>
      </c>
      <c r="E2437" t="s">
        <v>154</v>
      </c>
      <c r="F2437" t="s">
        <v>13405</v>
      </c>
      <c r="G2437" t="s">
        <v>13433</v>
      </c>
      <c r="H2437" t="s">
        <v>82</v>
      </c>
      <c r="I2437" t="s">
        <v>158</v>
      </c>
      <c r="J2437" t="s">
        <v>13456</v>
      </c>
      <c r="L2437" t="s">
        <v>159</v>
      </c>
      <c r="M2437" t="s">
        <v>194</v>
      </c>
      <c r="N2437" t="s">
        <v>195</v>
      </c>
      <c r="O2437" s="31">
        <v>44197</v>
      </c>
      <c r="Q2437">
        <v>573650</v>
      </c>
      <c r="R2437">
        <v>72</v>
      </c>
      <c r="S2437" s="31">
        <v>45059</v>
      </c>
      <c r="T2437">
        <v>66</v>
      </c>
      <c r="U2437" s="31">
        <v>44784</v>
      </c>
      <c r="V2437">
        <v>6.2068965517241379</v>
      </c>
      <c r="W2437">
        <v>0</v>
      </c>
      <c r="X2437" s="31">
        <v>44695</v>
      </c>
      <c r="Y2437">
        <v>7.4</v>
      </c>
      <c r="Z2437">
        <v>5500</v>
      </c>
      <c r="AA2437">
        <v>2724.1000000000022</v>
      </c>
      <c r="AB2437">
        <v>0.69159587802285705</v>
      </c>
      <c r="AC2437">
        <v>15</v>
      </c>
      <c r="AD2437">
        <v>46629.633000000002</v>
      </c>
      <c r="AE2437" t="s">
        <v>13457</v>
      </c>
      <c r="AF2437" t="s">
        <v>13458</v>
      </c>
      <c r="AG2437" t="s">
        <v>13409</v>
      </c>
      <c r="AH2437" t="s">
        <v>13433</v>
      </c>
      <c r="AI2437" t="s">
        <v>13419</v>
      </c>
      <c r="AJ2437" t="s">
        <v>13437</v>
      </c>
      <c r="AK2437" t="s">
        <v>1434</v>
      </c>
      <c r="AL2437" t="s">
        <v>202</v>
      </c>
      <c r="AO2437" t="s">
        <v>13438</v>
      </c>
      <c r="AQ2437" t="s">
        <v>510</v>
      </c>
      <c r="AR2437" t="s">
        <v>511</v>
      </c>
    </row>
    <row r="2438" spans="1:44" x14ac:dyDescent="0.2">
      <c r="A2438" t="s">
        <v>13459</v>
      </c>
      <c r="B2438">
        <v>3029</v>
      </c>
      <c r="C2438" t="s">
        <v>13460</v>
      </c>
      <c r="D2438" t="s">
        <v>153</v>
      </c>
      <c r="E2438" t="s">
        <v>154</v>
      </c>
      <c r="F2438" t="s">
        <v>13405</v>
      </c>
      <c r="G2438" t="s">
        <v>13406</v>
      </c>
      <c r="H2438" t="s">
        <v>82</v>
      </c>
      <c r="I2438" t="s">
        <v>43</v>
      </c>
      <c r="J2438">
        <v>66398</v>
      </c>
      <c r="L2438" t="s">
        <v>159</v>
      </c>
      <c r="M2438" t="s">
        <v>194</v>
      </c>
      <c r="N2438" t="s">
        <v>195</v>
      </c>
      <c r="O2438" s="31">
        <v>44470</v>
      </c>
      <c r="Q2438">
        <v>589834</v>
      </c>
      <c r="R2438">
        <v>4222</v>
      </c>
      <c r="S2438" s="31">
        <v>44979</v>
      </c>
      <c r="T2438">
        <v>4222</v>
      </c>
      <c r="U2438" s="31">
        <v>44784</v>
      </c>
      <c r="V2438" t="s">
        <v>161</v>
      </c>
      <c r="W2438">
        <v>418</v>
      </c>
      <c r="X2438" s="31">
        <v>44560</v>
      </c>
      <c r="Y2438">
        <v>7.7</v>
      </c>
      <c r="Z2438">
        <v>5500</v>
      </c>
      <c r="AA2438">
        <v>2838</v>
      </c>
      <c r="AB2438">
        <v>0.677541277176259</v>
      </c>
      <c r="AC2438">
        <v>15</v>
      </c>
      <c r="AD2438">
        <v>46706.633000000002</v>
      </c>
      <c r="AE2438" t="s">
        <v>13461</v>
      </c>
      <c r="AF2438" t="s">
        <v>13462</v>
      </c>
      <c r="AG2438" t="s">
        <v>13409</v>
      </c>
      <c r="AH2438" t="s">
        <v>13406</v>
      </c>
      <c r="AI2438" t="s">
        <v>13410</v>
      </c>
      <c r="AJ2438" t="s">
        <v>13411</v>
      </c>
      <c r="AK2438" t="s">
        <v>1434</v>
      </c>
      <c r="AL2438" t="s">
        <v>202</v>
      </c>
      <c r="AO2438" t="s">
        <v>13412</v>
      </c>
    </row>
    <row r="2439" spans="1:44" x14ac:dyDescent="0.2">
      <c r="A2439" t="s">
        <v>13463</v>
      </c>
      <c r="B2439">
        <v>3029</v>
      </c>
      <c r="C2439" t="s">
        <v>13464</v>
      </c>
      <c r="D2439" t="s">
        <v>153</v>
      </c>
      <c r="E2439" t="s">
        <v>154</v>
      </c>
      <c r="F2439" t="s">
        <v>13405</v>
      </c>
      <c r="G2439" t="s">
        <v>13465</v>
      </c>
      <c r="H2439" t="s">
        <v>82</v>
      </c>
      <c r="I2439" t="s">
        <v>44</v>
      </c>
      <c r="J2439">
        <v>90389</v>
      </c>
      <c r="L2439" t="s">
        <v>159</v>
      </c>
      <c r="M2439" t="s">
        <v>194</v>
      </c>
      <c r="N2439" t="s">
        <v>195</v>
      </c>
      <c r="O2439" s="31">
        <v>44927</v>
      </c>
      <c r="Q2439">
        <v>616693</v>
      </c>
      <c r="R2439">
        <v>5</v>
      </c>
      <c r="S2439" s="31">
        <v>45015</v>
      </c>
      <c r="T2439">
        <v>5</v>
      </c>
      <c r="U2439" s="31">
        <v>44784</v>
      </c>
      <c r="V2439" t="s">
        <v>161</v>
      </c>
      <c r="W2439" t="s">
        <v>161</v>
      </c>
      <c r="X2439" s="31">
        <v>44695</v>
      </c>
      <c r="Y2439">
        <v>12.3</v>
      </c>
      <c r="Z2439">
        <v>5500</v>
      </c>
      <c r="AA2439">
        <v>4496</v>
      </c>
      <c r="AB2439">
        <v>0.68447731395769706</v>
      </c>
      <c r="AC2439">
        <v>15</v>
      </c>
      <c r="AD2439">
        <v>46668.633000000002</v>
      </c>
      <c r="AE2439" t="s">
        <v>13466</v>
      </c>
      <c r="AF2439" t="s">
        <v>13467</v>
      </c>
      <c r="AG2439" t="s">
        <v>13409</v>
      </c>
      <c r="AH2439" t="s">
        <v>13406</v>
      </c>
      <c r="AI2439" t="s">
        <v>13410</v>
      </c>
      <c r="AJ2439" t="s">
        <v>13411</v>
      </c>
      <c r="AK2439" t="s">
        <v>1434</v>
      </c>
      <c r="AL2439" t="s">
        <v>202</v>
      </c>
      <c r="AO2439" t="s">
        <v>13412</v>
      </c>
      <c r="AQ2439" t="s">
        <v>510</v>
      </c>
      <c r="AR2439" t="s">
        <v>511</v>
      </c>
    </row>
    <row r="2440" spans="1:44" x14ac:dyDescent="0.2">
      <c r="A2440" t="s">
        <v>13468</v>
      </c>
      <c r="B2440">
        <v>3029</v>
      </c>
      <c r="C2440" t="s">
        <v>13469</v>
      </c>
      <c r="D2440" t="s">
        <v>153</v>
      </c>
      <c r="E2440" t="s">
        <v>154</v>
      </c>
      <c r="F2440" t="s">
        <v>13405</v>
      </c>
      <c r="G2440" t="s">
        <v>13465</v>
      </c>
      <c r="H2440" t="s">
        <v>82</v>
      </c>
      <c r="I2440" t="s">
        <v>44</v>
      </c>
      <c r="L2440" t="s">
        <v>159</v>
      </c>
      <c r="M2440" t="s">
        <v>160</v>
      </c>
      <c r="N2440" t="s">
        <v>160</v>
      </c>
      <c r="O2440" s="31">
        <v>44927</v>
      </c>
      <c r="R2440" t="s">
        <v>161</v>
      </c>
      <c r="S2440" s="31">
        <v>45060</v>
      </c>
      <c r="T2440" t="s">
        <v>161</v>
      </c>
      <c r="U2440" s="31">
        <v>44784</v>
      </c>
      <c r="V2440" t="s">
        <v>161</v>
      </c>
      <c r="W2440" t="s">
        <v>161</v>
      </c>
      <c r="X2440" s="31">
        <v>44695</v>
      </c>
      <c r="Y2440">
        <v>12.5</v>
      </c>
      <c r="AA2440">
        <v>4579</v>
      </c>
      <c r="AB2440">
        <v>0.67936655001347956</v>
      </c>
      <c r="AC2440">
        <v>15</v>
      </c>
      <c r="AD2440">
        <v>46696.633000000002</v>
      </c>
      <c r="AE2440" t="s">
        <v>13470</v>
      </c>
      <c r="AF2440" t="s">
        <v>13471</v>
      </c>
      <c r="AG2440" t="s">
        <v>13409</v>
      </c>
      <c r="AH2440" t="s">
        <v>13465</v>
      </c>
      <c r="AI2440" t="s">
        <v>161</v>
      </c>
      <c r="AJ2440" t="s">
        <v>161</v>
      </c>
      <c r="AK2440" t="s">
        <v>161</v>
      </c>
      <c r="AL2440" t="s">
        <v>202</v>
      </c>
      <c r="AO2440" t="s">
        <v>161</v>
      </c>
      <c r="AQ2440" t="s">
        <v>510</v>
      </c>
      <c r="AR2440" t="s">
        <v>511</v>
      </c>
    </row>
    <row r="2441" spans="1:44" x14ac:dyDescent="0.2">
      <c r="A2441" t="s">
        <v>13472</v>
      </c>
      <c r="B2441">
        <v>3029</v>
      </c>
      <c r="C2441" t="s">
        <v>13473</v>
      </c>
      <c r="D2441" t="s">
        <v>153</v>
      </c>
      <c r="E2441" t="s">
        <v>154</v>
      </c>
      <c r="F2441" t="s">
        <v>13405</v>
      </c>
      <c r="G2441" t="s">
        <v>13433</v>
      </c>
      <c r="H2441" t="s">
        <v>82</v>
      </c>
      <c r="I2441" t="s">
        <v>158</v>
      </c>
      <c r="J2441" t="s">
        <v>13474</v>
      </c>
      <c r="L2441" t="s">
        <v>159</v>
      </c>
      <c r="M2441" t="s">
        <v>194</v>
      </c>
      <c r="N2441" t="s">
        <v>3973</v>
      </c>
      <c r="O2441" s="31">
        <v>44927</v>
      </c>
      <c r="Q2441">
        <v>620853</v>
      </c>
      <c r="R2441" t="s">
        <v>161</v>
      </c>
      <c r="S2441" s="31">
        <v>45060</v>
      </c>
      <c r="T2441" t="s">
        <v>161</v>
      </c>
      <c r="U2441" s="31">
        <v>44784</v>
      </c>
      <c r="V2441" t="s">
        <v>161</v>
      </c>
      <c r="W2441" t="s">
        <v>161</v>
      </c>
      <c r="X2441" s="31">
        <v>44695</v>
      </c>
      <c r="Y2441">
        <v>13.5</v>
      </c>
      <c r="Z2441">
        <v>5500</v>
      </c>
      <c r="AA2441">
        <v>4947</v>
      </c>
      <c r="AB2441">
        <v>1.0192323523039413</v>
      </c>
      <c r="AC2441">
        <v>15</v>
      </c>
      <c r="AD2441">
        <v>44831.633000000002</v>
      </c>
      <c r="AE2441" t="s">
        <v>13475</v>
      </c>
      <c r="AF2441" t="s">
        <v>13476</v>
      </c>
      <c r="AG2441" t="s">
        <v>13409</v>
      </c>
      <c r="AH2441" t="s">
        <v>13433</v>
      </c>
      <c r="AI2441" t="s">
        <v>13419</v>
      </c>
      <c r="AJ2441" t="s">
        <v>13437</v>
      </c>
      <c r="AK2441" t="s">
        <v>1434</v>
      </c>
      <c r="AL2441" t="s">
        <v>321</v>
      </c>
      <c r="AO2441" t="s">
        <v>161</v>
      </c>
    </row>
    <row r="2442" spans="1:44" x14ac:dyDescent="0.2">
      <c r="A2442" t="s">
        <v>13477</v>
      </c>
      <c r="B2442">
        <v>3029</v>
      </c>
      <c r="C2442" t="s">
        <v>13478</v>
      </c>
      <c r="D2442" t="s">
        <v>153</v>
      </c>
      <c r="E2442" t="s">
        <v>154</v>
      </c>
      <c r="F2442" t="s">
        <v>13405</v>
      </c>
      <c r="G2442" t="s">
        <v>13433</v>
      </c>
      <c r="H2442" t="s">
        <v>82</v>
      </c>
      <c r="I2442" t="s">
        <v>158</v>
      </c>
      <c r="L2442" t="s">
        <v>159</v>
      </c>
      <c r="M2442" t="s">
        <v>160</v>
      </c>
      <c r="N2442" t="s">
        <v>160</v>
      </c>
      <c r="O2442" s="31">
        <v>45658</v>
      </c>
      <c r="R2442" t="s">
        <v>161</v>
      </c>
      <c r="S2442" s="31">
        <v>45060</v>
      </c>
      <c r="T2442" t="s">
        <v>161</v>
      </c>
      <c r="V2442" t="s">
        <v>161</v>
      </c>
      <c r="W2442" t="s">
        <v>161</v>
      </c>
      <c r="X2442" s="31">
        <v>44695</v>
      </c>
      <c r="Y2442">
        <v>0</v>
      </c>
      <c r="AA2442">
        <v>0</v>
      </c>
      <c r="AB2442" t="s">
        <v>161</v>
      </c>
      <c r="AC2442">
        <v>15</v>
      </c>
      <c r="AD2442">
        <v>50617.633000000002</v>
      </c>
      <c r="AE2442" t="s">
        <v>13479</v>
      </c>
      <c r="AF2442" t="s">
        <v>13480</v>
      </c>
      <c r="AG2442" t="s">
        <v>13409</v>
      </c>
      <c r="AH2442" t="s">
        <v>13433</v>
      </c>
      <c r="AI2442" t="s">
        <v>161</v>
      </c>
      <c r="AJ2442" t="s">
        <v>161</v>
      </c>
      <c r="AK2442" t="s">
        <v>161</v>
      </c>
      <c r="AL2442" t="s">
        <v>321</v>
      </c>
      <c r="AO2442" t="s">
        <v>161</v>
      </c>
    </row>
    <row r="2443" spans="1:44" x14ac:dyDescent="0.2">
      <c r="A2443" t="s">
        <v>13481</v>
      </c>
      <c r="B2443">
        <v>3029</v>
      </c>
      <c r="C2443" t="s">
        <v>13482</v>
      </c>
      <c r="D2443" t="s">
        <v>153</v>
      </c>
      <c r="E2443" t="s">
        <v>154</v>
      </c>
      <c r="F2443" t="s">
        <v>13405</v>
      </c>
      <c r="G2443" t="s">
        <v>13433</v>
      </c>
      <c r="H2443" t="s">
        <v>82</v>
      </c>
      <c r="I2443" t="s">
        <v>158</v>
      </c>
      <c r="L2443" t="s">
        <v>159</v>
      </c>
      <c r="M2443" t="s">
        <v>160</v>
      </c>
      <c r="N2443" t="s">
        <v>160</v>
      </c>
      <c r="O2443" s="31">
        <v>46174</v>
      </c>
      <c r="R2443" t="s">
        <v>161</v>
      </c>
      <c r="S2443" s="31">
        <v>45060</v>
      </c>
      <c r="T2443" t="s">
        <v>161</v>
      </c>
      <c r="V2443" t="s">
        <v>161</v>
      </c>
      <c r="W2443" t="s">
        <v>161</v>
      </c>
      <c r="X2443" s="31">
        <v>44695</v>
      </c>
      <c r="Y2443">
        <v>0</v>
      </c>
      <c r="AA2443">
        <v>0</v>
      </c>
      <c r="AB2443" t="s">
        <v>161</v>
      </c>
      <c r="AC2443">
        <v>15</v>
      </c>
      <c r="AD2443">
        <v>51104.681000000004</v>
      </c>
      <c r="AE2443" t="s">
        <v>13483</v>
      </c>
      <c r="AF2443" t="s">
        <v>13484</v>
      </c>
      <c r="AG2443" t="s">
        <v>13409</v>
      </c>
      <c r="AH2443" t="s">
        <v>13433</v>
      </c>
      <c r="AI2443" t="s">
        <v>161</v>
      </c>
      <c r="AJ2443" t="s">
        <v>161</v>
      </c>
      <c r="AK2443" t="s">
        <v>161</v>
      </c>
      <c r="AL2443" t="s">
        <v>321</v>
      </c>
      <c r="AO2443" t="s">
        <v>161</v>
      </c>
    </row>
    <row r="2444" spans="1:44" x14ac:dyDescent="0.2">
      <c r="A2444" t="s">
        <v>13485</v>
      </c>
      <c r="B2444">
        <v>3029</v>
      </c>
      <c r="C2444" t="s">
        <v>13486</v>
      </c>
      <c r="D2444" t="s">
        <v>153</v>
      </c>
      <c r="E2444" t="s">
        <v>154</v>
      </c>
      <c r="F2444" t="s">
        <v>13405</v>
      </c>
      <c r="G2444" t="s">
        <v>13415</v>
      </c>
      <c r="H2444" t="s">
        <v>82</v>
      </c>
      <c r="I2444" t="s">
        <v>158</v>
      </c>
      <c r="L2444" t="s">
        <v>159</v>
      </c>
      <c r="M2444" t="s">
        <v>160</v>
      </c>
      <c r="N2444" t="s">
        <v>160</v>
      </c>
      <c r="O2444" s="31">
        <v>46113</v>
      </c>
      <c r="R2444" t="s">
        <v>161</v>
      </c>
      <c r="S2444" s="31">
        <v>45060</v>
      </c>
      <c r="T2444" t="s">
        <v>161</v>
      </c>
      <c r="V2444" t="s">
        <v>161</v>
      </c>
      <c r="W2444" t="s">
        <v>161</v>
      </c>
      <c r="X2444" s="31">
        <v>44695</v>
      </c>
      <c r="Y2444">
        <v>0</v>
      </c>
      <c r="AA2444">
        <v>0</v>
      </c>
      <c r="AB2444" t="s">
        <v>161</v>
      </c>
      <c r="AC2444">
        <v>15</v>
      </c>
      <c r="AD2444">
        <v>50464.633000000002</v>
      </c>
      <c r="AE2444" t="s">
        <v>13487</v>
      </c>
      <c r="AF2444" t="s">
        <v>13488</v>
      </c>
      <c r="AH2444" t="s">
        <v>13415</v>
      </c>
      <c r="AI2444" t="s">
        <v>161</v>
      </c>
      <c r="AJ2444" t="s">
        <v>161</v>
      </c>
      <c r="AK2444" t="s">
        <v>161</v>
      </c>
      <c r="AO2444" t="s">
        <v>161</v>
      </c>
    </row>
    <row r="2445" spans="1:44" x14ac:dyDescent="0.2">
      <c r="A2445" t="s">
        <v>13489</v>
      </c>
      <c r="B2445">
        <v>3029</v>
      </c>
      <c r="C2445" t="s">
        <v>13490</v>
      </c>
      <c r="D2445" t="s">
        <v>153</v>
      </c>
      <c r="E2445" t="s">
        <v>154</v>
      </c>
      <c r="F2445" t="s">
        <v>13405</v>
      </c>
      <c r="G2445" t="s">
        <v>13491</v>
      </c>
      <c r="H2445" t="s">
        <v>82</v>
      </c>
      <c r="I2445" t="s">
        <v>43</v>
      </c>
      <c r="L2445" t="s">
        <v>159</v>
      </c>
      <c r="M2445" t="s">
        <v>160</v>
      </c>
      <c r="N2445" t="s">
        <v>160</v>
      </c>
      <c r="O2445" s="31">
        <v>45931</v>
      </c>
      <c r="R2445" t="s">
        <v>161</v>
      </c>
      <c r="S2445" s="31">
        <v>45060</v>
      </c>
      <c r="T2445" t="s">
        <v>161</v>
      </c>
      <c r="V2445" t="s">
        <v>161</v>
      </c>
      <c r="W2445" t="s">
        <v>161</v>
      </c>
      <c r="X2445" s="31">
        <v>44695</v>
      </c>
      <c r="Y2445">
        <v>0</v>
      </c>
      <c r="AA2445">
        <v>0</v>
      </c>
      <c r="AB2445" t="s">
        <v>161</v>
      </c>
      <c r="AC2445" t="e">
        <v>#N/A</v>
      </c>
      <c r="AD2445">
        <v>52252.679000000004</v>
      </c>
      <c r="AE2445" t="s">
        <v>13492</v>
      </c>
      <c r="AF2445" t="s">
        <v>13493</v>
      </c>
      <c r="AH2445" t="s">
        <v>13491</v>
      </c>
      <c r="AI2445" t="s">
        <v>161</v>
      </c>
      <c r="AJ2445" t="s">
        <v>161</v>
      </c>
      <c r="AK2445" t="s">
        <v>161</v>
      </c>
      <c r="AO2445" t="s">
        <v>161</v>
      </c>
    </row>
    <row r="2446" spans="1:44" x14ac:dyDescent="0.2">
      <c r="A2446" t="s">
        <v>13494</v>
      </c>
      <c r="B2446">
        <v>3029</v>
      </c>
      <c r="C2446" t="s">
        <v>13495</v>
      </c>
      <c r="D2446" t="s">
        <v>153</v>
      </c>
      <c r="E2446" t="s">
        <v>154</v>
      </c>
      <c r="F2446" t="s">
        <v>13405</v>
      </c>
      <c r="G2446" t="s">
        <v>13491</v>
      </c>
      <c r="H2446" t="s">
        <v>82</v>
      </c>
      <c r="I2446" t="s">
        <v>43</v>
      </c>
      <c r="L2446" t="s">
        <v>159</v>
      </c>
      <c r="M2446" t="s">
        <v>160</v>
      </c>
      <c r="N2446" t="s">
        <v>160</v>
      </c>
      <c r="O2446" s="31">
        <v>45931</v>
      </c>
      <c r="R2446" t="s">
        <v>161</v>
      </c>
      <c r="S2446" s="31">
        <v>45060</v>
      </c>
      <c r="T2446" t="s">
        <v>161</v>
      </c>
      <c r="V2446" t="s">
        <v>161</v>
      </c>
      <c r="W2446" t="s">
        <v>161</v>
      </c>
      <c r="X2446" s="31">
        <v>44695</v>
      </c>
      <c r="Y2446">
        <v>0</v>
      </c>
      <c r="AA2446">
        <v>0</v>
      </c>
      <c r="AB2446" t="s">
        <v>161</v>
      </c>
      <c r="AC2446" t="e">
        <v>#N/A</v>
      </c>
      <c r="AD2446">
        <v>53036.553</v>
      </c>
      <c r="AE2446" t="s">
        <v>13496</v>
      </c>
      <c r="AF2446" t="s">
        <v>13497</v>
      </c>
      <c r="AH2446" t="s">
        <v>13491</v>
      </c>
      <c r="AI2446" t="s">
        <v>161</v>
      </c>
      <c r="AJ2446" t="s">
        <v>161</v>
      </c>
      <c r="AK2446" t="s">
        <v>161</v>
      </c>
      <c r="AO2446" t="s">
        <v>161</v>
      </c>
    </row>
    <row r="2447" spans="1:44" x14ac:dyDescent="0.2">
      <c r="A2447" t="s">
        <v>13498</v>
      </c>
      <c r="B2447">
        <v>3029</v>
      </c>
      <c r="C2447" t="s">
        <v>13499</v>
      </c>
      <c r="D2447" t="s">
        <v>153</v>
      </c>
      <c r="E2447" t="s">
        <v>154</v>
      </c>
      <c r="F2447" t="s">
        <v>13405</v>
      </c>
      <c r="G2447" t="s">
        <v>13491</v>
      </c>
      <c r="H2447" t="s">
        <v>82</v>
      </c>
      <c r="I2447" t="s">
        <v>43</v>
      </c>
      <c r="L2447" t="s">
        <v>159</v>
      </c>
      <c r="M2447" t="s">
        <v>160</v>
      </c>
      <c r="N2447" t="s">
        <v>160</v>
      </c>
      <c r="O2447" s="31">
        <v>45748</v>
      </c>
      <c r="R2447" t="s">
        <v>161</v>
      </c>
      <c r="S2447" s="31">
        <v>45060</v>
      </c>
      <c r="T2447" t="s">
        <v>161</v>
      </c>
      <c r="U2447" s="31">
        <v>44784</v>
      </c>
      <c r="V2447" t="s">
        <v>161</v>
      </c>
      <c r="W2447" t="s">
        <v>161</v>
      </c>
      <c r="X2447" s="31">
        <v>44695</v>
      </c>
      <c r="Y2447">
        <v>10.5</v>
      </c>
      <c r="AA2447">
        <v>3861</v>
      </c>
      <c r="AB2447">
        <v>0.69196093259030123</v>
      </c>
      <c r="AC2447" t="e">
        <v>#N/A</v>
      </c>
      <c r="AD2447">
        <v>46624.633000000002</v>
      </c>
      <c r="AE2447" t="s">
        <v>13500</v>
      </c>
      <c r="AF2447" t="s">
        <v>13501</v>
      </c>
      <c r="AH2447" t="s">
        <v>13491</v>
      </c>
      <c r="AI2447" t="s">
        <v>161</v>
      </c>
      <c r="AJ2447" t="s">
        <v>161</v>
      </c>
      <c r="AK2447" t="s">
        <v>161</v>
      </c>
      <c r="AO2447" t="s">
        <v>161</v>
      </c>
    </row>
    <row r="2448" spans="1:44" x14ac:dyDescent="0.2">
      <c r="A2448" t="s">
        <v>13502</v>
      </c>
      <c r="B2448">
        <v>3029</v>
      </c>
      <c r="C2448" t="s">
        <v>13503</v>
      </c>
      <c r="D2448" t="s">
        <v>153</v>
      </c>
      <c r="E2448" t="s">
        <v>154</v>
      </c>
      <c r="F2448" t="s">
        <v>13405</v>
      </c>
      <c r="G2448" t="s">
        <v>13415</v>
      </c>
      <c r="H2448" t="s">
        <v>82</v>
      </c>
      <c r="I2448" t="s">
        <v>158</v>
      </c>
      <c r="L2448" t="s">
        <v>159</v>
      </c>
      <c r="M2448" t="s">
        <v>160</v>
      </c>
      <c r="N2448" t="s">
        <v>160</v>
      </c>
      <c r="O2448" s="31">
        <v>46478</v>
      </c>
      <c r="R2448" t="s">
        <v>161</v>
      </c>
      <c r="S2448" s="31">
        <v>45060</v>
      </c>
      <c r="T2448" t="s">
        <v>161</v>
      </c>
      <c r="U2448" s="31">
        <v>44784</v>
      </c>
      <c r="V2448" t="s">
        <v>161</v>
      </c>
      <c r="W2448" t="s">
        <v>161</v>
      </c>
      <c r="X2448" s="31">
        <v>44695</v>
      </c>
      <c r="Y2448">
        <v>12.6</v>
      </c>
      <c r="AA2448">
        <v>4618</v>
      </c>
      <c r="AB2448">
        <v>0.69196093259030123</v>
      </c>
      <c r="AC2448">
        <v>15</v>
      </c>
      <c r="AD2448">
        <v>46624.633000000002</v>
      </c>
      <c r="AE2448" t="s">
        <v>13504</v>
      </c>
      <c r="AF2448" t="s">
        <v>13505</v>
      </c>
      <c r="AH2448" t="s">
        <v>13415</v>
      </c>
      <c r="AI2448" t="s">
        <v>161</v>
      </c>
      <c r="AJ2448" t="s">
        <v>161</v>
      </c>
      <c r="AK2448" t="s">
        <v>161</v>
      </c>
      <c r="AO2448" t="s">
        <v>161</v>
      </c>
    </row>
    <row r="2449" spans="1:45" x14ac:dyDescent="0.2">
      <c r="A2449" t="s">
        <v>13506</v>
      </c>
      <c r="B2449">
        <v>3029</v>
      </c>
      <c r="C2449" t="s">
        <v>13507</v>
      </c>
      <c r="D2449" t="s">
        <v>153</v>
      </c>
      <c r="E2449" t="s">
        <v>154</v>
      </c>
      <c r="F2449" t="s">
        <v>13405</v>
      </c>
      <c r="G2449" t="s">
        <v>13491</v>
      </c>
      <c r="H2449" t="s">
        <v>82</v>
      </c>
      <c r="I2449" t="s">
        <v>43</v>
      </c>
      <c r="L2449" t="s">
        <v>159</v>
      </c>
      <c r="M2449" t="s">
        <v>160</v>
      </c>
      <c r="N2449" t="s">
        <v>160</v>
      </c>
      <c r="O2449" s="31">
        <v>46023</v>
      </c>
      <c r="R2449" t="s">
        <v>161</v>
      </c>
      <c r="S2449" s="31">
        <v>45060</v>
      </c>
      <c r="T2449" t="s">
        <v>161</v>
      </c>
      <c r="U2449" s="31">
        <v>44784</v>
      </c>
      <c r="V2449" t="s">
        <v>161</v>
      </c>
      <c r="W2449" t="s">
        <v>161</v>
      </c>
      <c r="X2449" s="31">
        <v>44695</v>
      </c>
      <c r="Y2449">
        <v>6.4</v>
      </c>
      <c r="AA2449">
        <v>2342</v>
      </c>
      <c r="AB2449">
        <v>0.62333067391080943</v>
      </c>
      <c r="AC2449" t="e">
        <v>#N/A</v>
      </c>
      <c r="AD2449">
        <v>47000.633000000002</v>
      </c>
      <c r="AE2449" t="s">
        <v>13508</v>
      </c>
      <c r="AF2449" t="s">
        <v>13509</v>
      </c>
      <c r="AH2449" t="s">
        <v>13491</v>
      </c>
      <c r="AI2449" t="s">
        <v>161</v>
      </c>
      <c r="AJ2449" t="s">
        <v>161</v>
      </c>
      <c r="AK2449" t="s">
        <v>161</v>
      </c>
      <c r="AO2449" t="s">
        <v>161</v>
      </c>
    </row>
    <row r="2450" spans="1:45" x14ac:dyDescent="0.2">
      <c r="A2450" t="s">
        <v>13510</v>
      </c>
      <c r="B2450">
        <v>3029</v>
      </c>
      <c r="C2450" t="s">
        <v>13511</v>
      </c>
      <c r="D2450" t="s">
        <v>153</v>
      </c>
      <c r="E2450" t="s">
        <v>154</v>
      </c>
      <c r="F2450" t="s">
        <v>13405</v>
      </c>
      <c r="G2450" t="s">
        <v>13465</v>
      </c>
      <c r="H2450" t="s">
        <v>82</v>
      </c>
      <c r="I2450" t="s">
        <v>89</v>
      </c>
      <c r="L2450" t="s">
        <v>159</v>
      </c>
      <c r="M2450" t="s">
        <v>259</v>
      </c>
      <c r="N2450" t="s">
        <v>259</v>
      </c>
      <c r="O2450" s="31">
        <v>44562</v>
      </c>
      <c r="R2450" t="s">
        <v>161</v>
      </c>
      <c r="S2450" s="31">
        <v>45060</v>
      </c>
      <c r="T2450" t="s">
        <v>161</v>
      </c>
      <c r="U2450" s="31">
        <v>44784</v>
      </c>
      <c r="V2450" t="s">
        <v>161</v>
      </c>
      <c r="W2450" t="s">
        <v>161</v>
      </c>
      <c r="X2450" s="31">
        <v>44695</v>
      </c>
      <c r="Y2450">
        <v>0</v>
      </c>
      <c r="AA2450">
        <v>0</v>
      </c>
      <c r="AB2450">
        <v>0.65673316683194505</v>
      </c>
      <c r="AC2450">
        <v>15</v>
      </c>
      <c r="AD2450">
        <v>44709.633000000002</v>
      </c>
      <c r="AE2450" t="s">
        <v>13512</v>
      </c>
      <c r="AF2450" t="s">
        <v>13513</v>
      </c>
      <c r="AG2450" t="s">
        <v>13409</v>
      </c>
      <c r="AH2450" t="s">
        <v>13465</v>
      </c>
      <c r="AI2450" t="s">
        <v>161</v>
      </c>
      <c r="AJ2450" t="s">
        <v>161</v>
      </c>
      <c r="AK2450" t="s">
        <v>161</v>
      </c>
      <c r="AL2450" t="s">
        <v>202</v>
      </c>
      <c r="AO2450" t="s">
        <v>161</v>
      </c>
      <c r="AQ2450" t="s">
        <v>510</v>
      </c>
      <c r="AR2450" t="s">
        <v>511</v>
      </c>
    </row>
    <row r="2451" spans="1:45" x14ac:dyDescent="0.2">
      <c r="A2451" t="s">
        <v>13514</v>
      </c>
      <c r="B2451">
        <v>3029</v>
      </c>
      <c r="C2451" t="s">
        <v>13515</v>
      </c>
      <c r="D2451" t="s">
        <v>153</v>
      </c>
      <c r="E2451" t="s">
        <v>154</v>
      </c>
      <c r="F2451" t="s">
        <v>13405</v>
      </c>
      <c r="G2451" t="s">
        <v>13465</v>
      </c>
      <c r="H2451" t="s">
        <v>82</v>
      </c>
      <c r="I2451" t="s">
        <v>89</v>
      </c>
      <c r="L2451" t="s">
        <v>159</v>
      </c>
      <c r="M2451" t="s">
        <v>259</v>
      </c>
      <c r="N2451" t="s">
        <v>259</v>
      </c>
      <c r="O2451" s="31">
        <v>44562</v>
      </c>
      <c r="R2451" t="s">
        <v>161</v>
      </c>
      <c r="S2451" s="31">
        <v>45060</v>
      </c>
      <c r="T2451" t="s">
        <v>161</v>
      </c>
      <c r="V2451" t="s">
        <v>161</v>
      </c>
      <c r="W2451" t="s">
        <v>161</v>
      </c>
      <c r="X2451" s="31">
        <v>44695</v>
      </c>
      <c r="Y2451">
        <v>0</v>
      </c>
      <c r="AA2451">
        <v>0</v>
      </c>
      <c r="AB2451" t="s">
        <v>161</v>
      </c>
      <c r="AC2451">
        <v>15</v>
      </c>
      <c r="AD2451">
        <v>53671.442374999999</v>
      </c>
      <c r="AE2451" t="s">
        <v>13516</v>
      </c>
      <c r="AF2451" t="s">
        <v>13517</v>
      </c>
      <c r="AG2451" t="s">
        <v>13409</v>
      </c>
      <c r="AH2451" t="s">
        <v>13465</v>
      </c>
      <c r="AI2451" t="s">
        <v>161</v>
      </c>
      <c r="AJ2451" t="s">
        <v>161</v>
      </c>
      <c r="AK2451" t="s">
        <v>161</v>
      </c>
      <c r="AL2451" t="s">
        <v>202</v>
      </c>
      <c r="AO2451" t="s">
        <v>161</v>
      </c>
      <c r="AQ2451" t="s">
        <v>510</v>
      </c>
      <c r="AR2451" t="s">
        <v>511</v>
      </c>
    </row>
    <row r="2452" spans="1:45" x14ac:dyDescent="0.2">
      <c r="A2452" t="s">
        <v>13518</v>
      </c>
      <c r="B2452">
        <v>3029</v>
      </c>
      <c r="C2452" t="s">
        <v>13519</v>
      </c>
      <c r="D2452" t="s">
        <v>153</v>
      </c>
      <c r="E2452" t="s">
        <v>154</v>
      </c>
      <c r="F2452" t="s">
        <v>13405</v>
      </c>
      <c r="G2452" t="s">
        <v>13465</v>
      </c>
      <c r="H2452" t="s">
        <v>82</v>
      </c>
      <c r="I2452" t="s">
        <v>89</v>
      </c>
      <c r="L2452" t="s">
        <v>159</v>
      </c>
      <c r="M2452" t="s">
        <v>259</v>
      </c>
      <c r="N2452" t="s">
        <v>259</v>
      </c>
      <c r="O2452" s="31">
        <v>44562</v>
      </c>
      <c r="R2452" t="s">
        <v>161</v>
      </c>
      <c r="S2452" s="31">
        <v>45060</v>
      </c>
      <c r="T2452" t="s">
        <v>161</v>
      </c>
      <c r="V2452" t="s">
        <v>161</v>
      </c>
      <c r="W2452" t="s">
        <v>161</v>
      </c>
      <c r="X2452" s="31">
        <v>44695</v>
      </c>
      <c r="Y2452">
        <v>0</v>
      </c>
      <c r="AA2452">
        <v>0</v>
      </c>
      <c r="AB2452" t="s">
        <v>161</v>
      </c>
      <c r="AC2452">
        <v>15</v>
      </c>
      <c r="AD2452">
        <v>51965.511181818183</v>
      </c>
      <c r="AE2452" t="s">
        <v>13520</v>
      </c>
      <c r="AF2452" t="s">
        <v>13521</v>
      </c>
      <c r="AG2452" t="s">
        <v>13409</v>
      </c>
      <c r="AH2452" t="s">
        <v>13465</v>
      </c>
      <c r="AI2452" t="s">
        <v>161</v>
      </c>
      <c r="AJ2452" t="s">
        <v>161</v>
      </c>
      <c r="AK2452" t="s">
        <v>161</v>
      </c>
      <c r="AL2452" t="s">
        <v>202</v>
      </c>
      <c r="AO2452" t="s">
        <v>161</v>
      </c>
      <c r="AQ2452" t="s">
        <v>510</v>
      </c>
      <c r="AR2452" t="s">
        <v>511</v>
      </c>
    </row>
    <row r="2453" spans="1:45" x14ac:dyDescent="0.2">
      <c r="A2453" t="s">
        <v>13522</v>
      </c>
      <c r="B2453">
        <v>3007</v>
      </c>
      <c r="C2453" t="s">
        <v>13523</v>
      </c>
      <c r="D2453" t="s">
        <v>531</v>
      </c>
      <c r="E2453" t="s">
        <v>532</v>
      </c>
      <c r="F2453" t="s">
        <v>13405</v>
      </c>
      <c r="G2453" t="s">
        <v>13524</v>
      </c>
      <c r="H2453" t="s">
        <v>82</v>
      </c>
      <c r="I2453" t="s">
        <v>13525</v>
      </c>
      <c r="J2453" t="s">
        <v>13526</v>
      </c>
      <c r="L2453" t="s">
        <v>159</v>
      </c>
      <c r="M2453" t="s">
        <v>194</v>
      </c>
      <c r="N2453" t="s">
        <v>195</v>
      </c>
      <c r="O2453" s="31">
        <v>41429</v>
      </c>
      <c r="Q2453">
        <v>317713</v>
      </c>
      <c r="R2453">
        <v>42598</v>
      </c>
      <c r="S2453" s="31">
        <v>45050</v>
      </c>
      <c r="T2453">
        <v>42331</v>
      </c>
      <c r="U2453" s="31">
        <v>44784</v>
      </c>
      <c r="V2453">
        <v>381.42857142857139</v>
      </c>
      <c r="W2453">
        <v>38752</v>
      </c>
      <c r="X2453" s="31">
        <v>44692</v>
      </c>
      <c r="Y2453">
        <v>15.6</v>
      </c>
      <c r="Z2453">
        <v>4250</v>
      </c>
      <c r="AA2453">
        <v>5716</v>
      </c>
      <c r="AB2453">
        <v>0.16518719176845756</v>
      </c>
      <c r="AC2453">
        <v>15</v>
      </c>
      <c r="AD2453">
        <v>49510.633000000002</v>
      </c>
      <c r="AE2453" t="s">
        <v>13527</v>
      </c>
      <c r="AF2453" t="s">
        <v>13528</v>
      </c>
      <c r="AG2453" t="s">
        <v>13409</v>
      </c>
      <c r="AH2453" t="s">
        <v>13524</v>
      </c>
      <c r="AI2453" t="s">
        <v>13529</v>
      </c>
      <c r="AJ2453" t="s">
        <v>13530</v>
      </c>
      <c r="AK2453" t="s">
        <v>1604</v>
      </c>
      <c r="AL2453" t="s">
        <v>507</v>
      </c>
      <c r="AM2453" t="s">
        <v>45</v>
      </c>
      <c r="AN2453" t="s">
        <v>13531</v>
      </c>
      <c r="AO2453" t="s">
        <v>13532</v>
      </c>
      <c r="AQ2453" t="s">
        <v>510</v>
      </c>
      <c r="AR2453" t="s">
        <v>511</v>
      </c>
    </row>
    <row r="2454" spans="1:45" x14ac:dyDescent="0.2">
      <c r="A2454" t="s">
        <v>13533</v>
      </c>
      <c r="B2454">
        <v>3017</v>
      </c>
      <c r="C2454" t="s">
        <v>13534</v>
      </c>
      <c r="D2454" t="s">
        <v>83</v>
      </c>
      <c r="E2454" t="s">
        <v>524</v>
      </c>
      <c r="F2454" t="s">
        <v>13405</v>
      </c>
      <c r="G2454" t="s">
        <v>13535</v>
      </c>
      <c r="H2454" t="s">
        <v>82</v>
      </c>
      <c r="I2454" t="s">
        <v>43</v>
      </c>
      <c r="J2454" t="s">
        <v>13536</v>
      </c>
      <c r="L2454" t="s">
        <v>159</v>
      </c>
      <c r="M2454" t="s">
        <v>194</v>
      </c>
      <c r="N2454" t="s">
        <v>195</v>
      </c>
      <c r="O2454" s="31">
        <v>41070</v>
      </c>
      <c r="Q2454">
        <v>236243</v>
      </c>
      <c r="R2454">
        <v>35996</v>
      </c>
      <c r="S2454" s="31">
        <v>45060</v>
      </c>
      <c r="T2454">
        <v>35753</v>
      </c>
      <c r="V2454">
        <v>235.16129032258064</v>
      </c>
      <c r="W2454">
        <v>33048</v>
      </c>
      <c r="X2454" s="31">
        <v>44690</v>
      </c>
      <c r="Y2454">
        <v>0</v>
      </c>
      <c r="Z2454">
        <v>2500</v>
      </c>
      <c r="AA2454">
        <v>0</v>
      </c>
      <c r="AB2454" t="s">
        <v>161</v>
      </c>
      <c r="AC2454">
        <v>15</v>
      </c>
      <c r="AD2454">
        <v>53514.345765957449</v>
      </c>
      <c r="AE2454" t="s">
        <v>13537</v>
      </c>
      <c r="AF2454" t="s">
        <v>13538</v>
      </c>
      <c r="AG2454" t="s">
        <v>13409</v>
      </c>
      <c r="AH2454" t="s">
        <v>13535</v>
      </c>
      <c r="AI2454" t="s">
        <v>13539</v>
      </c>
      <c r="AJ2454" t="s">
        <v>13540</v>
      </c>
      <c r="AK2454" t="s">
        <v>201</v>
      </c>
      <c r="AL2454" t="s">
        <v>507</v>
      </c>
      <c r="AM2454" t="s">
        <v>45</v>
      </c>
      <c r="AN2454" t="s">
        <v>12237</v>
      </c>
      <c r="AO2454" t="s">
        <v>13541</v>
      </c>
      <c r="AQ2454" t="s">
        <v>510</v>
      </c>
      <c r="AR2454" t="s">
        <v>511</v>
      </c>
    </row>
    <row r="2455" spans="1:45" x14ac:dyDescent="0.2">
      <c r="A2455" t="s">
        <v>13542</v>
      </c>
      <c r="B2455">
        <v>3007</v>
      </c>
      <c r="C2455" t="s">
        <v>13543</v>
      </c>
      <c r="D2455" t="s">
        <v>531</v>
      </c>
      <c r="E2455" t="s">
        <v>532</v>
      </c>
      <c r="F2455" t="s">
        <v>13405</v>
      </c>
      <c r="G2455" t="s">
        <v>13544</v>
      </c>
      <c r="H2455" t="s">
        <v>82</v>
      </c>
      <c r="I2455" t="s">
        <v>13525</v>
      </c>
      <c r="J2455" t="s">
        <v>13545</v>
      </c>
      <c r="L2455" t="s">
        <v>159</v>
      </c>
      <c r="M2455" t="s">
        <v>194</v>
      </c>
      <c r="N2455" t="s">
        <v>1589</v>
      </c>
      <c r="O2455" s="31">
        <v>39273</v>
      </c>
      <c r="Q2455">
        <v>153643</v>
      </c>
      <c r="R2455">
        <v>69460</v>
      </c>
      <c r="S2455" s="31">
        <v>45050</v>
      </c>
      <c r="T2455">
        <v>69285</v>
      </c>
      <c r="V2455">
        <v>250.00000000000003</v>
      </c>
      <c r="W2455">
        <v>65439</v>
      </c>
      <c r="X2455" s="31">
        <v>44692</v>
      </c>
      <c r="Y2455">
        <v>0</v>
      </c>
      <c r="Z2455">
        <v>4500</v>
      </c>
      <c r="AA2455">
        <v>0</v>
      </c>
      <c r="AB2455" t="s">
        <v>161</v>
      </c>
      <c r="AC2455">
        <v>15</v>
      </c>
      <c r="AD2455">
        <v>52898.630826086955</v>
      </c>
      <c r="AE2455" t="s">
        <v>13546</v>
      </c>
      <c r="AF2455" t="s">
        <v>13547</v>
      </c>
      <c r="AG2455" t="s">
        <v>13409</v>
      </c>
      <c r="AH2455" t="s">
        <v>13544</v>
      </c>
      <c r="AI2455" t="s">
        <v>13548</v>
      </c>
      <c r="AJ2455" t="s">
        <v>13549</v>
      </c>
      <c r="AK2455" t="s">
        <v>1604</v>
      </c>
      <c r="AL2455" t="s">
        <v>507</v>
      </c>
      <c r="AM2455" t="s">
        <v>45</v>
      </c>
      <c r="AN2455" t="s">
        <v>13531</v>
      </c>
      <c r="AO2455" t="s">
        <v>13550</v>
      </c>
      <c r="AQ2455" t="s">
        <v>510</v>
      </c>
      <c r="AR2455" t="s">
        <v>511</v>
      </c>
    </row>
    <row r="2456" spans="1:45" x14ac:dyDescent="0.2">
      <c r="A2456" t="s">
        <v>13551</v>
      </c>
      <c r="B2456">
        <v>3016</v>
      </c>
      <c r="C2456" t="s">
        <v>13552</v>
      </c>
      <c r="D2456" t="s">
        <v>497</v>
      </c>
      <c r="E2456" t="s">
        <v>498</v>
      </c>
      <c r="F2456" t="s">
        <v>13405</v>
      </c>
      <c r="G2456" t="s">
        <v>13535</v>
      </c>
      <c r="H2456" t="s">
        <v>82</v>
      </c>
      <c r="I2456" t="s">
        <v>43</v>
      </c>
      <c r="J2456" t="s">
        <v>13553</v>
      </c>
      <c r="L2456" t="s">
        <v>159</v>
      </c>
      <c r="M2456" t="s">
        <v>194</v>
      </c>
      <c r="N2456" t="s">
        <v>195</v>
      </c>
      <c r="O2456" s="31">
        <v>41151</v>
      </c>
      <c r="Q2456">
        <v>236726</v>
      </c>
      <c r="R2456">
        <v>20487.7</v>
      </c>
      <c r="S2456" s="31">
        <v>45059</v>
      </c>
      <c r="T2456">
        <v>20288.099999999999</v>
      </c>
      <c r="V2456">
        <v>206.48275862069192</v>
      </c>
      <c r="W2456">
        <v>18047.5</v>
      </c>
      <c r="X2456" s="31">
        <v>44695</v>
      </c>
      <c r="Y2456">
        <v>0</v>
      </c>
      <c r="Z2456">
        <v>3000</v>
      </c>
      <c r="AA2456">
        <v>0</v>
      </c>
      <c r="AB2456" t="s">
        <v>161</v>
      </c>
      <c r="AC2456">
        <v>15</v>
      </c>
      <c r="AD2456">
        <v>53623.155826086957</v>
      </c>
      <c r="AE2456" t="s">
        <v>13554</v>
      </c>
      <c r="AF2456" t="s">
        <v>13555</v>
      </c>
      <c r="AG2456" t="s">
        <v>13409</v>
      </c>
      <c r="AH2456" t="s">
        <v>13535</v>
      </c>
      <c r="AI2456" t="s">
        <v>13556</v>
      </c>
      <c r="AJ2456" t="s">
        <v>13557</v>
      </c>
      <c r="AK2456" t="s">
        <v>236</v>
      </c>
      <c r="AL2456" t="s">
        <v>507</v>
      </c>
      <c r="AM2456" t="s">
        <v>45</v>
      </c>
      <c r="AN2456" t="s">
        <v>12237</v>
      </c>
      <c r="AO2456" t="s">
        <v>13541</v>
      </c>
      <c r="AQ2456" t="s">
        <v>510</v>
      </c>
      <c r="AR2456" t="s">
        <v>511</v>
      </c>
    </row>
    <row r="2457" spans="1:45" x14ac:dyDescent="0.2">
      <c r="A2457" t="s">
        <v>13558</v>
      </c>
      <c r="B2457">
        <v>3017</v>
      </c>
      <c r="C2457" t="s">
        <v>13559</v>
      </c>
      <c r="D2457" t="s">
        <v>83</v>
      </c>
      <c r="E2457" t="s">
        <v>524</v>
      </c>
      <c r="F2457" t="s">
        <v>13405</v>
      </c>
      <c r="G2457" t="s">
        <v>13560</v>
      </c>
      <c r="H2457" t="s">
        <v>82</v>
      </c>
      <c r="I2457" t="s">
        <v>89</v>
      </c>
      <c r="J2457" t="s">
        <v>13561</v>
      </c>
      <c r="L2457" t="s">
        <v>159</v>
      </c>
      <c r="M2457" t="s">
        <v>194</v>
      </c>
      <c r="N2457" t="s">
        <v>195</v>
      </c>
      <c r="O2457" s="31">
        <v>41228</v>
      </c>
      <c r="Q2457">
        <v>240677</v>
      </c>
      <c r="R2457">
        <v>50757</v>
      </c>
      <c r="S2457" s="31">
        <v>45060</v>
      </c>
      <c r="T2457">
        <v>50507</v>
      </c>
      <c r="V2457">
        <v>241.93548387096774</v>
      </c>
      <c r="W2457">
        <v>47134</v>
      </c>
      <c r="X2457" s="31">
        <v>44692</v>
      </c>
      <c r="Y2457">
        <v>0</v>
      </c>
      <c r="Z2457">
        <v>3500</v>
      </c>
      <c r="AA2457">
        <v>0</v>
      </c>
      <c r="AB2457" t="s">
        <v>161</v>
      </c>
      <c r="AC2457">
        <v>15</v>
      </c>
      <c r="AD2457">
        <v>51340.909</v>
      </c>
      <c r="AE2457" t="s">
        <v>13562</v>
      </c>
      <c r="AF2457" t="s">
        <v>13563</v>
      </c>
      <c r="AG2457" t="s">
        <v>13409</v>
      </c>
      <c r="AH2457" t="s">
        <v>13560</v>
      </c>
      <c r="AI2457" t="s">
        <v>13564</v>
      </c>
      <c r="AJ2457" t="s">
        <v>13565</v>
      </c>
      <c r="AK2457" t="s">
        <v>201</v>
      </c>
      <c r="AL2457" t="s">
        <v>507</v>
      </c>
      <c r="AM2457" t="s">
        <v>203</v>
      </c>
      <c r="AN2457" t="s">
        <v>1073</v>
      </c>
      <c r="AO2457" t="s">
        <v>13566</v>
      </c>
      <c r="AQ2457" t="s">
        <v>206</v>
      </c>
      <c r="AR2457" t="s">
        <v>511</v>
      </c>
      <c r="AS2457">
        <v>43649</v>
      </c>
    </row>
    <row r="2458" spans="1:45" x14ac:dyDescent="0.2">
      <c r="A2458" t="s">
        <v>13567</v>
      </c>
      <c r="B2458">
        <v>3017</v>
      </c>
      <c r="C2458" t="s">
        <v>13568</v>
      </c>
      <c r="D2458" t="s">
        <v>83</v>
      </c>
      <c r="E2458" t="s">
        <v>524</v>
      </c>
      <c r="F2458" t="s">
        <v>13405</v>
      </c>
      <c r="G2458" t="s">
        <v>13560</v>
      </c>
      <c r="H2458" t="s">
        <v>82</v>
      </c>
      <c r="I2458" t="s">
        <v>89</v>
      </c>
      <c r="J2458" t="s">
        <v>13569</v>
      </c>
      <c r="L2458" t="s">
        <v>159</v>
      </c>
      <c r="M2458" t="s">
        <v>194</v>
      </c>
      <c r="N2458" t="s">
        <v>195</v>
      </c>
      <c r="O2458" s="31">
        <v>41190</v>
      </c>
      <c r="Q2458">
        <v>241137</v>
      </c>
      <c r="R2458">
        <v>49393</v>
      </c>
      <c r="S2458" s="31">
        <v>45060</v>
      </c>
      <c r="T2458">
        <v>49034</v>
      </c>
      <c r="U2458" s="31">
        <v>44763</v>
      </c>
      <c r="V2458">
        <v>347.41935483870964</v>
      </c>
      <c r="W2458">
        <v>44657</v>
      </c>
      <c r="X2458" s="31">
        <v>44690</v>
      </c>
      <c r="Y2458">
        <v>0</v>
      </c>
      <c r="Z2458">
        <v>4200</v>
      </c>
      <c r="AA2458">
        <v>0</v>
      </c>
      <c r="AB2458">
        <v>0.89748665406133232</v>
      </c>
      <c r="AC2458">
        <v>15</v>
      </c>
      <c r="AD2458">
        <v>45039.633000000002</v>
      </c>
      <c r="AE2458" t="s">
        <v>13570</v>
      </c>
      <c r="AF2458" t="s">
        <v>13571</v>
      </c>
      <c r="AG2458" t="s">
        <v>13409</v>
      </c>
      <c r="AH2458" t="s">
        <v>13560</v>
      </c>
      <c r="AI2458" t="s">
        <v>13564</v>
      </c>
      <c r="AJ2458" t="s">
        <v>13565</v>
      </c>
      <c r="AK2458" t="s">
        <v>201</v>
      </c>
      <c r="AL2458" t="s">
        <v>507</v>
      </c>
      <c r="AM2458" t="s">
        <v>203</v>
      </c>
      <c r="AN2458" t="s">
        <v>1073</v>
      </c>
      <c r="AO2458" t="s">
        <v>13566</v>
      </c>
      <c r="AQ2458" t="s">
        <v>206</v>
      </c>
      <c r="AR2458" t="s">
        <v>511</v>
      </c>
      <c r="AS2458">
        <v>43655</v>
      </c>
    </row>
    <row r="2459" spans="1:45" x14ac:dyDescent="0.2">
      <c r="A2459" t="s">
        <v>13572</v>
      </c>
      <c r="B2459">
        <v>3017</v>
      </c>
      <c r="C2459" t="s">
        <v>13573</v>
      </c>
      <c r="D2459" t="s">
        <v>83</v>
      </c>
      <c r="E2459" t="s">
        <v>524</v>
      </c>
      <c r="F2459" t="s">
        <v>13405</v>
      </c>
      <c r="G2459" t="s">
        <v>13560</v>
      </c>
      <c r="H2459" t="s">
        <v>82</v>
      </c>
      <c r="I2459" t="s">
        <v>89</v>
      </c>
      <c r="J2459" t="s">
        <v>13574</v>
      </c>
      <c r="L2459" t="s">
        <v>159</v>
      </c>
      <c r="M2459" t="s">
        <v>194</v>
      </c>
      <c r="N2459" t="s">
        <v>195</v>
      </c>
      <c r="O2459" s="31">
        <v>41218</v>
      </c>
      <c r="Q2459">
        <v>241139</v>
      </c>
      <c r="R2459">
        <v>39608</v>
      </c>
      <c r="S2459" s="31">
        <v>45060</v>
      </c>
      <c r="T2459">
        <v>39362</v>
      </c>
      <c r="U2459" s="31">
        <v>44762</v>
      </c>
      <c r="V2459">
        <v>238.06451612903226</v>
      </c>
      <c r="W2459">
        <v>35241</v>
      </c>
      <c r="X2459" s="31">
        <v>44690</v>
      </c>
      <c r="Y2459">
        <v>0.9</v>
      </c>
      <c r="Z2459">
        <v>4200</v>
      </c>
      <c r="AA2459">
        <v>350</v>
      </c>
      <c r="AB2459">
        <v>5.7678621656168605E-2</v>
      </c>
      <c r="AC2459">
        <v>15</v>
      </c>
      <c r="AD2459">
        <v>50099.633000000002</v>
      </c>
      <c r="AE2459" t="s">
        <v>13575</v>
      </c>
      <c r="AF2459" t="s">
        <v>13576</v>
      </c>
      <c r="AG2459" t="s">
        <v>13409</v>
      </c>
      <c r="AH2459" t="s">
        <v>13560</v>
      </c>
      <c r="AI2459" t="s">
        <v>13564</v>
      </c>
      <c r="AJ2459" t="s">
        <v>13565</v>
      </c>
      <c r="AK2459" t="s">
        <v>201</v>
      </c>
      <c r="AL2459" t="s">
        <v>507</v>
      </c>
      <c r="AM2459" t="s">
        <v>203</v>
      </c>
      <c r="AN2459" t="s">
        <v>1073</v>
      </c>
      <c r="AO2459" t="s">
        <v>13566</v>
      </c>
      <c r="AQ2459" t="s">
        <v>206</v>
      </c>
      <c r="AR2459" t="s">
        <v>511</v>
      </c>
      <c r="AS2459">
        <v>43661</v>
      </c>
    </row>
    <row r="2460" spans="1:45" x14ac:dyDescent="0.2">
      <c r="A2460" t="s">
        <v>13577</v>
      </c>
      <c r="B2460">
        <v>3007</v>
      </c>
      <c r="C2460" t="s">
        <v>13578</v>
      </c>
      <c r="D2460" t="s">
        <v>531</v>
      </c>
      <c r="E2460" t="s">
        <v>532</v>
      </c>
      <c r="F2460" t="s">
        <v>13405</v>
      </c>
      <c r="G2460" t="s">
        <v>13544</v>
      </c>
      <c r="H2460" t="s">
        <v>82</v>
      </c>
      <c r="I2460" t="s">
        <v>13525</v>
      </c>
      <c r="J2460" t="s">
        <v>13579</v>
      </c>
      <c r="L2460" t="s">
        <v>159</v>
      </c>
      <c r="M2460" t="s">
        <v>194</v>
      </c>
      <c r="N2460" t="s">
        <v>1589</v>
      </c>
      <c r="O2460" s="31">
        <v>39353</v>
      </c>
      <c r="Q2460">
        <v>153697</v>
      </c>
      <c r="R2460">
        <v>66556</v>
      </c>
      <c r="S2460" s="31">
        <v>45050</v>
      </c>
      <c r="T2460">
        <v>66259</v>
      </c>
      <c r="U2460" s="31">
        <v>44784</v>
      </c>
      <c r="V2460">
        <v>424.28571428571428</v>
      </c>
      <c r="W2460">
        <v>62095</v>
      </c>
      <c r="X2460" s="31">
        <v>44692</v>
      </c>
      <c r="Y2460">
        <v>0</v>
      </c>
      <c r="Z2460">
        <v>4250</v>
      </c>
      <c r="AA2460">
        <v>0</v>
      </c>
      <c r="AB2460">
        <v>0.52166297687762619</v>
      </c>
      <c r="AC2460">
        <v>15</v>
      </c>
      <c r="AD2460">
        <v>45175.633000000002</v>
      </c>
      <c r="AE2460" t="s">
        <v>13580</v>
      </c>
      <c r="AF2460" t="s">
        <v>13581</v>
      </c>
      <c r="AG2460" t="s">
        <v>13409</v>
      </c>
      <c r="AH2460" t="s">
        <v>13544</v>
      </c>
      <c r="AI2460" t="s">
        <v>13548</v>
      </c>
      <c r="AJ2460" t="s">
        <v>13549</v>
      </c>
      <c r="AK2460" t="s">
        <v>1604</v>
      </c>
      <c r="AL2460" t="s">
        <v>507</v>
      </c>
      <c r="AM2460" t="s">
        <v>45</v>
      </c>
      <c r="AN2460" t="s">
        <v>13531</v>
      </c>
      <c r="AO2460" t="s">
        <v>13550</v>
      </c>
      <c r="AQ2460" t="s">
        <v>510</v>
      </c>
      <c r="AR2460" t="s">
        <v>511</v>
      </c>
    </row>
    <row r="2461" spans="1:45" x14ac:dyDescent="0.2">
      <c r="A2461" t="s">
        <v>13582</v>
      </c>
      <c r="B2461">
        <v>3007</v>
      </c>
      <c r="C2461" t="s">
        <v>13583</v>
      </c>
      <c r="D2461" t="s">
        <v>531</v>
      </c>
      <c r="E2461" t="s">
        <v>532</v>
      </c>
      <c r="F2461" t="s">
        <v>13405</v>
      </c>
      <c r="G2461" t="s">
        <v>13560</v>
      </c>
      <c r="H2461" t="s">
        <v>82</v>
      </c>
      <c r="I2461" t="s">
        <v>44</v>
      </c>
      <c r="L2461" t="s">
        <v>159</v>
      </c>
      <c r="M2461" t="s">
        <v>160</v>
      </c>
      <c r="N2461" t="s">
        <v>160</v>
      </c>
      <c r="O2461" s="31">
        <v>45139</v>
      </c>
      <c r="R2461" t="s">
        <v>161</v>
      </c>
      <c r="S2461" s="31">
        <v>45060</v>
      </c>
      <c r="T2461" t="s">
        <v>161</v>
      </c>
      <c r="U2461" s="31">
        <v>44784</v>
      </c>
      <c r="V2461" t="s">
        <v>161</v>
      </c>
      <c r="W2461" t="s">
        <v>161</v>
      </c>
      <c r="X2461" s="31">
        <v>44695</v>
      </c>
      <c r="Y2461">
        <v>12.3</v>
      </c>
      <c r="AA2461">
        <v>4522</v>
      </c>
      <c r="AB2461">
        <v>0.98126667728975447</v>
      </c>
      <c r="AC2461">
        <v>15</v>
      </c>
      <c r="AD2461">
        <v>45039.633000000002</v>
      </c>
      <c r="AE2461" t="s">
        <v>13584</v>
      </c>
      <c r="AF2461" t="s">
        <v>13585</v>
      </c>
      <c r="AG2461" t="s">
        <v>13409</v>
      </c>
      <c r="AH2461" t="s">
        <v>13560</v>
      </c>
      <c r="AI2461" t="s">
        <v>161</v>
      </c>
      <c r="AJ2461" t="s">
        <v>161</v>
      </c>
      <c r="AK2461" t="s">
        <v>161</v>
      </c>
      <c r="AL2461" t="s">
        <v>202</v>
      </c>
      <c r="AO2461" t="s">
        <v>161</v>
      </c>
    </row>
    <row r="2462" spans="1:45" x14ac:dyDescent="0.2">
      <c r="A2462" t="s">
        <v>13586</v>
      </c>
      <c r="B2462">
        <v>3007</v>
      </c>
      <c r="C2462" t="s">
        <v>13587</v>
      </c>
      <c r="D2462" t="s">
        <v>531</v>
      </c>
      <c r="E2462" t="s">
        <v>532</v>
      </c>
      <c r="F2462" t="s">
        <v>13405</v>
      </c>
      <c r="G2462" t="s">
        <v>13415</v>
      </c>
      <c r="H2462" t="s">
        <v>82</v>
      </c>
      <c r="I2462" t="s">
        <v>158</v>
      </c>
      <c r="L2462" t="s">
        <v>159</v>
      </c>
      <c r="M2462" t="s">
        <v>160</v>
      </c>
      <c r="N2462" t="s">
        <v>160</v>
      </c>
      <c r="O2462" s="31">
        <v>45626.048000000003</v>
      </c>
      <c r="R2462" t="s">
        <v>161</v>
      </c>
      <c r="S2462" s="31">
        <v>45060</v>
      </c>
      <c r="T2462" t="s">
        <v>161</v>
      </c>
      <c r="U2462" s="31">
        <v>44784</v>
      </c>
      <c r="V2462" t="s">
        <v>161</v>
      </c>
      <c r="W2462" t="s">
        <v>161</v>
      </c>
      <c r="X2462" s="31">
        <v>44695</v>
      </c>
      <c r="Y2462">
        <v>11.6</v>
      </c>
      <c r="AA2462">
        <v>4264</v>
      </c>
      <c r="AB2462">
        <v>0.98126667728975447</v>
      </c>
      <c r="AC2462">
        <v>15</v>
      </c>
      <c r="AD2462">
        <v>45039.633000000002</v>
      </c>
      <c r="AE2462" t="s">
        <v>13588</v>
      </c>
      <c r="AF2462" t="s">
        <v>13589</v>
      </c>
      <c r="AG2462" t="s">
        <v>13409</v>
      </c>
      <c r="AH2462" t="s">
        <v>13415</v>
      </c>
      <c r="AI2462" t="s">
        <v>161</v>
      </c>
      <c r="AJ2462" t="s">
        <v>161</v>
      </c>
      <c r="AK2462" t="s">
        <v>161</v>
      </c>
      <c r="AL2462" t="s">
        <v>507</v>
      </c>
      <c r="AO2462" t="s">
        <v>161</v>
      </c>
      <c r="AQ2462" t="s">
        <v>510</v>
      </c>
      <c r="AR2462" t="s">
        <v>511</v>
      </c>
    </row>
    <row r="2463" spans="1:45" x14ac:dyDescent="0.2">
      <c r="A2463" t="s">
        <v>13590</v>
      </c>
      <c r="B2463">
        <v>3007</v>
      </c>
      <c r="C2463" t="s">
        <v>13591</v>
      </c>
      <c r="D2463" t="s">
        <v>531</v>
      </c>
      <c r="E2463" t="s">
        <v>532</v>
      </c>
      <c r="F2463" t="s">
        <v>13405</v>
      </c>
      <c r="G2463" t="s">
        <v>13415</v>
      </c>
      <c r="H2463" t="s">
        <v>82</v>
      </c>
      <c r="I2463" t="s">
        <v>158</v>
      </c>
      <c r="J2463">
        <v>4993</v>
      </c>
      <c r="L2463" t="s">
        <v>159</v>
      </c>
      <c r="M2463" t="s">
        <v>194</v>
      </c>
      <c r="N2463" t="s">
        <v>3973</v>
      </c>
      <c r="O2463" s="31">
        <v>44986</v>
      </c>
      <c r="Q2463">
        <v>622663</v>
      </c>
      <c r="R2463" t="s">
        <v>161</v>
      </c>
      <c r="S2463" s="31">
        <v>45060</v>
      </c>
      <c r="T2463" t="s">
        <v>161</v>
      </c>
      <c r="V2463" t="s">
        <v>161</v>
      </c>
      <c r="W2463" t="s">
        <v>161</v>
      </c>
      <c r="X2463" s="31">
        <v>44695</v>
      </c>
      <c r="Y2463">
        <v>0</v>
      </c>
      <c r="Z2463">
        <v>5560</v>
      </c>
      <c r="AA2463">
        <v>0</v>
      </c>
      <c r="AB2463" t="s">
        <v>161</v>
      </c>
      <c r="AC2463">
        <v>15</v>
      </c>
      <c r="AD2463">
        <v>46873.633000000002</v>
      </c>
      <c r="AE2463" t="s">
        <v>13592</v>
      </c>
      <c r="AF2463" t="s">
        <v>13593</v>
      </c>
      <c r="AG2463" t="s">
        <v>13409</v>
      </c>
      <c r="AH2463" t="s">
        <v>13594</v>
      </c>
      <c r="AI2463" t="s">
        <v>13529</v>
      </c>
      <c r="AJ2463" t="s">
        <v>13595</v>
      </c>
      <c r="AK2463" t="s">
        <v>1604</v>
      </c>
      <c r="AO2463" t="s">
        <v>161</v>
      </c>
    </row>
    <row r="2464" spans="1:45" x14ac:dyDescent="0.2">
      <c r="A2464" t="s">
        <v>13596</v>
      </c>
      <c r="B2464">
        <v>3007</v>
      </c>
      <c r="C2464" t="s">
        <v>13597</v>
      </c>
      <c r="D2464" t="s">
        <v>531</v>
      </c>
      <c r="E2464" t="s">
        <v>532</v>
      </c>
      <c r="F2464" t="s">
        <v>13405</v>
      </c>
      <c r="G2464" t="s">
        <v>13415</v>
      </c>
      <c r="H2464" t="s">
        <v>82</v>
      </c>
      <c r="I2464" t="s">
        <v>158</v>
      </c>
      <c r="L2464" t="s">
        <v>159</v>
      </c>
      <c r="M2464" t="s">
        <v>160</v>
      </c>
      <c r="N2464" t="s">
        <v>160</v>
      </c>
      <c r="O2464" s="31">
        <v>46774.046000000002</v>
      </c>
      <c r="R2464" t="s">
        <v>161</v>
      </c>
      <c r="S2464" s="31">
        <v>45060</v>
      </c>
      <c r="T2464" t="s">
        <v>161</v>
      </c>
      <c r="U2464" s="31">
        <v>44769</v>
      </c>
      <c r="V2464" t="s">
        <v>161</v>
      </c>
      <c r="W2464" t="s">
        <v>161</v>
      </c>
      <c r="X2464" s="31">
        <v>44695</v>
      </c>
      <c r="Y2464">
        <v>0</v>
      </c>
      <c r="AA2464">
        <v>0</v>
      </c>
      <c r="AB2464">
        <v>6.790014954460355E-2</v>
      </c>
      <c r="AC2464">
        <v>15</v>
      </c>
      <c r="AD2464">
        <v>49125.633000000002</v>
      </c>
      <c r="AE2464" t="s">
        <v>13598</v>
      </c>
      <c r="AF2464" t="s">
        <v>13599</v>
      </c>
      <c r="AG2464" t="s">
        <v>13409</v>
      </c>
      <c r="AH2464" t="s">
        <v>13415</v>
      </c>
      <c r="AI2464" t="s">
        <v>161</v>
      </c>
      <c r="AJ2464" t="s">
        <v>161</v>
      </c>
      <c r="AK2464" t="s">
        <v>161</v>
      </c>
      <c r="AL2464" t="s">
        <v>507</v>
      </c>
      <c r="AO2464" t="s">
        <v>161</v>
      </c>
      <c r="AQ2464" t="s">
        <v>510</v>
      </c>
      <c r="AR2464" t="s">
        <v>511</v>
      </c>
    </row>
    <row r="2465" spans="1:44" x14ac:dyDescent="0.2">
      <c r="A2465" t="s">
        <v>13600</v>
      </c>
      <c r="B2465">
        <v>3007</v>
      </c>
      <c r="C2465" t="s">
        <v>13601</v>
      </c>
      <c r="D2465" t="s">
        <v>531</v>
      </c>
      <c r="E2465" t="s">
        <v>532</v>
      </c>
      <c r="F2465" t="s">
        <v>13405</v>
      </c>
      <c r="G2465" t="s">
        <v>13415</v>
      </c>
      <c r="H2465" t="s">
        <v>82</v>
      </c>
      <c r="I2465" t="s">
        <v>158</v>
      </c>
      <c r="L2465" t="s">
        <v>159</v>
      </c>
      <c r="M2465" t="s">
        <v>160</v>
      </c>
      <c r="N2465" t="s">
        <v>160</v>
      </c>
      <c r="O2465" s="31">
        <v>47557.919999999998</v>
      </c>
      <c r="R2465" t="s">
        <v>161</v>
      </c>
      <c r="S2465" s="31">
        <v>45060</v>
      </c>
      <c r="T2465" t="s">
        <v>161</v>
      </c>
      <c r="V2465" t="s">
        <v>161</v>
      </c>
      <c r="W2465" t="s">
        <v>161</v>
      </c>
      <c r="X2465" s="31">
        <v>44695</v>
      </c>
      <c r="Y2465">
        <v>0</v>
      </c>
      <c r="AA2465">
        <v>0</v>
      </c>
      <c r="AB2465" t="s">
        <v>161</v>
      </c>
      <c r="AC2465">
        <v>15</v>
      </c>
      <c r="AD2465">
        <v>44502.633000000002</v>
      </c>
      <c r="AE2465" t="s">
        <v>13602</v>
      </c>
      <c r="AF2465" t="s">
        <v>13603</v>
      </c>
      <c r="AG2465" t="s">
        <v>13409</v>
      </c>
      <c r="AH2465" t="s">
        <v>13415</v>
      </c>
      <c r="AI2465" t="s">
        <v>161</v>
      </c>
      <c r="AJ2465" t="s">
        <v>161</v>
      </c>
      <c r="AK2465" t="s">
        <v>161</v>
      </c>
      <c r="AL2465" t="s">
        <v>507</v>
      </c>
      <c r="AO2465" t="s">
        <v>161</v>
      </c>
      <c r="AQ2465" t="s">
        <v>510</v>
      </c>
      <c r="AR2465" t="s">
        <v>511</v>
      </c>
    </row>
    <row r="2466" spans="1:44" x14ac:dyDescent="0.2">
      <c r="A2466" t="s">
        <v>13604</v>
      </c>
      <c r="B2466">
        <v>3017</v>
      </c>
      <c r="C2466" t="s">
        <v>13605</v>
      </c>
      <c r="D2466" t="s">
        <v>83</v>
      </c>
      <c r="E2466" t="s">
        <v>524</v>
      </c>
      <c r="F2466" t="s">
        <v>13405</v>
      </c>
      <c r="G2466" t="s">
        <v>13606</v>
      </c>
      <c r="H2466" t="s">
        <v>82</v>
      </c>
      <c r="I2466" t="s">
        <v>89</v>
      </c>
      <c r="J2466" t="s">
        <v>13607</v>
      </c>
      <c r="L2466" t="s">
        <v>159</v>
      </c>
      <c r="M2466" t="s">
        <v>194</v>
      </c>
      <c r="N2466" t="s">
        <v>1589</v>
      </c>
      <c r="O2466" s="31">
        <v>41146</v>
      </c>
      <c r="Q2466">
        <v>273234</v>
      </c>
      <c r="R2466">
        <v>42871</v>
      </c>
      <c r="S2466" s="31">
        <v>45060</v>
      </c>
      <c r="T2466">
        <v>42522</v>
      </c>
      <c r="U2466" s="31">
        <v>44758</v>
      </c>
      <c r="V2466">
        <v>337.74193548387098</v>
      </c>
      <c r="W2466">
        <v>38506</v>
      </c>
      <c r="X2466" s="31">
        <v>44692</v>
      </c>
      <c r="Y2466">
        <v>4.2</v>
      </c>
      <c r="Z2466">
        <v>4500</v>
      </c>
      <c r="AA2466">
        <v>1547.2999999999956</v>
      </c>
      <c r="AB2466">
        <v>0.97086262211759744</v>
      </c>
      <c r="AC2466">
        <v>15</v>
      </c>
      <c r="AD2466">
        <v>45099.633000000002</v>
      </c>
      <c r="AE2466" t="s">
        <v>13608</v>
      </c>
      <c r="AF2466" t="s">
        <v>13609</v>
      </c>
      <c r="AG2466" t="s">
        <v>13409</v>
      </c>
      <c r="AH2466" t="s">
        <v>13606</v>
      </c>
      <c r="AI2466" t="s">
        <v>13564</v>
      </c>
      <c r="AJ2466" t="s">
        <v>13610</v>
      </c>
      <c r="AK2466" t="s">
        <v>201</v>
      </c>
      <c r="AL2466" t="s">
        <v>507</v>
      </c>
      <c r="AM2466" t="s">
        <v>203</v>
      </c>
      <c r="AN2466" t="s">
        <v>2092</v>
      </c>
      <c r="AO2466" t="s">
        <v>13611</v>
      </c>
      <c r="AQ2466" t="s">
        <v>510</v>
      </c>
      <c r="AR2466" t="s">
        <v>511</v>
      </c>
    </row>
    <row r="2467" spans="1:44" x14ac:dyDescent="0.2">
      <c r="A2467" t="s">
        <v>13612</v>
      </c>
      <c r="B2467">
        <v>3019</v>
      </c>
      <c r="C2467" t="s">
        <v>13613</v>
      </c>
      <c r="D2467" t="s">
        <v>1329</v>
      </c>
      <c r="E2467" t="s">
        <v>1330</v>
      </c>
      <c r="F2467" t="s">
        <v>13405</v>
      </c>
      <c r="G2467" t="s">
        <v>13606</v>
      </c>
      <c r="H2467" t="s">
        <v>82</v>
      </c>
      <c r="I2467" t="s">
        <v>89</v>
      </c>
      <c r="J2467" t="s">
        <v>13614</v>
      </c>
      <c r="L2467" t="s">
        <v>159</v>
      </c>
      <c r="M2467" t="s">
        <v>194</v>
      </c>
      <c r="N2467" t="s">
        <v>1589</v>
      </c>
      <c r="O2467" s="31">
        <v>41146</v>
      </c>
      <c r="Q2467">
        <v>273376</v>
      </c>
      <c r="R2467">
        <v>39775</v>
      </c>
      <c r="S2467" s="31">
        <v>44937</v>
      </c>
      <c r="T2467">
        <v>39775</v>
      </c>
      <c r="U2467" s="31">
        <v>44784</v>
      </c>
      <c r="V2467" t="s">
        <v>161</v>
      </c>
      <c r="W2467">
        <v>36508</v>
      </c>
      <c r="X2467" s="31">
        <v>44692</v>
      </c>
      <c r="Y2467">
        <v>2.1</v>
      </c>
      <c r="Z2467">
        <v>4500</v>
      </c>
      <c r="AA2467">
        <v>796</v>
      </c>
      <c r="AB2467">
        <v>0.89657401764272204</v>
      </c>
      <c r="AC2467">
        <v>15</v>
      </c>
      <c r="AD2467">
        <v>45254.633000000002</v>
      </c>
      <c r="AE2467" t="s">
        <v>13615</v>
      </c>
      <c r="AF2467" t="s">
        <v>13616</v>
      </c>
      <c r="AG2467" t="s">
        <v>13409</v>
      </c>
      <c r="AH2467" t="s">
        <v>13606</v>
      </c>
      <c r="AI2467" t="s">
        <v>13617</v>
      </c>
      <c r="AJ2467" t="s">
        <v>13618</v>
      </c>
      <c r="AK2467" t="s">
        <v>1604</v>
      </c>
      <c r="AL2467" t="s">
        <v>507</v>
      </c>
      <c r="AM2467" t="s">
        <v>203</v>
      </c>
      <c r="AN2467" t="s">
        <v>2092</v>
      </c>
      <c r="AO2467" t="s">
        <v>13611</v>
      </c>
      <c r="AQ2467" t="s">
        <v>510</v>
      </c>
      <c r="AR2467" t="s">
        <v>511</v>
      </c>
    </row>
    <row r="2468" spans="1:44" x14ac:dyDescent="0.2">
      <c r="A2468" t="s">
        <v>13619</v>
      </c>
      <c r="B2468">
        <v>3007</v>
      </c>
      <c r="C2468" t="s">
        <v>13620</v>
      </c>
      <c r="D2468" t="s">
        <v>531</v>
      </c>
      <c r="E2468" t="s">
        <v>532</v>
      </c>
      <c r="F2468" t="s">
        <v>13405</v>
      </c>
      <c r="G2468" t="s">
        <v>13606</v>
      </c>
      <c r="H2468" t="s">
        <v>82</v>
      </c>
      <c r="I2468" t="s">
        <v>89</v>
      </c>
      <c r="J2468" t="s">
        <v>13621</v>
      </c>
      <c r="L2468" t="s">
        <v>159</v>
      </c>
      <c r="M2468" t="s">
        <v>194</v>
      </c>
      <c r="N2468" t="s">
        <v>195</v>
      </c>
      <c r="O2468" s="31">
        <v>41522</v>
      </c>
      <c r="Q2468">
        <v>326117</v>
      </c>
      <c r="R2468">
        <v>31390</v>
      </c>
      <c r="S2468" s="31">
        <v>45050</v>
      </c>
      <c r="T2468">
        <v>31088</v>
      </c>
      <c r="U2468" s="31">
        <v>44784</v>
      </c>
      <c r="V2468">
        <v>431.42857142857144</v>
      </c>
      <c r="W2468">
        <v>28537</v>
      </c>
      <c r="X2468" s="31">
        <v>44690</v>
      </c>
      <c r="Y2468">
        <v>6.4</v>
      </c>
      <c r="Z2468">
        <v>3000</v>
      </c>
      <c r="AA2468">
        <v>2365.8999999999978</v>
      </c>
      <c r="AB2468">
        <v>0.92413563748475203</v>
      </c>
      <c r="AC2468">
        <v>15</v>
      </c>
      <c r="AD2468">
        <v>45355.633000000002</v>
      </c>
      <c r="AE2468" t="s">
        <v>13622</v>
      </c>
      <c r="AF2468" t="s">
        <v>13623</v>
      </c>
      <c r="AG2468" t="s">
        <v>13409</v>
      </c>
      <c r="AH2468" t="s">
        <v>13606</v>
      </c>
      <c r="AI2468" t="s">
        <v>13624</v>
      </c>
      <c r="AJ2468" t="s">
        <v>13625</v>
      </c>
      <c r="AK2468" t="s">
        <v>1604</v>
      </c>
      <c r="AL2468" t="s">
        <v>507</v>
      </c>
      <c r="AM2468" t="s">
        <v>203</v>
      </c>
      <c r="AN2468" t="s">
        <v>2092</v>
      </c>
      <c r="AO2468" t="s">
        <v>13611</v>
      </c>
      <c r="AQ2468" t="s">
        <v>510</v>
      </c>
      <c r="AR2468" t="s">
        <v>511</v>
      </c>
    </row>
    <row r="2469" spans="1:44" x14ac:dyDescent="0.2">
      <c r="A2469" t="s">
        <v>13626</v>
      </c>
      <c r="B2469">
        <v>3018</v>
      </c>
      <c r="C2469" t="s">
        <v>13627</v>
      </c>
      <c r="D2469" t="s">
        <v>1444</v>
      </c>
      <c r="E2469" t="s">
        <v>1445</v>
      </c>
      <c r="F2469" t="s">
        <v>13405</v>
      </c>
      <c r="G2469" t="s">
        <v>13628</v>
      </c>
      <c r="H2469" t="s">
        <v>82</v>
      </c>
      <c r="I2469" t="s">
        <v>13525</v>
      </c>
      <c r="J2469" t="s">
        <v>13629</v>
      </c>
      <c r="L2469" t="s">
        <v>159</v>
      </c>
      <c r="M2469" t="s">
        <v>554</v>
      </c>
      <c r="N2469" t="s">
        <v>555</v>
      </c>
      <c r="O2469" s="31">
        <v>39231</v>
      </c>
      <c r="P2469" s="31">
        <v>42829</v>
      </c>
      <c r="Q2469">
        <v>154057</v>
      </c>
      <c r="R2469">
        <v>34931</v>
      </c>
      <c r="S2469" s="31">
        <v>42829</v>
      </c>
      <c r="T2469">
        <v>34931</v>
      </c>
      <c r="V2469" t="s">
        <v>161</v>
      </c>
      <c r="W2469">
        <v>34931</v>
      </c>
      <c r="X2469" s="31">
        <v>42829</v>
      </c>
      <c r="Y2469">
        <v>0</v>
      </c>
      <c r="Z2469">
        <v>5520</v>
      </c>
      <c r="AA2469">
        <v>0</v>
      </c>
      <c r="AB2469" t="s">
        <v>161</v>
      </c>
      <c r="AC2469">
        <v>15</v>
      </c>
      <c r="AD2469">
        <v>45563.633000000002</v>
      </c>
      <c r="AE2469" t="s">
        <v>13630</v>
      </c>
      <c r="AF2469" t="s">
        <v>13631</v>
      </c>
      <c r="AG2469" t="s">
        <v>13409</v>
      </c>
      <c r="AH2469" t="s">
        <v>13628</v>
      </c>
      <c r="AI2469" t="s">
        <v>161</v>
      </c>
      <c r="AJ2469" t="s">
        <v>1507</v>
      </c>
      <c r="AK2469" t="s">
        <v>559</v>
      </c>
      <c r="AL2469" t="s">
        <v>796</v>
      </c>
      <c r="AQ2469" t="s">
        <v>510</v>
      </c>
      <c r="AR2469" t="s">
        <v>511</v>
      </c>
    </row>
    <row r="2470" spans="1:44" x14ac:dyDescent="0.2">
      <c r="A2470" t="s">
        <v>13632</v>
      </c>
      <c r="B2470">
        <v>3017</v>
      </c>
      <c r="C2470" t="s">
        <v>13633</v>
      </c>
      <c r="D2470" t="s">
        <v>83</v>
      </c>
      <c r="E2470" t="s">
        <v>524</v>
      </c>
      <c r="F2470" t="s">
        <v>13405</v>
      </c>
      <c r="G2470" t="s">
        <v>13606</v>
      </c>
      <c r="H2470" t="s">
        <v>82</v>
      </c>
      <c r="I2470" t="s">
        <v>89</v>
      </c>
      <c r="L2470" t="s">
        <v>159</v>
      </c>
      <c r="M2470" t="s">
        <v>160</v>
      </c>
      <c r="N2470" t="s">
        <v>160</v>
      </c>
      <c r="O2470" s="31">
        <v>48192.809374999997</v>
      </c>
      <c r="R2470" t="s">
        <v>161</v>
      </c>
      <c r="S2470" s="31">
        <v>45060</v>
      </c>
      <c r="T2470" t="s">
        <v>161</v>
      </c>
      <c r="U2470" s="31">
        <v>44749</v>
      </c>
      <c r="V2470" t="s">
        <v>161</v>
      </c>
      <c r="W2470" t="s">
        <v>161</v>
      </c>
      <c r="X2470" s="31">
        <v>44695</v>
      </c>
      <c r="Y2470">
        <v>8.6</v>
      </c>
      <c r="AA2470">
        <v>3153</v>
      </c>
      <c r="AB2470">
        <v>0.90752565466604518</v>
      </c>
      <c r="AC2470">
        <v>15</v>
      </c>
      <c r="AD2470">
        <v>45351.633000000002</v>
      </c>
      <c r="AE2470" t="s">
        <v>13634</v>
      </c>
      <c r="AF2470" t="s">
        <v>13635</v>
      </c>
      <c r="AG2470" t="s">
        <v>13409</v>
      </c>
      <c r="AH2470" t="s">
        <v>13606</v>
      </c>
      <c r="AI2470" t="s">
        <v>161</v>
      </c>
      <c r="AJ2470" t="s">
        <v>161</v>
      </c>
      <c r="AK2470" t="s">
        <v>161</v>
      </c>
      <c r="AL2470" t="s">
        <v>507</v>
      </c>
      <c r="AO2470" t="s">
        <v>161</v>
      </c>
      <c r="AQ2470" t="s">
        <v>510</v>
      </c>
      <c r="AR2470" t="s">
        <v>511</v>
      </c>
    </row>
    <row r="2471" spans="1:44" x14ac:dyDescent="0.2">
      <c r="A2471" t="s">
        <v>13636</v>
      </c>
      <c r="B2471">
        <v>3017</v>
      </c>
      <c r="C2471" t="s">
        <v>13637</v>
      </c>
      <c r="D2471" t="s">
        <v>83</v>
      </c>
      <c r="E2471" t="s">
        <v>524</v>
      </c>
      <c r="F2471" t="s">
        <v>13405</v>
      </c>
      <c r="G2471" t="s">
        <v>13560</v>
      </c>
      <c r="H2471" t="s">
        <v>82</v>
      </c>
      <c r="I2471" t="s">
        <v>44</v>
      </c>
      <c r="L2471" t="s">
        <v>159</v>
      </c>
      <c r="M2471" t="s">
        <v>160</v>
      </c>
      <c r="N2471" t="s">
        <v>160</v>
      </c>
      <c r="O2471" s="31">
        <v>46486.878181818181</v>
      </c>
      <c r="R2471" t="s">
        <v>161</v>
      </c>
      <c r="S2471" s="31">
        <v>45060</v>
      </c>
      <c r="T2471" t="s">
        <v>161</v>
      </c>
      <c r="U2471" s="31">
        <v>44784</v>
      </c>
      <c r="V2471" t="s">
        <v>161</v>
      </c>
      <c r="W2471" t="s">
        <v>161</v>
      </c>
      <c r="X2471" s="31">
        <v>44695</v>
      </c>
      <c r="Y2471">
        <v>8.8000000000000007</v>
      </c>
      <c r="AA2471">
        <v>3220</v>
      </c>
      <c r="AB2471">
        <v>0.86992503421930245</v>
      </c>
      <c r="AC2471">
        <v>15</v>
      </c>
      <c r="AD2471">
        <v>45626.633000000002</v>
      </c>
      <c r="AE2471" t="s">
        <v>13638</v>
      </c>
      <c r="AF2471" t="s">
        <v>13639</v>
      </c>
      <c r="AG2471" t="s">
        <v>13409</v>
      </c>
      <c r="AH2471" t="s">
        <v>13560</v>
      </c>
      <c r="AI2471" t="s">
        <v>161</v>
      </c>
      <c r="AJ2471" t="s">
        <v>161</v>
      </c>
      <c r="AK2471" t="s">
        <v>161</v>
      </c>
      <c r="AL2471" t="s">
        <v>507</v>
      </c>
      <c r="AO2471" t="s">
        <v>161</v>
      </c>
      <c r="AQ2471" t="s">
        <v>510</v>
      </c>
      <c r="AR2471" t="s">
        <v>511</v>
      </c>
    </row>
    <row r="2472" spans="1:44" x14ac:dyDescent="0.2">
      <c r="A2472" t="s">
        <v>13640</v>
      </c>
      <c r="B2472">
        <v>3007</v>
      </c>
      <c r="C2472" t="s">
        <v>13641</v>
      </c>
      <c r="D2472" t="s">
        <v>531</v>
      </c>
      <c r="E2472" t="s">
        <v>532</v>
      </c>
      <c r="F2472" t="s">
        <v>13405</v>
      </c>
      <c r="G2472" t="s">
        <v>13642</v>
      </c>
      <c r="H2472" t="s">
        <v>82</v>
      </c>
      <c r="I2472" t="s">
        <v>44</v>
      </c>
      <c r="J2472" t="s">
        <v>13643</v>
      </c>
      <c r="L2472" t="s">
        <v>159</v>
      </c>
      <c r="M2472" t="s">
        <v>194</v>
      </c>
      <c r="N2472" t="s">
        <v>195</v>
      </c>
      <c r="O2472" s="31">
        <v>44032</v>
      </c>
      <c r="Q2472">
        <v>449568</v>
      </c>
      <c r="R2472">
        <v>11393</v>
      </c>
      <c r="S2472" s="31">
        <v>45050</v>
      </c>
      <c r="T2472">
        <v>11074</v>
      </c>
      <c r="U2472" s="31">
        <v>44784</v>
      </c>
      <c r="V2472">
        <v>455.71428571428567</v>
      </c>
      <c r="W2472">
        <v>6826</v>
      </c>
      <c r="X2472" s="31">
        <v>44692</v>
      </c>
      <c r="Y2472">
        <v>12.7</v>
      </c>
      <c r="Z2472">
        <v>4500</v>
      </c>
      <c r="AA2472">
        <v>4665</v>
      </c>
      <c r="AB2472">
        <v>0.86025108818203366</v>
      </c>
      <c r="AC2472">
        <v>15</v>
      </c>
      <c r="AD2472">
        <v>45680.633000000002</v>
      </c>
      <c r="AE2472" t="s">
        <v>13644</v>
      </c>
      <c r="AF2472" t="s">
        <v>13645</v>
      </c>
      <c r="AG2472" t="s">
        <v>13409</v>
      </c>
      <c r="AH2472" t="s">
        <v>13642</v>
      </c>
      <c r="AI2472" t="s">
        <v>13624</v>
      </c>
      <c r="AJ2472" t="s">
        <v>13646</v>
      </c>
      <c r="AK2472" t="s">
        <v>1604</v>
      </c>
      <c r="AL2472" t="s">
        <v>507</v>
      </c>
      <c r="AM2472" t="s">
        <v>203</v>
      </c>
      <c r="AN2472" t="s">
        <v>2092</v>
      </c>
      <c r="AO2472" t="s">
        <v>13647</v>
      </c>
      <c r="AQ2472" t="s">
        <v>510</v>
      </c>
      <c r="AR2472" t="s">
        <v>511</v>
      </c>
    </row>
    <row r="2473" spans="1:44" x14ac:dyDescent="0.2">
      <c r="A2473" t="s">
        <v>13648</v>
      </c>
      <c r="B2473">
        <v>3007</v>
      </c>
      <c r="C2473" t="s">
        <v>13649</v>
      </c>
      <c r="D2473" t="s">
        <v>531</v>
      </c>
      <c r="E2473" t="s">
        <v>532</v>
      </c>
      <c r="F2473" t="s">
        <v>13405</v>
      </c>
      <c r="G2473" t="s">
        <v>13606</v>
      </c>
      <c r="H2473" t="s">
        <v>82</v>
      </c>
      <c r="I2473" t="s">
        <v>89</v>
      </c>
      <c r="L2473" t="s">
        <v>159</v>
      </c>
      <c r="M2473" t="s">
        <v>160</v>
      </c>
      <c r="N2473" t="s">
        <v>160</v>
      </c>
      <c r="O2473" s="31">
        <v>48035.712765957447</v>
      </c>
      <c r="R2473" t="s">
        <v>161</v>
      </c>
      <c r="S2473" s="31">
        <v>45060</v>
      </c>
      <c r="T2473" t="s">
        <v>161</v>
      </c>
      <c r="V2473" t="s">
        <v>161</v>
      </c>
      <c r="W2473" t="s">
        <v>161</v>
      </c>
      <c r="X2473" s="31">
        <v>44695</v>
      </c>
      <c r="Y2473">
        <v>0</v>
      </c>
      <c r="AA2473">
        <v>0</v>
      </c>
      <c r="AB2473" t="s">
        <v>161</v>
      </c>
      <c r="AC2473">
        <v>15</v>
      </c>
      <c r="AD2473">
        <v>27394.633000000002</v>
      </c>
      <c r="AE2473" t="s">
        <v>13650</v>
      </c>
      <c r="AF2473" t="s">
        <v>13651</v>
      </c>
      <c r="AG2473" t="s">
        <v>13409</v>
      </c>
      <c r="AH2473" t="s">
        <v>13606</v>
      </c>
      <c r="AI2473" t="s">
        <v>161</v>
      </c>
      <c r="AJ2473" t="s">
        <v>161</v>
      </c>
      <c r="AK2473" t="s">
        <v>161</v>
      </c>
      <c r="AL2473" t="s">
        <v>507</v>
      </c>
      <c r="AO2473" t="s">
        <v>161</v>
      </c>
      <c r="AQ2473" t="s">
        <v>510</v>
      </c>
      <c r="AR2473" t="s">
        <v>511</v>
      </c>
    </row>
    <row r="2474" spans="1:44" x14ac:dyDescent="0.2">
      <c r="A2474" t="s">
        <v>13652</v>
      </c>
      <c r="B2474">
        <v>3017</v>
      </c>
      <c r="C2474" t="s">
        <v>13653</v>
      </c>
      <c r="D2474" t="s">
        <v>83</v>
      </c>
      <c r="E2474" t="s">
        <v>524</v>
      </c>
      <c r="F2474" t="s">
        <v>13405</v>
      </c>
      <c r="G2474" t="s">
        <v>13560</v>
      </c>
      <c r="H2474" t="s">
        <v>82</v>
      </c>
      <c r="I2474" t="s">
        <v>44</v>
      </c>
      <c r="L2474" t="s">
        <v>159</v>
      </c>
      <c r="M2474" t="s">
        <v>160</v>
      </c>
      <c r="N2474" t="s">
        <v>160</v>
      </c>
      <c r="O2474" s="31">
        <v>47419.997826086954</v>
      </c>
      <c r="R2474" t="s">
        <v>161</v>
      </c>
      <c r="S2474" s="31">
        <v>45060</v>
      </c>
      <c r="T2474" t="s">
        <v>161</v>
      </c>
      <c r="U2474" s="31">
        <v>44784</v>
      </c>
      <c r="V2474" t="s">
        <v>161</v>
      </c>
      <c r="W2474" t="s">
        <v>161</v>
      </c>
      <c r="X2474" s="31">
        <v>44695</v>
      </c>
      <c r="Y2474">
        <v>0</v>
      </c>
      <c r="AA2474">
        <v>0</v>
      </c>
      <c r="AB2474">
        <v>0.88124172581006965</v>
      </c>
      <c r="AC2474">
        <v>15</v>
      </c>
      <c r="AD2474">
        <v>45103.633000000002</v>
      </c>
      <c r="AE2474" t="s">
        <v>13654</v>
      </c>
      <c r="AF2474" t="s">
        <v>13655</v>
      </c>
      <c r="AG2474" t="s">
        <v>13409</v>
      </c>
      <c r="AH2474" t="s">
        <v>13560</v>
      </c>
      <c r="AI2474" t="s">
        <v>161</v>
      </c>
      <c r="AJ2474" t="s">
        <v>161</v>
      </c>
      <c r="AK2474" t="s">
        <v>161</v>
      </c>
      <c r="AL2474" t="s">
        <v>507</v>
      </c>
      <c r="AO2474" t="s">
        <v>161</v>
      </c>
      <c r="AQ2474" t="s">
        <v>510</v>
      </c>
      <c r="AR2474" t="s">
        <v>511</v>
      </c>
    </row>
    <row r="2475" spans="1:44" x14ac:dyDescent="0.2">
      <c r="A2475" t="s">
        <v>13656</v>
      </c>
      <c r="B2475">
        <v>3017</v>
      </c>
      <c r="C2475" t="s">
        <v>13657</v>
      </c>
      <c r="D2475" t="s">
        <v>83</v>
      </c>
      <c r="E2475" t="s">
        <v>524</v>
      </c>
      <c r="F2475" t="s">
        <v>13405</v>
      </c>
      <c r="G2475" t="s">
        <v>13560</v>
      </c>
      <c r="H2475" t="s">
        <v>82</v>
      </c>
      <c r="I2475" t="s">
        <v>44</v>
      </c>
      <c r="L2475" t="s">
        <v>159</v>
      </c>
      <c r="M2475" t="s">
        <v>160</v>
      </c>
      <c r="N2475" t="s">
        <v>160</v>
      </c>
      <c r="O2475" s="31">
        <v>48144.522826086955</v>
      </c>
      <c r="R2475" t="s">
        <v>161</v>
      </c>
      <c r="S2475" s="31">
        <v>45060</v>
      </c>
      <c r="T2475" t="s">
        <v>161</v>
      </c>
      <c r="V2475" t="s">
        <v>161</v>
      </c>
      <c r="W2475" t="s">
        <v>161</v>
      </c>
      <c r="X2475" s="31">
        <v>44695</v>
      </c>
      <c r="Y2475">
        <v>0</v>
      </c>
      <c r="AA2475">
        <v>0</v>
      </c>
      <c r="AB2475" t="s">
        <v>161</v>
      </c>
      <c r="AC2475">
        <v>15</v>
      </c>
      <c r="AD2475">
        <v>45262.633000000002</v>
      </c>
      <c r="AE2475" t="s">
        <v>13658</v>
      </c>
      <c r="AF2475" t="s">
        <v>13659</v>
      </c>
      <c r="AG2475" t="s">
        <v>13409</v>
      </c>
      <c r="AH2475" t="s">
        <v>13560</v>
      </c>
      <c r="AI2475" t="s">
        <v>161</v>
      </c>
      <c r="AJ2475" t="s">
        <v>161</v>
      </c>
      <c r="AK2475" t="s">
        <v>161</v>
      </c>
      <c r="AL2475" t="s">
        <v>507</v>
      </c>
      <c r="AO2475" t="s">
        <v>161</v>
      </c>
      <c r="AQ2475" t="s">
        <v>510</v>
      </c>
      <c r="AR2475" t="s">
        <v>511</v>
      </c>
    </row>
    <row r="2476" spans="1:44" x14ac:dyDescent="0.2">
      <c r="A2476" t="s">
        <v>13660</v>
      </c>
      <c r="B2476">
        <v>3007</v>
      </c>
      <c r="C2476" t="s">
        <v>13661</v>
      </c>
      <c r="D2476" t="s">
        <v>531</v>
      </c>
      <c r="E2476" t="s">
        <v>532</v>
      </c>
      <c r="F2476" t="s">
        <v>13405</v>
      </c>
      <c r="G2476" t="s">
        <v>13415</v>
      </c>
      <c r="H2476" t="s">
        <v>82</v>
      </c>
      <c r="I2476" t="s">
        <v>158</v>
      </c>
      <c r="L2476" t="s">
        <v>159</v>
      </c>
      <c r="M2476" t="s">
        <v>194</v>
      </c>
      <c r="N2476" t="s">
        <v>3973</v>
      </c>
      <c r="O2476" s="31">
        <v>45862.275999999998</v>
      </c>
      <c r="R2476" t="s">
        <v>161</v>
      </c>
      <c r="S2476" s="31">
        <v>45060</v>
      </c>
      <c r="T2476" t="s">
        <v>161</v>
      </c>
      <c r="U2476" s="31">
        <v>44784</v>
      </c>
      <c r="V2476" t="s">
        <v>161</v>
      </c>
      <c r="W2476" t="s">
        <v>161</v>
      </c>
      <c r="X2476" s="31">
        <v>44695</v>
      </c>
      <c r="Y2476">
        <v>8.4</v>
      </c>
      <c r="AA2476">
        <v>3074</v>
      </c>
      <c r="AB2476">
        <v>1.146453869058212</v>
      </c>
      <c r="AC2476">
        <v>15</v>
      </c>
      <c r="AD2476">
        <v>44085.633000000002</v>
      </c>
      <c r="AE2476" t="s">
        <v>13662</v>
      </c>
      <c r="AF2476" t="s">
        <v>13663</v>
      </c>
      <c r="AG2476" t="s">
        <v>13409</v>
      </c>
      <c r="AH2476" t="s">
        <v>13594</v>
      </c>
      <c r="AI2476" t="s">
        <v>13529</v>
      </c>
      <c r="AJ2476" t="s">
        <v>13595</v>
      </c>
      <c r="AK2476" t="s">
        <v>1604</v>
      </c>
      <c r="AL2476" t="s">
        <v>507</v>
      </c>
      <c r="AO2476" t="s">
        <v>161</v>
      </c>
      <c r="AQ2476" t="s">
        <v>510</v>
      </c>
      <c r="AR2476" t="s">
        <v>511</v>
      </c>
    </row>
    <row r="2477" spans="1:44" x14ac:dyDescent="0.2">
      <c r="A2477" t="s">
        <v>13664</v>
      </c>
      <c r="B2477">
        <v>3007</v>
      </c>
      <c r="C2477" t="s">
        <v>13665</v>
      </c>
      <c r="D2477" t="s">
        <v>531</v>
      </c>
      <c r="E2477" t="s">
        <v>532</v>
      </c>
      <c r="F2477" t="s">
        <v>13405</v>
      </c>
      <c r="G2477" t="s">
        <v>13544</v>
      </c>
      <c r="H2477" t="s">
        <v>82</v>
      </c>
      <c r="I2477" t="s">
        <v>13525</v>
      </c>
      <c r="J2477" t="s">
        <v>13666</v>
      </c>
      <c r="L2477" t="s">
        <v>159</v>
      </c>
      <c r="M2477" t="s">
        <v>490</v>
      </c>
      <c r="N2477" t="s">
        <v>1589</v>
      </c>
      <c r="O2477" s="31">
        <v>39561</v>
      </c>
      <c r="Q2477">
        <v>153751</v>
      </c>
      <c r="R2477">
        <v>59514</v>
      </c>
      <c r="S2477" s="31">
        <v>44478</v>
      </c>
      <c r="T2477">
        <v>59514</v>
      </c>
      <c r="U2477" s="31">
        <v>44784</v>
      </c>
      <c r="V2477" t="s">
        <v>161</v>
      </c>
      <c r="W2477">
        <v>59514</v>
      </c>
      <c r="X2477" s="31">
        <v>44478</v>
      </c>
      <c r="Y2477">
        <v>11</v>
      </c>
      <c r="Z2477">
        <v>5500</v>
      </c>
      <c r="AA2477">
        <v>4036</v>
      </c>
      <c r="AB2477">
        <v>1.1336769591976683</v>
      </c>
      <c r="AC2477">
        <v>15</v>
      </c>
      <c r="AD2477">
        <v>44178.633000000002</v>
      </c>
      <c r="AE2477" t="s">
        <v>13667</v>
      </c>
      <c r="AF2477" t="s">
        <v>13668</v>
      </c>
      <c r="AG2477" t="s">
        <v>13409</v>
      </c>
      <c r="AH2477" t="s">
        <v>13544</v>
      </c>
      <c r="AI2477" t="s">
        <v>13548</v>
      </c>
      <c r="AJ2477" t="s">
        <v>558</v>
      </c>
      <c r="AK2477" t="s">
        <v>1604</v>
      </c>
      <c r="AL2477" t="s">
        <v>507</v>
      </c>
      <c r="AM2477" t="s">
        <v>45</v>
      </c>
      <c r="AN2477" t="s">
        <v>13531</v>
      </c>
      <c r="AO2477" t="s">
        <v>13550</v>
      </c>
      <c r="AQ2477" t="s">
        <v>510</v>
      </c>
      <c r="AR2477" t="s">
        <v>511</v>
      </c>
    </row>
    <row r="2478" spans="1:44" x14ac:dyDescent="0.2">
      <c r="A2478" t="s">
        <v>13669</v>
      </c>
      <c r="B2478">
        <v>3007</v>
      </c>
      <c r="C2478" t="s">
        <v>13670</v>
      </c>
      <c r="D2478" t="s">
        <v>531</v>
      </c>
      <c r="E2478" t="s">
        <v>532</v>
      </c>
      <c r="F2478" t="s">
        <v>13405</v>
      </c>
      <c r="G2478" t="s">
        <v>13642</v>
      </c>
      <c r="H2478" t="s">
        <v>82</v>
      </c>
      <c r="I2478" t="s">
        <v>44</v>
      </c>
      <c r="J2478" t="s">
        <v>13671</v>
      </c>
      <c r="L2478" t="s">
        <v>159</v>
      </c>
      <c r="M2478" t="s">
        <v>194</v>
      </c>
      <c r="N2478" t="s">
        <v>195</v>
      </c>
      <c r="O2478" s="31">
        <v>44621</v>
      </c>
      <c r="Q2478">
        <v>603850</v>
      </c>
      <c r="R2478">
        <v>2000</v>
      </c>
      <c r="S2478" s="31">
        <v>45050</v>
      </c>
      <c r="T2478">
        <v>1714</v>
      </c>
      <c r="V2478">
        <v>408.57142857142856</v>
      </c>
      <c r="W2478" t="s">
        <v>161</v>
      </c>
      <c r="X2478" s="31">
        <v>44695</v>
      </c>
      <c r="Y2478">
        <v>0</v>
      </c>
      <c r="Z2478">
        <v>4500</v>
      </c>
      <c r="AA2478">
        <v>0</v>
      </c>
      <c r="AB2478" t="s">
        <v>161</v>
      </c>
      <c r="AC2478">
        <v>15</v>
      </c>
      <c r="AD2478">
        <v>44278.633000000002</v>
      </c>
      <c r="AE2478" t="s">
        <v>13672</v>
      </c>
      <c r="AF2478" t="s">
        <v>13673</v>
      </c>
      <c r="AG2478" t="s">
        <v>13409</v>
      </c>
      <c r="AH2478" t="s">
        <v>13642</v>
      </c>
      <c r="AI2478" t="s">
        <v>13624</v>
      </c>
      <c r="AJ2478" t="s">
        <v>13646</v>
      </c>
      <c r="AK2478" t="s">
        <v>1604</v>
      </c>
      <c r="AL2478" t="s">
        <v>507</v>
      </c>
      <c r="AO2478" t="s">
        <v>13647</v>
      </c>
    </row>
    <row r="2479" spans="1:44" x14ac:dyDescent="0.2">
      <c r="A2479" t="s">
        <v>13674</v>
      </c>
      <c r="B2479">
        <v>3018</v>
      </c>
      <c r="C2479" t="s">
        <v>13675</v>
      </c>
      <c r="D2479" t="s">
        <v>1444</v>
      </c>
      <c r="E2479" t="s">
        <v>1445</v>
      </c>
      <c r="F2479" t="s">
        <v>13405</v>
      </c>
      <c r="G2479" t="s">
        <v>13676</v>
      </c>
      <c r="H2479" t="s">
        <v>82</v>
      </c>
      <c r="I2479" t="s">
        <v>89</v>
      </c>
      <c r="J2479" t="s">
        <v>13677</v>
      </c>
      <c r="L2479" t="s">
        <v>159</v>
      </c>
      <c r="M2479" t="s">
        <v>554</v>
      </c>
      <c r="N2479" t="s">
        <v>555</v>
      </c>
      <c r="O2479" s="31">
        <v>39697</v>
      </c>
      <c r="P2479" s="31">
        <v>41635</v>
      </c>
      <c r="Q2479">
        <v>176605</v>
      </c>
      <c r="R2479">
        <v>24930</v>
      </c>
      <c r="S2479" s="31">
        <v>42555</v>
      </c>
      <c r="T2479">
        <v>24930</v>
      </c>
      <c r="U2479" s="31">
        <v>44784</v>
      </c>
      <c r="V2479" t="s">
        <v>161</v>
      </c>
      <c r="W2479">
        <v>24930</v>
      </c>
      <c r="X2479" s="31">
        <v>42555</v>
      </c>
      <c r="Y2479">
        <v>8.6999999999999993</v>
      </c>
      <c r="Z2479">
        <v>4500</v>
      </c>
      <c r="AA2479">
        <v>3196.8000000000029</v>
      </c>
      <c r="AB2479">
        <v>1.0548251726297415</v>
      </c>
      <c r="AC2479">
        <v>15</v>
      </c>
      <c r="AD2479">
        <v>44639.633000000002</v>
      </c>
      <c r="AE2479" t="s">
        <v>13678</v>
      </c>
      <c r="AF2479" t="s">
        <v>13679</v>
      </c>
      <c r="AG2479" t="s">
        <v>13409</v>
      </c>
      <c r="AH2479" t="s">
        <v>13676</v>
      </c>
      <c r="AI2479" t="s">
        <v>161</v>
      </c>
      <c r="AJ2479" t="s">
        <v>1507</v>
      </c>
      <c r="AK2479" t="s">
        <v>559</v>
      </c>
      <c r="AL2479" t="s">
        <v>507</v>
      </c>
      <c r="AQ2479" t="s">
        <v>510</v>
      </c>
      <c r="AR2479" t="s">
        <v>511</v>
      </c>
    </row>
    <row r="2480" spans="1:44" x14ac:dyDescent="0.2">
      <c r="A2480" t="s">
        <v>13680</v>
      </c>
      <c r="B2480">
        <v>3007</v>
      </c>
      <c r="C2480" t="s">
        <v>13681</v>
      </c>
      <c r="D2480" t="s">
        <v>531</v>
      </c>
      <c r="E2480" t="s">
        <v>532</v>
      </c>
      <c r="F2480" t="s">
        <v>13405</v>
      </c>
      <c r="G2480" t="s">
        <v>13682</v>
      </c>
      <c r="H2480" t="s">
        <v>82</v>
      </c>
      <c r="I2480" t="s">
        <v>13525</v>
      </c>
      <c r="J2480" t="s">
        <v>13683</v>
      </c>
      <c r="L2480" t="s">
        <v>159</v>
      </c>
      <c r="M2480" t="s">
        <v>194</v>
      </c>
      <c r="N2480" t="s">
        <v>195</v>
      </c>
      <c r="O2480" s="31">
        <v>39561</v>
      </c>
      <c r="Q2480">
        <v>215335</v>
      </c>
      <c r="R2480">
        <v>54315</v>
      </c>
      <c r="S2480" s="31">
        <v>45050</v>
      </c>
      <c r="T2480">
        <v>54044</v>
      </c>
      <c r="U2480" s="31">
        <v>44784</v>
      </c>
      <c r="V2480">
        <v>387.14285714285717</v>
      </c>
      <c r="W2480">
        <v>50394</v>
      </c>
      <c r="X2480" s="31">
        <v>44692</v>
      </c>
      <c r="Y2480">
        <v>0</v>
      </c>
      <c r="Z2480">
        <v>4000</v>
      </c>
      <c r="AA2480">
        <v>15</v>
      </c>
      <c r="AB2480">
        <v>1.1106785214486896</v>
      </c>
      <c r="AC2480">
        <v>15</v>
      </c>
      <c r="AD2480">
        <v>44325.633000000002</v>
      </c>
      <c r="AE2480" t="s">
        <v>13684</v>
      </c>
      <c r="AF2480" t="s">
        <v>13685</v>
      </c>
      <c r="AG2480" t="s">
        <v>13409</v>
      </c>
      <c r="AH2480" t="s">
        <v>13682</v>
      </c>
      <c r="AI2480" t="s">
        <v>13529</v>
      </c>
      <c r="AJ2480" t="s">
        <v>13686</v>
      </c>
      <c r="AK2480" t="s">
        <v>1604</v>
      </c>
      <c r="AL2480" t="s">
        <v>507</v>
      </c>
      <c r="AM2480" t="s">
        <v>45</v>
      </c>
      <c r="AN2480" t="s">
        <v>13531</v>
      </c>
      <c r="AO2480" t="s">
        <v>13687</v>
      </c>
      <c r="AQ2480" t="s">
        <v>510</v>
      </c>
      <c r="AR2480" t="s">
        <v>511</v>
      </c>
    </row>
    <row r="2481" spans="1:44" x14ac:dyDescent="0.2">
      <c r="A2481" t="s">
        <v>13688</v>
      </c>
      <c r="B2481">
        <v>3007</v>
      </c>
      <c r="C2481" t="s">
        <v>13689</v>
      </c>
      <c r="D2481" t="s">
        <v>531</v>
      </c>
      <c r="E2481" t="s">
        <v>532</v>
      </c>
      <c r="F2481" t="s">
        <v>13405</v>
      </c>
      <c r="G2481" t="s">
        <v>13682</v>
      </c>
      <c r="H2481" t="s">
        <v>82</v>
      </c>
      <c r="I2481" t="s">
        <v>13525</v>
      </c>
      <c r="J2481" t="s">
        <v>13690</v>
      </c>
      <c r="L2481" t="s">
        <v>159</v>
      </c>
      <c r="M2481" t="s">
        <v>194</v>
      </c>
      <c r="N2481" t="s">
        <v>195</v>
      </c>
      <c r="O2481" s="31">
        <v>39561</v>
      </c>
      <c r="Q2481">
        <v>215337</v>
      </c>
      <c r="R2481">
        <v>53548</v>
      </c>
      <c r="S2481" s="31">
        <v>45050</v>
      </c>
      <c r="T2481">
        <v>53433</v>
      </c>
      <c r="V2481">
        <v>164.28571428571428</v>
      </c>
      <c r="W2481">
        <v>49523</v>
      </c>
      <c r="X2481" s="31">
        <v>44692</v>
      </c>
      <c r="Y2481">
        <v>0</v>
      </c>
      <c r="Z2481">
        <v>4000</v>
      </c>
      <c r="AA2481">
        <v>0</v>
      </c>
      <c r="AB2481" t="s">
        <v>161</v>
      </c>
      <c r="AC2481">
        <v>15</v>
      </c>
      <c r="AD2481">
        <v>41728.633000000002</v>
      </c>
      <c r="AE2481" t="s">
        <v>13691</v>
      </c>
      <c r="AF2481" t="s">
        <v>13692</v>
      </c>
      <c r="AG2481" t="s">
        <v>13409</v>
      </c>
      <c r="AH2481" t="s">
        <v>13682</v>
      </c>
      <c r="AI2481" t="s">
        <v>13529</v>
      </c>
      <c r="AJ2481" t="s">
        <v>13686</v>
      </c>
      <c r="AK2481" t="s">
        <v>1604</v>
      </c>
      <c r="AL2481" t="s">
        <v>507</v>
      </c>
      <c r="AM2481" t="s">
        <v>45</v>
      </c>
      <c r="AN2481" t="s">
        <v>13531</v>
      </c>
      <c r="AO2481" t="s">
        <v>13687</v>
      </c>
      <c r="AQ2481" t="s">
        <v>510</v>
      </c>
      <c r="AR2481" t="s">
        <v>511</v>
      </c>
    </row>
    <row r="2482" spans="1:44" x14ac:dyDescent="0.2">
      <c r="A2482" t="s">
        <v>13693</v>
      </c>
      <c r="B2482">
        <v>3017</v>
      </c>
      <c r="C2482" t="s">
        <v>13694</v>
      </c>
      <c r="D2482" t="s">
        <v>83</v>
      </c>
      <c r="E2482" t="s">
        <v>524</v>
      </c>
      <c r="F2482" t="s">
        <v>13405</v>
      </c>
      <c r="G2482" t="s">
        <v>13695</v>
      </c>
      <c r="H2482" t="s">
        <v>82</v>
      </c>
      <c r="I2482" t="s">
        <v>158</v>
      </c>
      <c r="J2482" t="s">
        <v>511</v>
      </c>
      <c r="L2482" t="s">
        <v>159</v>
      </c>
      <c r="M2482" t="s">
        <v>554</v>
      </c>
      <c r="N2482" t="s">
        <v>555</v>
      </c>
      <c r="O2482" s="31">
        <v>41395</v>
      </c>
      <c r="P2482" s="31">
        <v>42085</v>
      </c>
      <c r="R2482" t="s">
        <v>161</v>
      </c>
      <c r="S2482" s="31">
        <v>45060</v>
      </c>
      <c r="T2482" t="s">
        <v>161</v>
      </c>
      <c r="V2482" t="s">
        <v>161</v>
      </c>
      <c r="W2482" t="s">
        <v>161</v>
      </c>
      <c r="X2482" s="31">
        <v>44695</v>
      </c>
      <c r="Y2482">
        <v>0</v>
      </c>
      <c r="AA2482">
        <v>0</v>
      </c>
      <c r="AB2482" t="s">
        <v>161</v>
      </c>
      <c r="AC2482">
        <v>15</v>
      </c>
      <c r="AD2482">
        <v>43611.633000000002</v>
      </c>
      <c r="AE2482" t="s">
        <v>13696</v>
      </c>
      <c r="AF2482" t="s">
        <v>13697</v>
      </c>
      <c r="AG2482" t="s">
        <v>13409</v>
      </c>
      <c r="AH2482" t="s">
        <v>13695</v>
      </c>
      <c r="AI2482" t="s">
        <v>161</v>
      </c>
      <c r="AJ2482" t="s">
        <v>1021</v>
      </c>
      <c r="AK2482" t="s">
        <v>559</v>
      </c>
      <c r="AL2482" t="s">
        <v>1275</v>
      </c>
      <c r="AO2482" t="s">
        <v>161</v>
      </c>
      <c r="AQ2482" t="s">
        <v>510</v>
      </c>
      <c r="AR2482" t="s">
        <v>511</v>
      </c>
    </row>
    <row r="2483" spans="1:44" x14ac:dyDescent="0.2">
      <c r="A2483" t="s">
        <v>13698</v>
      </c>
      <c r="B2483">
        <v>3007</v>
      </c>
      <c r="C2483" t="s">
        <v>13699</v>
      </c>
      <c r="D2483" t="s">
        <v>531</v>
      </c>
      <c r="E2483" t="s">
        <v>532</v>
      </c>
      <c r="F2483" t="s">
        <v>13405</v>
      </c>
      <c r="G2483" t="s">
        <v>13606</v>
      </c>
      <c r="H2483" t="s">
        <v>82</v>
      </c>
      <c r="I2483" t="s">
        <v>89</v>
      </c>
      <c r="J2483" t="s">
        <v>13700</v>
      </c>
      <c r="L2483" t="s">
        <v>159</v>
      </c>
      <c r="M2483" t="s">
        <v>490</v>
      </c>
      <c r="N2483" t="s">
        <v>491</v>
      </c>
      <c r="O2483" s="31">
        <v>43647</v>
      </c>
      <c r="Q2483">
        <v>434197</v>
      </c>
      <c r="R2483">
        <v>4746</v>
      </c>
      <c r="S2483" s="31">
        <v>44019</v>
      </c>
      <c r="T2483">
        <v>4746</v>
      </c>
      <c r="U2483" s="31">
        <v>44784</v>
      </c>
      <c r="V2483" t="s">
        <v>161</v>
      </c>
      <c r="W2483">
        <v>4746</v>
      </c>
      <c r="X2483" s="31">
        <v>44019</v>
      </c>
      <c r="Y2483">
        <v>0</v>
      </c>
      <c r="Z2483">
        <v>4500</v>
      </c>
      <c r="AA2483">
        <v>0</v>
      </c>
      <c r="AB2483">
        <v>3.2612149782619126</v>
      </c>
      <c r="AC2483">
        <v>15</v>
      </c>
      <c r="AD2483">
        <v>27394.633000000002</v>
      </c>
      <c r="AE2483" t="s">
        <v>13701</v>
      </c>
      <c r="AF2483" t="s">
        <v>13702</v>
      </c>
      <c r="AG2483" t="s">
        <v>13409</v>
      </c>
      <c r="AH2483" t="s">
        <v>13606</v>
      </c>
      <c r="AI2483" t="s">
        <v>13624</v>
      </c>
      <c r="AJ2483" t="s">
        <v>558</v>
      </c>
      <c r="AK2483" t="s">
        <v>559</v>
      </c>
      <c r="AL2483" t="s">
        <v>1275</v>
      </c>
      <c r="AO2483" t="s">
        <v>161</v>
      </c>
      <c r="AQ2483" t="s">
        <v>510</v>
      </c>
      <c r="AR2483" t="s">
        <v>511</v>
      </c>
    </row>
    <row r="2484" spans="1:44" x14ac:dyDescent="0.2">
      <c r="A2484" t="s">
        <v>13703</v>
      </c>
      <c r="B2484">
        <v>3011</v>
      </c>
      <c r="C2484" t="s">
        <v>13704</v>
      </c>
      <c r="D2484" t="s">
        <v>1387</v>
      </c>
      <c r="E2484" t="s">
        <v>1388</v>
      </c>
      <c r="F2484" t="s">
        <v>13405</v>
      </c>
      <c r="G2484" t="s">
        <v>13705</v>
      </c>
      <c r="H2484" t="s">
        <v>82</v>
      </c>
      <c r="I2484" t="s">
        <v>13525</v>
      </c>
      <c r="J2484" t="s">
        <v>13706</v>
      </c>
      <c r="L2484" t="s">
        <v>159</v>
      </c>
      <c r="M2484" t="s">
        <v>554</v>
      </c>
      <c r="N2484" t="s">
        <v>555</v>
      </c>
      <c r="O2484" s="31">
        <v>39024</v>
      </c>
      <c r="P2484" s="31">
        <v>43214</v>
      </c>
      <c r="R2484" t="s">
        <v>161</v>
      </c>
      <c r="S2484" s="31">
        <v>45060</v>
      </c>
      <c r="T2484" t="s">
        <v>161</v>
      </c>
      <c r="U2484" s="31">
        <v>44784</v>
      </c>
      <c r="V2484" t="s">
        <v>161</v>
      </c>
      <c r="W2484" t="s">
        <v>161</v>
      </c>
      <c r="X2484" s="31">
        <v>44695</v>
      </c>
      <c r="Y2484">
        <v>0</v>
      </c>
      <c r="AA2484">
        <v>0</v>
      </c>
      <c r="AB2484">
        <v>0.9327144198196885</v>
      </c>
      <c r="AC2484">
        <v>15</v>
      </c>
      <c r="AD2484">
        <v>43550.633000000002</v>
      </c>
      <c r="AE2484" t="s">
        <v>13707</v>
      </c>
      <c r="AF2484" t="s">
        <v>13708</v>
      </c>
      <c r="AG2484" t="s">
        <v>13409</v>
      </c>
      <c r="AH2484" t="s">
        <v>13705</v>
      </c>
      <c r="AI2484" t="s">
        <v>161</v>
      </c>
      <c r="AJ2484" t="s">
        <v>1394</v>
      </c>
      <c r="AK2484" t="s">
        <v>559</v>
      </c>
      <c r="AL2484" t="s">
        <v>202</v>
      </c>
      <c r="AQ2484" t="s">
        <v>510</v>
      </c>
      <c r="AR2484" t="s">
        <v>511</v>
      </c>
    </row>
    <row r="2485" spans="1:44" x14ac:dyDescent="0.2">
      <c r="A2485" t="s">
        <v>13709</v>
      </c>
      <c r="B2485">
        <v>3016</v>
      </c>
      <c r="C2485" t="s">
        <v>13710</v>
      </c>
      <c r="D2485" t="s">
        <v>497</v>
      </c>
      <c r="E2485" t="s">
        <v>498</v>
      </c>
      <c r="F2485" t="s">
        <v>13405</v>
      </c>
      <c r="G2485" t="s">
        <v>13711</v>
      </c>
      <c r="H2485" t="s">
        <v>82</v>
      </c>
      <c r="I2485" t="s">
        <v>13712</v>
      </c>
      <c r="J2485" t="s">
        <v>13713</v>
      </c>
      <c r="L2485" t="s">
        <v>159</v>
      </c>
      <c r="M2485" t="s">
        <v>490</v>
      </c>
      <c r="N2485" t="s">
        <v>1589</v>
      </c>
      <c r="O2485" s="31">
        <v>39621</v>
      </c>
      <c r="Q2485">
        <v>145401</v>
      </c>
      <c r="R2485">
        <v>40594.1</v>
      </c>
      <c r="S2485" s="31">
        <v>45059</v>
      </c>
      <c r="T2485">
        <v>40594.1</v>
      </c>
      <c r="V2485" t="s">
        <v>161</v>
      </c>
      <c r="W2485">
        <v>40286.6</v>
      </c>
      <c r="X2485" s="31">
        <v>44695</v>
      </c>
      <c r="Y2485">
        <v>0</v>
      </c>
      <c r="Z2485">
        <v>3500</v>
      </c>
      <c r="AA2485">
        <v>0</v>
      </c>
      <c r="AB2485" t="s">
        <v>161</v>
      </c>
      <c r="AC2485">
        <v>15</v>
      </c>
      <c r="AD2485">
        <v>43552.633000000002</v>
      </c>
      <c r="AE2485" t="s">
        <v>13714</v>
      </c>
      <c r="AF2485" t="s">
        <v>13715</v>
      </c>
      <c r="AG2485" t="s">
        <v>13409</v>
      </c>
      <c r="AH2485" t="s">
        <v>13711</v>
      </c>
      <c r="AI2485" t="s">
        <v>13716</v>
      </c>
      <c r="AJ2485" t="s">
        <v>1835</v>
      </c>
      <c r="AK2485" t="s">
        <v>236</v>
      </c>
      <c r="AL2485" t="s">
        <v>202</v>
      </c>
      <c r="AM2485" t="s">
        <v>203</v>
      </c>
      <c r="AN2485" t="s">
        <v>2092</v>
      </c>
      <c r="AO2485" t="s">
        <v>13717</v>
      </c>
      <c r="AQ2485" t="s">
        <v>510</v>
      </c>
      <c r="AR2485" t="s">
        <v>511</v>
      </c>
    </row>
    <row r="2486" spans="1:44" x14ac:dyDescent="0.2">
      <c r="A2486" t="s">
        <v>13718</v>
      </c>
      <c r="B2486">
        <v>3011</v>
      </c>
      <c r="C2486" t="s">
        <v>13719</v>
      </c>
      <c r="D2486" t="s">
        <v>1387</v>
      </c>
      <c r="E2486" t="s">
        <v>1388</v>
      </c>
      <c r="F2486" t="s">
        <v>13405</v>
      </c>
      <c r="G2486" t="s">
        <v>13705</v>
      </c>
      <c r="H2486" t="s">
        <v>82</v>
      </c>
      <c r="I2486" t="s">
        <v>13525</v>
      </c>
      <c r="J2486" t="s">
        <v>13720</v>
      </c>
      <c r="L2486" t="s">
        <v>159</v>
      </c>
      <c r="M2486" t="s">
        <v>194</v>
      </c>
      <c r="N2486" t="s">
        <v>195</v>
      </c>
      <c r="O2486" s="31">
        <v>39776</v>
      </c>
      <c r="Q2486">
        <v>147125</v>
      </c>
      <c r="R2486">
        <v>59123</v>
      </c>
      <c r="S2486" s="31">
        <v>45014</v>
      </c>
      <c r="T2486">
        <v>59123</v>
      </c>
      <c r="V2486" t="s">
        <v>161</v>
      </c>
      <c r="W2486">
        <v>58500</v>
      </c>
      <c r="X2486" s="31">
        <v>44688</v>
      </c>
      <c r="Y2486">
        <v>0</v>
      </c>
      <c r="Z2486">
        <v>3200</v>
      </c>
      <c r="AA2486">
        <v>0</v>
      </c>
      <c r="AB2486" t="s">
        <v>161</v>
      </c>
      <c r="AC2486">
        <v>15</v>
      </c>
      <c r="AD2486">
        <v>43599.633000000002</v>
      </c>
      <c r="AE2486" t="s">
        <v>13721</v>
      </c>
      <c r="AF2486" t="s">
        <v>13722</v>
      </c>
      <c r="AG2486" t="s">
        <v>13409</v>
      </c>
      <c r="AH2486" t="s">
        <v>13705</v>
      </c>
      <c r="AI2486" t="s">
        <v>13723</v>
      </c>
      <c r="AJ2486" t="s">
        <v>13724</v>
      </c>
      <c r="AK2486" t="s">
        <v>201</v>
      </c>
      <c r="AL2486" t="s">
        <v>202</v>
      </c>
      <c r="AM2486" t="s">
        <v>45</v>
      </c>
      <c r="AN2486" t="s">
        <v>13531</v>
      </c>
      <c r="AO2486" t="s">
        <v>13725</v>
      </c>
      <c r="AQ2486" t="s">
        <v>510</v>
      </c>
      <c r="AR2486" t="s">
        <v>511</v>
      </c>
    </row>
    <row r="2487" spans="1:44" x14ac:dyDescent="0.2">
      <c r="A2487" t="s">
        <v>13726</v>
      </c>
      <c r="B2487">
        <v>3016</v>
      </c>
      <c r="C2487" t="s">
        <v>13727</v>
      </c>
      <c r="D2487" t="s">
        <v>497</v>
      </c>
      <c r="E2487" t="s">
        <v>498</v>
      </c>
      <c r="F2487" t="s">
        <v>13405</v>
      </c>
      <c r="G2487" t="s">
        <v>13728</v>
      </c>
      <c r="H2487" t="s">
        <v>82</v>
      </c>
      <c r="I2487" t="s">
        <v>13712</v>
      </c>
      <c r="J2487" t="s">
        <v>13729</v>
      </c>
      <c r="L2487" t="s">
        <v>159</v>
      </c>
      <c r="M2487" t="s">
        <v>194</v>
      </c>
      <c r="N2487" t="s">
        <v>195</v>
      </c>
      <c r="O2487" s="31">
        <v>39877</v>
      </c>
      <c r="Q2487">
        <v>177121</v>
      </c>
      <c r="R2487">
        <v>32264.799999999999</v>
      </c>
      <c r="S2487" s="31">
        <v>45059</v>
      </c>
      <c r="T2487">
        <v>31930.400000000001</v>
      </c>
      <c r="U2487" s="31">
        <v>42457</v>
      </c>
      <c r="V2487">
        <v>345.93103448275639</v>
      </c>
      <c r="W2487">
        <v>30102.6</v>
      </c>
      <c r="X2487" s="31">
        <v>44695</v>
      </c>
      <c r="Y2487">
        <v>9.9</v>
      </c>
      <c r="Z2487">
        <v>3500</v>
      </c>
      <c r="AA2487">
        <v>3642.2000000000044</v>
      </c>
      <c r="AB2487">
        <v>0.93125420154991201</v>
      </c>
      <c r="AC2487">
        <v>15</v>
      </c>
      <c r="AD2487">
        <v>45316.633000000002</v>
      </c>
      <c r="AE2487" t="s">
        <v>13730</v>
      </c>
      <c r="AF2487" t="s">
        <v>13731</v>
      </c>
      <c r="AG2487" t="s">
        <v>13409</v>
      </c>
      <c r="AH2487" t="s">
        <v>13728</v>
      </c>
      <c r="AI2487" t="s">
        <v>13556</v>
      </c>
      <c r="AJ2487" t="s">
        <v>13732</v>
      </c>
      <c r="AK2487" t="s">
        <v>236</v>
      </c>
      <c r="AL2487" t="s">
        <v>202</v>
      </c>
      <c r="AM2487" t="s">
        <v>45</v>
      </c>
      <c r="AN2487" t="s">
        <v>12237</v>
      </c>
      <c r="AO2487" t="s">
        <v>13733</v>
      </c>
      <c r="AQ2487" t="s">
        <v>510</v>
      </c>
      <c r="AR2487" t="s">
        <v>511</v>
      </c>
    </row>
    <row r="2488" spans="1:44" x14ac:dyDescent="0.2">
      <c r="A2488" t="s">
        <v>13734</v>
      </c>
      <c r="B2488">
        <v>3001</v>
      </c>
      <c r="C2488" t="s">
        <v>13735</v>
      </c>
      <c r="D2488" t="s">
        <v>1282</v>
      </c>
      <c r="E2488" t="s">
        <v>1283</v>
      </c>
      <c r="F2488" t="s">
        <v>13405</v>
      </c>
      <c r="G2488" t="s">
        <v>13728</v>
      </c>
      <c r="H2488" t="s">
        <v>82</v>
      </c>
      <c r="I2488" t="s">
        <v>13712</v>
      </c>
      <c r="J2488" t="s">
        <v>13736</v>
      </c>
      <c r="L2488" t="s">
        <v>159</v>
      </c>
      <c r="M2488" t="s">
        <v>554</v>
      </c>
      <c r="N2488" t="s">
        <v>555</v>
      </c>
      <c r="O2488" s="31">
        <v>40085</v>
      </c>
      <c r="P2488" s="31">
        <v>43318</v>
      </c>
      <c r="R2488" t="s">
        <v>161</v>
      </c>
      <c r="S2488" s="31">
        <v>45060</v>
      </c>
      <c r="T2488" t="s">
        <v>161</v>
      </c>
      <c r="U2488" s="31">
        <v>42555</v>
      </c>
      <c r="V2488" t="s">
        <v>161</v>
      </c>
      <c r="W2488" t="s">
        <v>161</v>
      </c>
      <c r="X2488" s="31">
        <v>44695</v>
      </c>
      <c r="Y2488">
        <v>9.6999999999999993</v>
      </c>
      <c r="AA2488">
        <v>3556.5999999999985</v>
      </c>
      <c r="AB2488">
        <v>0.9224928919312535</v>
      </c>
      <c r="AC2488">
        <v>15</v>
      </c>
      <c r="AD2488">
        <v>45364.633000000002</v>
      </c>
      <c r="AE2488" t="s">
        <v>13737</v>
      </c>
      <c r="AF2488" t="s">
        <v>13738</v>
      </c>
      <c r="AG2488" t="s">
        <v>13409</v>
      </c>
      <c r="AH2488" t="s">
        <v>13728</v>
      </c>
      <c r="AI2488" t="s">
        <v>161</v>
      </c>
      <c r="AJ2488" t="s">
        <v>2806</v>
      </c>
      <c r="AK2488" t="s">
        <v>559</v>
      </c>
      <c r="AL2488" t="s">
        <v>202</v>
      </c>
      <c r="AM2488" t="s">
        <v>45</v>
      </c>
      <c r="AN2488" t="s">
        <v>12237</v>
      </c>
      <c r="AQ2488" t="s">
        <v>510</v>
      </c>
      <c r="AR2488" t="s">
        <v>511</v>
      </c>
    </row>
    <row r="2489" spans="1:44" x14ac:dyDescent="0.2">
      <c r="A2489" t="s">
        <v>13739</v>
      </c>
      <c r="B2489">
        <v>3021</v>
      </c>
      <c r="C2489" t="s">
        <v>13740</v>
      </c>
      <c r="D2489" t="s">
        <v>54</v>
      </c>
      <c r="E2489" t="s">
        <v>770</v>
      </c>
      <c r="F2489" t="s">
        <v>13405</v>
      </c>
      <c r="G2489" t="s">
        <v>13682</v>
      </c>
      <c r="H2489" t="s">
        <v>82</v>
      </c>
      <c r="I2489" t="s">
        <v>13525</v>
      </c>
      <c r="J2489" t="s">
        <v>13741</v>
      </c>
      <c r="L2489" t="s">
        <v>159</v>
      </c>
      <c r="M2489" t="s">
        <v>194</v>
      </c>
      <c r="N2489" t="s">
        <v>1589</v>
      </c>
      <c r="O2489" s="31">
        <v>39873</v>
      </c>
      <c r="Q2489">
        <v>177123</v>
      </c>
      <c r="R2489">
        <v>71557</v>
      </c>
      <c r="S2489" s="31">
        <v>45045</v>
      </c>
      <c r="T2489">
        <v>71328</v>
      </c>
      <c r="U2489" s="31">
        <v>42555</v>
      </c>
      <c r="V2489">
        <v>394.38888888888886</v>
      </c>
      <c r="W2489">
        <v>68627</v>
      </c>
      <c r="X2489" s="31">
        <v>44695</v>
      </c>
      <c r="Y2489">
        <v>5.6</v>
      </c>
      <c r="Z2489">
        <v>3500</v>
      </c>
      <c r="AA2489">
        <v>2066</v>
      </c>
      <c r="AB2489">
        <v>1.070339991746116</v>
      </c>
      <c r="AC2489">
        <v>15</v>
      </c>
      <c r="AD2489">
        <v>44502.633000000002</v>
      </c>
      <c r="AE2489" t="s">
        <v>13742</v>
      </c>
      <c r="AF2489" t="s">
        <v>13743</v>
      </c>
      <c r="AG2489" t="s">
        <v>13409</v>
      </c>
      <c r="AH2489" t="s">
        <v>13682</v>
      </c>
      <c r="AI2489" t="s">
        <v>13744</v>
      </c>
      <c r="AJ2489" t="s">
        <v>13745</v>
      </c>
      <c r="AK2489" t="s">
        <v>1604</v>
      </c>
      <c r="AL2489" t="s">
        <v>202</v>
      </c>
      <c r="AM2489" t="s">
        <v>45</v>
      </c>
      <c r="AN2489" t="s">
        <v>13531</v>
      </c>
      <c r="AO2489" t="s">
        <v>13687</v>
      </c>
      <c r="AQ2489" t="s">
        <v>510</v>
      </c>
      <c r="AR2489" t="s">
        <v>511</v>
      </c>
    </row>
    <row r="2490" spans="1:44" x14ac:dyDescent="0.2">
      <c r="A2490" t="s">
        <v>13746</v>
      </c>
      <c r="B2490">
        <v>3021</v>
      </c>
      <c r="C2490" t="s">
        <v>13747</v>
      </c>
      <c r="D2490" t="s">
        <v>54</v>
      </c>
      <c r="E2490" t="s">
        <v>770</v>
      </c>
      <c r="F2490" t="s">
        <v>13405</v>
      </c>
      <c r="G2490" t="s">
        <v>13682</v>
      </c>
      <c r="H2490" t="s">
        <v>82</v>
      </c>
      <c r="I2490" t="s">
        <v>13525</v>
      </c>
      <c r="J2490" t="s">
        <v>13748</v>
      </c>
      <c r="L2490" t="s">
        <v>159</v>
      </c>
      <c r="M2490" t="s">
        <v>194</v>
      </c>
      <c r="N2490" t="s">
        <v>1589</v>
      </c>
      <c r="O2490" s="31">
        <v>40148</v>
      </c>
      <c r="Q2490">
        <v>177124</v>
      </c>
      <c r="R2490">
        <v>69498</v>
      </c>
      <c r="S2490" s="31">
        <v>45033</v>
      </c>
      <c r="T2490">
        <v>69408</v>
      </c>
      <c r="V2490">
        <v>310</v>
      </c>
      <c r="W2490">
        <v>65506</v>
      </c>
      <c r="X2490" s="31">
        <v>44686</v>
      </c>
      <c r="Y2490">
        <v>0</v>
      </c>
      <c r="Z2490">
        <v>3700</v>
      </c>
      <c r="AA2490">
        <v>0</v>
      </c>
      <c r="AB2490" t="s">
        <v>161</v>
      </c>
      <c r="AC2490">
        <v>15</v>
      </c>
      <c r="AD2490">
        <v>43392.633000000002</v>
      </c>
      <c r="AE2490" t="s">
        <v>13749</v>
      </c>
      <c r="AF2490" t="s">
        <v>13750</v>
      </c>
      <c r="AG2490" t="s">
        <v>13409</v>
      </c>
      <c r="AH2490" t="s">
        <v>13682</v>
      </c>
      <c r="AI2490" t="s">
        <v>13744</v>
      </c>
      <c r="AJ2490" t="s">
        <v>13745</v>
      </c>
      <c r="AK2490" t="s">
        <v>1604</v>
      </c>
      <c r="AL2490" t="s">
        <v>202</v>
      </c>
      <c r="AM2490" t="s">
        <v>45</v>
      </c>
      <c r="AN2490" t="s">
        <v>13531</v>
      </c>
      <c r="AO2490" t="s">
        <v>13751</v>
      </c>
      <c r="AQ2490" t="s">
        <v>510</v>
      </c>
      <c r="AR2490" t="s">
        <v>511</v>
      </c>
    </row>
    <row r="2491" spans="1:44" x14ac:dyDescent="0.2">
      <c r="A2491" t="s">
        <v>13752</v>
      </c>
      <c r="B2491">
        <v>3021</v>
      </c>
      <c r="C2491" t="s">
        <v>13753</v>
      </c>
      <c r="D2491" t="s">
        <v>54</v>
      </c>
      <c r="E2491" t="s">
        <v>770</v>
      </c>
      <c r="F2491" t="s">
        <v>13405</v>
      </c>
      <c r="G2491" t="s">
        <v>13682</v>
      </c>
      <c r="H2491" t="s">
        <v>82</v>
      </c>
      <c r="I2491" t="s">
        <v>13525</v>
      </c>
      <c r="J2491" t="s">
        <v>13754</v>
      </c>
      <c r="L2491" t="s">
        <v>159</v>
      </c>
      <c r="M2491" t="s">
        <v>194</v>
      </c>
      <c r="N2491" t="s">
        <v>1589</v>
      </c>
      <c r="O2491" s="31">
        <v>40202</v>
      </c>
      <c r="Q2491">
        <v>177125</v>
      </c>
      <c r="R2491">
        <v>68247</v>
      </c>
      <c r="S2491" s="31">
        <v>45054</v>
      </c>
      <c r="T2491">
        <v>67971</v>
      </c>
      <c r="V2491">
        <v>331.2</v>
      </c>
      <c r="W2491">
        <v>63481</v>
      </c>
      <c r="X2491" s="31">
        <v>44662</v>
      </c>
      <c r="Y2491">
        <v>0</v>
      </c>
      <c r="Z2491">
        <v>5000</v>
      </c>
      <c r="AA2491">
        <v>0</v>
      </c>
      <c r="AB2491" t="s">
        <v>161</v>
      </c>
      <c r="AC2491">
        <v>15</v>
      </c>
      <c r="AD2491">
        <v>41724.633000000002</v>
      </c>
      <c r="AE2491" t="s">
        <v>13755</v>
      </c>
      <c r="AF2491" t="s">
        <v>13756</v>
      </c>
      <c r="AG2491" t="s">
        <v>13409</v>
      </c>
      <c r="AH2491" t="s">
        <v>13682</v>
      </c>
      <c r="AI2491" t="s">
        <v>13744</v>
      </c>
      <c r="AJ2491" t="s">
        <v>13745</v>
      </c>
      <c r="AK2491" t="s">
        <v>1604</v>
      </c>
      <c r="AL2491" t="s">
        <v>202</v>
      </c>
      <c r="AM2491" t="s">
        <v>45</v>
      </c>
      <c r="AN2491" t="s">
        <v>13531</v>
      </c>
      <c r="AO2491" t="s">
        <v>13751</v>
      </c>
      <c r="AQ2491" t="s">
        <v>510</v>
      </c>
      <c r="AR2491" t="s">
        <v>511</v>
      </c>
    </row>
    <row r="2492" spans="1:44" x14ac:dyDescent="0.2">
      <c r="A2492" t="s">
        <v>13757</v>
      </c>
      <c r="B2492">
        <v>3021</v>
      </c>
      <c r="C2492" t="s">
        <v>13758</v>
      </c>
      <c r="D2492" t="s">
        <v>54</v>
      </c>
      <c r="E2492" t="s">
        <v>770</v>
      </c>
      <c r="F2492" t="s">
        <v>13405</v>
      </c>
      <c r="G2492" t="s">
        <v>13682</v>
      </c>
      <c r="H2492" t="s">
        <v>82</v>
      </c>
      <c r="I2492" t="s">
        <v>13525</v>
      </c>
      <c r="J2492" t="s">
        <v>511</v>
      </c>
      <c r="L2492" t="s">
        <v>159</v>
      </c>
      <c r="M2492" t="s">
        <v>554</v>
      </c>
      <c r="N2492" t="s">
        <v>555</v>
      </c>
      <c r="O2492" s="31">
        <v>39717</v>
      </c>
      <c r="P2492" s="31">
        <v>44480</v>
      </c>
      <c r="R2492" t="s">
        <v>161</v>
      </c>
      <c r="S2492" s="31">
        <v>45060</v>
      </c>
      <c r="T2492" t="s">
        <v>161</v>
      </c>
      <c r="V2492" t="s">
        <v>161</v>
      </c>
      <c r="W2492" t="s">
        <v>161</v>
      </c>
      <c r="X2492" s="31">
        <v>44695</v>
      </c>
      <c r="Y2492">
        <v>0</v>
      </c>
      <c r="AA2492">
        <v>0</v>
      </c>
      <c r="AB2492" t="s">
        <v>161</v>
      </c>
      <c r="AC2492">
        <v>15</v>
      </c>
      <c r="AD2492">
        <v>43356.633000000002</v>
      </c>
      <c r="AE2492" t="s">
        <v>13759</v>
      </c>
      <c r="AF2492" t="s">
        <v>13760</v>
      </c>
      <c r="AG2492" t="s">
        <v>13409</v>
      </c>
      <c r="AH2492" t="s">
        <v>13682</v>
      </c>
      <c r="AI2492" t="s">
        <v>161</v>
      </c>
      <c r="AJ2492" t="s">
        <v>1496</v>
      </c>
      <c r="AK2492" t="s">
        <v>559</v>
      </c>
      <c r="AL2492" t="s">
        <v>511</v>
      </c>
      <c r="AQ2492" t="s">
        <v>510</v>
      </c>
      <c r="AR2492" t="s">
        <v>511</v>
      </c>
    </row>
    <row r="2493" spans="1:44" x14ac:dyDescent="0.2">
      <c r="A2493" t="s">
        <v>13761</v>
      </c>
      <c r="B2493">
        <v>3009</v>
      </c>
      <c r="C2493" t="s">
        <v>13762</v>
      </c>
      <c r="D2493" t="s">
        <v>1267</v>
      </c>
      <c r="E2493" t="s">
        <v>1268</v>
      </c>
      <c r="F2493" t="s">
        <v>13405</v>
      </c>
      <c r="G2493" t="s">
        <v>13711</v>
      </c>
      <c r="H2493" t="s">
        <v>82</v>
      </c>
      <c r="I2493" t="s">
        <v>13712</v>
      </c>
      <c r="J2493" t="s">
        <v>13763</v>
      </c>
      <c r="L2493" t="s">
        <v>159</v>
      </c>
      <c r="M2493" t="s">
        <v>194</v>
      </c>
      <c r="N2493" t="s">
        <v>491</v>
      </c>
      <c r="O2493" s="31">
        <v>39625</v>
      </c>
      <c r="Q2493">
        <v>174567</v>
      </c>
      <c r="R2493">
        <v>44234</v>
      </c>
      <c r="S2493" s="31">
        <v>44958</v>
      </c>
      <c r="T2493">
        <v>44234</v>
      </c>
      <c r="V2493" t="s">
        <v>161</v>
      </c>
      <c r="W2493">
        <v>40335</v>
      </c>
      <c r="X2493" s="31">
        <v>44453</v>
      </c>
      <c r="Y2493">
        <v>0</v>
      </c>
      <c r="Z2493">
        <v>4000</v>
      </c>
      <c r="AA2493">
        <v>0</v>
      </c>
      <c r="AB2493" t="s">
        <v>161</v>
      </c>
      <c r="AC2493">
        <v>15</v>
      </c>
      <c r="AD2493">
        <v>40824.633000000002</v>
      </c>
      <c r="AE2493" t="s">
        <v>13764</v>
      </c>
      <c r="AF2493" t="s">
        <v>13765</v>
      </c>
      <c r="AG2493" t="s">
        <v>13409</v>
      </c>
      <c r="AH2493" t="s">
        <v>13711</v>
      </c>
      <c r="AI2493" t="s">
        <v>13766</v>
      </c>
      <c r="AJ2493" t="s">
        <v>13767</v>
      </c>
      <c r="AK2493" t="s">
        <v>236</v>
      </c>
      <c r="AL2493" t="s">
        <v>202</v>
      </c>
      <c r="AM2493" t="s">
        <v>203</v>
      </c>
      <c r="AN2493" t="s">
        <v>2092</v>
      </c>
      <c r="AO2493" t="s">
        <v>13717</v>
      </c>
      <c r="AQ2493" t="s">
        <v>510</v>
      </c>
      <c r="AR2493" t="s">
        <v>511</v>
      </c>
    </row>
    <row r="2494" spans="1:44" x14ac:dyDescent="0.2">
      <c r="A2494" t="s">
        <v>13768</v>
      </c>
      <c r="B2494">
        <v>3011</v>
      </c>
      <c r="C2494" t="s">
        <v>13769</v>
      </c>
      <c r="D2494" t="s">
        <v>1387</v>
      </c>
      <c r="E2494" t="s">
        <v>1388</v>
      </c>
      <c r="F2494" t="s">
        <v>13405</v>
      </c>
      <c r="G2494" t="s">
        <v>13711</v>
      </c>
      <c r="H2494" t="s">
        <v>82</v>
      </c>
      <c r="I2494" t="s">
        <v>13712</v>
      </c>
      <c r="J2494" t="s">
        <v>13770</v>
      </c>
      <c r="L2494" t="s">
        <v>159</v>
      </c>
      <c r="M2494" t="s">
        <v>554</v>
      </c>
      <c r="N2494" t="s">
        <v>555</v>
      </c>
      <c r="O2494" s="31">
        <v>39784</v>
      </c>
      <c r="P2494" s="31">
        <v>43328</v>
      </c>
      <c r="R2494" t="s">
        <v>161</v>
      </c>
      <c r="S2494" s="31">
        <v>45060</v>
      </c>
      <c r="T2494" t="s">
        <v>161</v>
      </c>
      <c r="V2494" t="s">
        <v>161</v>
      </c>
      <c r="W2494" t="s">
        <v>161</v>
      </c>
      <c r="X2494" s="31">
        <v>44695</v>
      </c>
      <c r="Y2494">
        <v>0</v>
      </c>
      <c r="AA2494">
        <v>0</v>
      </c>
      <c r="AB2494" t="s">
        <v>161</v>
      </c>
      <c r="AC2494">
        <v>15</v>
      </c>
      <c r="AD2494">
        <v>45702.633000000002</v>
      </c>
      <c r="AE2494" t="s">
        <v>13771</v>
      </c>
      <c r="AF2494" t="s">
        <v>13772</v>
      </c>
      <c r="AG2494" t="s">
        <v>13409</v>
      </c>
      <c r="AH2494" t="s">
        <v>13711</v>
      </c>
      <c r="AI2494" t="s">
        <v>161</v>
      </c>
      <c r="AJ2494" t="s">
        <v>1394</v>
      </c>
      <c r="AK2494" t="s">
        <v>559</v>
      </c>
      <c r="AL2494" t="s">
        <v>202</v>
      </c>
      <c r="AQ2494" t="s">
        <v>510</v>
      </c>
      <c r="AR2494" t="s">
        <v>511</v>
      </c>
    </row>
    <row r="2495" spans="1:44" x14ac:dyDescent="0.2">
      <c r="A2495" t="s">
        <v>13773</v>
      </c>
      <c r="B2495">
        <v>3011</v>
      </c>
      <c r="C2495" t="s">
        <v>13774</v>
      </c>
      <c r="D2495" t="s">
        <v>1387</v>
      </c>
      <c r="E2495" t="s">
        <v>1388</v>
      </c>
      <c r="F2495" t="s">
        <v>13405</v>
      </c>
      <c r="G2495" t="s">
        <v>13544</v>
      </c>
      <c r="H2495" t="s">
        <v>82</v>
      </c>
      <c r="I2495" t="s">
        <v>13525</v>
      </c>
      <c r="J2495" t="s">
        <v>13775</v>
      </c>
      <c r="L2495" t="s">
        <v>159</v>
      </c>
      <c r="M2495" t="s">
        <v>194</v>
      </c>
      <c r="N2495" t="s">
        <v>195</v>
      </c>
      <c r="O2495" s="31">
        <v>38607</v>
      </c>
      <c r="Q2495">
        <v>138584</v>
      </c>
      <c r="R2495">
        <v>67889</v>
      </c>
      <c r="S2495" s="31">
        <v>44926</v>
      </c>
      <c r="T2495">
        <v>67889</v>
      </c>
      <c r="U2495" s="31">
        <v>44765</v>
      </c>
      <c r="V2495" t="s">
        <v>161</v>
      </c>
      <c r="W2495">
        <v>66202</v>
      </c>
      <c r="X2495" s="31">
        <v>44686</v>
      </c>
      <c r="Y2495">
        <v>4</v>
      </c>
      <c r="Z2495">
        <v>3000</v>
      </c>
      <c r="AA2495">
        <v>1480.8999999999942</v>
      </c>
      <c r="AB2495">
        <v>0.86517932484252902</v>
      </c>
      <c r="AC2495">
        <v>15</v>
      </c>
      <c r="AD2495">
        <v>45678.633000000002</v>
      </c>
      <c r="AE2495" t="s">
        <v>13776</v>
      </c>
      <c r="AF2495" t="s">
        <v>13777</v>
      </c>
      <c r="AG2495" t="s">
        <v>13409</v>
      </c>
      <c r="AH2495" t="s">
        <v>13544</v>
      </c>
      <c r="AI2495" t="s">
        <v>13723</v>
      </c>
      <c r="AJ2495" t="s">
        <v>13778</v>
      </c>
      <c r="AK2495" t="s">
        <v>201</v>
      </c>
      <c r="AL2495" t="s">
        <v>202</v>
      </c>
      <c r="AM2495" t="s">
        <v>45</v>
      </c>
      <c r="AN2495" t="s">
        <v>13531</v>
      </c>
      <c r="AO2495" t="s">
        <v>13550</v>
      </c>
      <c r="AQ2495" t="s">
        <v>510</v>
      </c>
      <c r="AR2495" t="s">
        <v>511</v>
      </c>
    </row>
    <row r="2496" spans="1:44" x14ac:dyDescent="0.2">
      <c r="A2496" t="s">
        <v>13779</v>
      </c>
      <c r="B2496">
        <v>3021</v>
      </c>
      <c r="C2496" t="s">
        <v>13780</v>
      </c>
      <c r="D2496" t="s">
        <v>54</v>
      </c>
      <c r="E2496" t="s">
        <v>770</v>
      </c>
      <c r="F2496" t="s">
        <v>13405</v>
      </c>
      <c r="G2496" t="s">
        <v>13781</v>
      </c>
      <c r="H2496" t="s">
        <v>82</v>
      </c>
      <c r="I2496" t="s">
        <v>13525</v>
      </c>
      <c r="J2496" t="s">
        <v>13782</v>
      </c>
      <c r="L2496" t="s">
        <v>159</v>
      </c>
      <c r="M2496" t="s">
        <v>194</v>
      </c>
      <c r="N2496" t="s">
        <v>1589</v>
      </c>
      <c r="O2496" s="31">
        <v>38700</v>
      </c>
      <c r="Q2496">
        <v>138585</v>
      </c>
      <c r="R2496">
        <v>63671</v>
      </c>
      <c r="S2496" s="31">
        <v>45048</v>
      </c>
      <c r="T2496">
        <v>62744</v>
      </c>
      <c r="U2496" s="31">
        <v>44764</v>
      </c>
      <c r="V2496">
        <v>391.6901408450704</v>
      </c>
      <c r="W2496">
        <v>59102</v>
      </c>
      <c r="X2496" s="31">
        <v>44655</v>
      </c>
      <c r="Y2496">
        <v>11.1</v>
      </c>
      <c r="Z2496">
        <v>4500</v>
      </c>
      <c r="AA2496">
        <v>4082</v>
      </c>
      <c r="AB2496">
        <v>0.70291256961362436</v>
      </c>
      <c r="AC2496">
        <v>15</v>
      </c>
      <c r="AD2496">
        <v>46567.633000000002</v>
      </c>
      <c r="AE2496" t="s">
        <v>13783</v>
      </c>
      <c r="AF2496" t="s">
        <v>13784</v>
      </c>
      <c r="AG2496" t="s">
        <v>13409</v>
      </c>
      <c r="AH2496" t="s">
        <v>13781</v>
      </c>
      <c r="AI2496" t="s">
        <v>13744</v>
      </c>
      <c r="AJ2496" t="s">
        <v>13785</v>
      </c>
      <c r="AK2496" t="s">
        <v>1604</v>
      </c>
      <c r="AL2496" t="s">
        <v>202</v>
      </c>
      <c r="AM2496" t="s">
        <v>45</v>
      </c>
      <c r="AN2496" t="s">
        <v>13531</v>
      </c>
      <c r="AO2496" t="s">
        <v>13786</v>
      </c>
      <c r="AQ2496" t="s">
        <v>510</v>
      </c>
      <c r="AR2496" t="s">
        <v>511</v>
      </c>
    </row>
    <row r="2497" spans="1:44" x14ac:dyDescent="0.2">
      <c r="A2497" t="s">
        <v>13787</v>
      </c>
      <c r="B2497">
        <v>3001</v>
      </c>
      <c r="C2497" t="s">
        <v>13788</v>
      </c>
      <c r="D2497" t="s">
        <v>1282</v>
      </c>
      <c r="E2497" t="s">
        <v>1283</v>
      </c>
      <c r="F2497" t="s">
        <v>13405</v>
      </c>
      <c r="G2497" t="s">
        <v>13781</v>
      </c>
      <c r="H2497" t="s">
        <v>82</v>
      </c>
      <c r="I2497" t="s">
        <v>13525</v>
      </c>
      <c r="J2497" t="s">
        <v>13789</v>
      </c>
      <c r="L2497" t="s">
        <v>159</v>
      </c>
      <c r="M2497" t="s">
        <v>554</v>
      </c>
      <c r="N2497" t="s">
        <v>555</v>
      </c>
      <c r="O2497" s="31">
        <v>38800</v>
      </c>
      <c r="P2497" s="31">
        <v>43318</v>
      </c>
      <c r="R2497" t="s">
        <v>161</v>
      </c>
      <c r="S2497" s="31">
        <v>45060</v>
      </c>
      <c r="T2497" t="s">
        <v>161</v>
      </c>
      <c r="U2497" s="31">
        <v>44784</v>
      </c>
      <c r="V2497" t="s">
        <v>161</v>
      </c>
      <c r="W2497" t="s">
        <v>161</v>
      </c>
      <c r="X2497" s="31">
        <v>44695</v>
      </c>
      <c r="Y2497">
        <v>6.3</v>
      </c>
      <c r="AA2497">
        <v>2331</v>
      </c>
      <c r="AB2497">
        <v>0.71203893379972694</v>
      </c>
      <c r="AC2497">
        <v>15</v>
      </c>
      <c r="AD2497">
        <v>46463.633000000002</v>
      </c>
      <c r="AE2497" t="s">
        <v>13790</v>
      </c>
      <c r="AF2497" t="s">
        <v>13791</v>
      </c>
      <c r="AG2497" t="s">
        <v>13409</v>
      </c>
      <c r="AH2497" t="s">
        <v>13781</v>
      </c>
      <c r="AI2497" t="s">
        <v>161</v>
      </c>
      <c r="AJ2497" t="s">
        <v>2806</v>
      </c>
      <c r="AK2497" t="s">
        <v>559</v>
      </c>
      <c r="AL2497" t="s">
        <v>202</v>
      </c>
      <c r="AQ2497" t="s">
        <v>510</v>
      </c>
      <c r="AR2497" t="s">
        <v>511</v>
      </c>
    </row>
    <row r="2498" spans="1:44" x14ac:dyDescent="0.2">
      <c r="A2498" t="s">
        <v>13792</v>
      </c>
      <c r="B2498">
        <v>3016</v>
      </c>
      <c r="C2498" t="s">
        <v>13793</v>
      </c>
      <c r="D2498" t="s">
        <v>497</v>
      </c>
      <c r="E2498" t="s">
        <v>498</v>
      </c>
      <c r="F2498" t="s">
        <v>13405</v>
      </c>
      <c r="G2498" t="s">
        <v>13794</v>
      </c>
      <c r="H2498" t="s">
        <v>82</v>
      </c>
      <c r="I2498" t="s">
        <v>13525</v>
      </c>
      <c r="J2498" t="s">
        <v>13795</v>
      </c>
      <c r="L2498" t="s">
        <v>159</v>
      </c>
      <c r="M2498" t="s">
        <v>194</v>
      </c>
      <c r="N2498" t="s">
        <v>195</v>
      </c>
      <c r="O2498" s="31">
        <v>39161</v>
      </c>
      <c r="Q2498">
        <v>138587</v>
      </c>
      <c r="R2498">
        <v>48584.800000000003</v>
      </c>
      <c r="S2498" s="31">
        <v>45059</v>
      </c>
      <c r="T2498">
        <v>48133.9</v>
      </c>
      <c r="U2498" s="31">
        <v>44768</v>
      </c>
      <c r="V2498">
        <v>466.44827586207049</v>
      </c>
      <c r="W2498">
        <v>45164.3</v>
      </c>
      <c r="X2498" s="31">
        <v>44695</v>
      </c>
      <c r="Y2498">
        <v>11</v>
      </c>
      <c r="Z2498">
        <v>3500</v>
      </c>
      <c r="AA2498">
        <v>4036</v>
      </c>
      <c r="AB2498">
        <v>0.63647263833879719</v>
      </c>
      <c r="AC2498">
        <v>15</v>
      </c>
      <c r="AD2498">
        <v>46875.633000000002</v>
      </c>
      <c r="AE2498" t="s">
        <v>13796</v>
      </c>
      <c r="AF2498" t="s">
        <v>13797</v>
      </c>
      <c r="AG2498" t="s">
        <v>13409</v>
      </c>
      <c r="AH2498" t="s">
        <v>13794</v>
      </c>
      <c r="AI2498" t="s">
        <v>13798</v>
      </c>
      <c r="AJ2498" t="s">
        <v>13799</v>
      </c>
      <c r="AK2498" t="s">
        <v>236</v>
      </c>
      <c r="AL2498" t="s">
        <v>202</v>
      </c>
      <c r="AM2498" t="s">
        <v>45</v>
      </c>
      <c r="AN2498" t="s">
        <v>13531</v>
      </c>
      <c r="AO2498" t="s">
        <v>13800</v>
      </c>
      <c r="AQ2498" t="s">
        <v>510</v>
      </c>
    </row>
    <row r="2499" spans="1:44" x14ac:dyDescent="0.2">
      <c r="A2499" t="s">
        <v>13801</v>
      </c>
      <c r="B2499">
        <v>3018</v>
      </c>
      <c r="C2499" t="s">
        <v>13802</v>
      </c>
      <c r="D2499" t="s">
        <v>1444</v>
      </c>
      <c r="E2499" t="s">
        <v>1445</v>
      </c>
      <c r="F2499" t="s">
        <v>13405</v>
      </c>
      <c r="G2499" t="s">
        <v>13781</v>
      </c>
      <c r="H2499" t="s">
        <v>82</v>
      </c>
      <c r="I2499" t="s">
        <v>13525</v>
      </c>
      <c r="J2499" t="s">
        <v>13803</v>
      </c>
      <c r="L2499" t="s">
        <v>159</v>
      </c>
      <c r="M2499" t="s">
        <v>194</v>
      </c>
      <c r="N2499" t="s">
        <v>1589</v>
      </c>
      <c r="O2499" s="31">
        <v>38847</v>
      </c>
      <c r="Q2499">
        <v>139804</v>
      </c>
      <c r="R2499">
        <v>64623</v>
      </c>
      <c r="S2499" s="31">
        <v>44974</v>
      </c>
      <c r="T2499">
        <v>64623</v>
      </c>
      <c r="V2499" t="s">
        <v>161</v>
      </c>
      <c r="W2499">
        <v>64615</v>
      </c>
      <c r="X2499" s="31">
        <v>44685</v>
      </c>
      <c r="Y2499">
        <v>0</v>
      </c>
      <c r="Z2499">
        <v>2700</v>
      </c>
      <c r="AA2499">
        <v>0</v>
      </c>
      <c r="AB2499" t="s">
        <v>161</v>
      </c>
      <c r="AC2499">
        <v>15</v>
      </c>
      <c r="AD2499">
        <v>44253.633000000002</v>
      </c>
      <c r="AE2499" t="s">
        <v>13804</v>
      </c>
      <c r="AF2499" t="s">
        <v>13805</v>
      </c>
      <c r="AG2499" t="s">
        <v>13409</v>
      </c>
      <c r="AH2499" t="s">
        <v>13781</v>
      </c>
      <c r="AI2499" t="s">
        <v>13806</v>
      </c>
      <c r="AJ2499" t="s">
        <v>1507</v>
      </c>
      <c r="AK2499" t="s">
        <v>1488</v>
      </c>
      <c r="AL2499" t="s">
        <v>202</v>
      </c>
      <c r="AM2499" t="s">
        <v>45</v>
      </c>
      <c r="AN2499" t="s">
        <v>13531</v>
      </c>
      <c r="AO2499" t="s">
        <v>13786</v>
      </c>
      <c r="AQ2499" t="s">
        <v>510</v>
      </c>
    </row>
    <row r="2500" spans="1:44" x14ac:dyDescent="0.2">
      <c r="A2500" t="s">
        <v>13807</v>
      </c>
      <c r="B2500">
        <v>3008</v>
      </c>
      <c r="C2500" t="s">
        <v>13808</v>
      </c>
      <c r="D2500" t="s">
        <v>1352</v>
      </c>
      <c r="E2500" t="s">
        <v>1353</v>
      </c>
      <c r="F2500" t="s">
        <v>13405</v>
      </c>
      <c r="G2500" t="s">
        <v>13809</v>
      </c>
      <c r="H2500" t="s">
        <v>82</v>
      </c>
      <c r="I2500" t="s">
        <v>13810</v>
      </c>
      <c r="J2500" t="s">
        <v>13811</v>
      </c>
      <c r="L2500" t="s">
        <v>230</v>
      </c>
      <c r="M2500" t="s">
        <v>554</v>
      </c>
      <c r="N2500" t="s">
        <v>195</v>
      </c>
      <c r="O2500" s="31">
        <v>36250</v>
      </c>
      <c r="P2500" s="31">
        <v>43601</v>
      </c>
      <c r="R2500" t="s">
        <v>161</v>
      </c>
      <c r="S2500" s="31">
        <v>45060</v>
      </c>
      <c r="T2500" t="s">
        <v>161</v>
      </c>
      <c r="V2500" t="s">
        <v>161</v>
      </c>
      <c r="W2500" t="s">
        <v>161</v>
      </c>
      <c r="X2500" s="31">
        <v>44695</v>
      </c>
      <c r="Y2500">
        <v>0</v>
      </c>
      <c r="AA2500">
        <v>0</v>
      </c>
      <c r="AB2500" t="s">
        <v>161</v>
      </c>
      <c r="AC2500">
        <v>15</v>
      </c>
      <c r="AD2500">
        <v>45193.633000000002</v>
      </c>
      <c r="AE2500" t="s">
        <v>13812</v>
      </c>
      <c r="AF2500" t="s">
        <v>13813</v>
      </c>
      <c r="AG2500" t="s">
        <v>13409</v>
      </c>
      <c r="AH2500" t="s">
        <v>13809</v>
      </c>
      <c r="AI2500" t="s">
        <v>161</v>
      </c>
      <c r="AJ2500" t="s">
        <v>161</v>
      </c>
      <c r="AK2500" t="s">
        <v>161</v>
      </c>
      <c r="AL2500" t="s">
        <v>511</v>
      </c>
      <c r="AQ2500" t="s">
        <v>510</v>
      </c>
      <c r="AR2500" t="s">
        <v>511</v>
      </c>
    </row>
    <row r="2501" spans="1:44" x14ac:dyDescent="0.2">
      <c r="A2501" t="s">
        <v>13814</v>
      </c>
      <c r="B2501">
        <v>3011</v>
      </c>
      <c r="C2501" t="s">
        <v>13815</v>
      </c>
      <c r="D2501" t="s">
        <v>1387</v>
      </c>
      <c r="E2501" t="s">
        <v>1388</v>
      </c>
      <c r="F2501" t="s">
        <v>13405</v>
      </c>
      <c r="G2501" t="s">
        <v>13544</v>
      </c>
      <c r="H2501" t="s">
        <v>82</v>
      </c>
      <c r="I2501" t="s">
        <v>13525</v>
      </c>
      <c r="J2501" t="s">
        <v>13816</v>
      </c>
      <c r="L2501" t="s">
        <v>159</v>
      </c>
      <c r="M2501" t="s">
        <v>554</v>
      </c>
      <c r="N2501" t="s">
        <v>555</v>
      </c>
      <c r="O2501" s="31">
        <v>38133</v>
      </c>
      <c r="P2501" s="31">
        <v>43999</v>
      </c>
      <c r="R2501" t="s">
        <v>161</v>
      </c>
      <c r="S2501" s="31">
        <v>45060</v>
      </c>
      <c r="T2501" t="s">
        <v>161</v>
      </c>
      <c r="U2501" s="31">
        <v>44784</v>
      </c>
      <c r="V2501" t="s">
        <v>161</v>
      </c>
      <c r="W2501" t="s">
        <v>161</v>
      </c>
      <c r="X2501" s="31">
        <v>44695</v>
      </c>
      <c r="Y2501">
        <v>13.9</v>
      </c>
      <c r="Z2501">
        <v>5475</v>
      </c>
      <c r="AA2501">
        <v>5084</v>
      </c>
      <c r="AB2501">
        <v>0.64048823858068238</v>
      </c>
      <c r="AC2501">
        <v>15</v>
      </c>
      <c r="AD2501">
        <v>46890.633000000002</v>
      </c>
      <c r="AE2501" t="s">
        <v>13817</v>
      </c>
      <c r="AF2501" t="s">
        <v>13818</v>
      </c>
      <c r="AG2501" t="s">
        <v>13409</v>
      </c>
      <c r="AH2501" t="s">
        <v>13544</v>
      </c>
      <c r="AI2501" t="s">
        <v>13723</v>
      </c>
      <c r="AJ2501" t="s">
        <v>1394</v>
      </c>
      <c r="AK2501" t="s">
        <v>559</v>
      </c>
      <c r="AL2501" t="s">
        <v>202</v>
      </c>
      <c r="AM2501" t="s">
        <v>45</v>
      </c>
      <c r="AN2501" t="s">
        <v>13531</v>
      </c>
      <c r="AQ2501" t="s">
        <v>510</v>
      </c>
      <c r="AR2501" t="s">
        <v>511</v>
      </c>
    </row>
    <row r="2502" spans="1:44" x14ac:dyDescent="0.2">
      <c r="A2502" t="s">
        <v>13819</v>
      </c>
      <c r="B2502">
        <v>3003</v>
      </c>
      <c r="C2502" t="s">
        <v>13820</v>
      </c>
      <c r="D2502" t="s">
        <v>779</v>
      </c>
      <c r="E2502" t="s">
        <v>780</v>
      </c>
      <c r="F2502" t="s">
        <v>13405</v>
      </c>
      <c r="G2502" t="s">
        <v>13821</v>
      </c>
      <c r="H2502" t="s">
        <v>82</v>
      </c>
      <c r="I2502" t="s">
        <v>13810</v>
      </c>
      <c r="J2502" t="s">
        <v>13822</v>
      </c>
      <c r="L2502" t="s">
        <v>230</v>
      </c>
      <c r="M2502" t="s">
        <v>554</v>
      </c>
      <c r="N2502" t="s">
        <v>2335</v>
      </c>
      <c r="O2502" s="31">
        <v>21916</v>
      </c>
      <c r="P2502" s="31">
        <v>39783</v>
      </c>
      <c r="Q2502">
        <v>125867</v>
      </c>
      <c r="R2502">
        <v>21908</v>
      </c>
      <c r="S2502" s="31">
        <v>39783</v>
      </c>
      <c r="T2502">
        <v>21908</v>
      </c>
      <c r="U2502" s="31">
        <v>44784</v>
      </c>
      <c r="V2502" t="s">
        <v>161</v>
      </c>
      <c r="W2502">
        <v>21908</v>
      </c>
      <c r="X2502" s="31">
        <v>39783</v>
      </c>
      <c r="Y2502">
        <v>13.8</v>
      </c>
      <c r="Z2502">
        <v>4380</v>
      </c>
      <c r="AA2502">
        <v>5064</v>
      </c>
      <c r="AB2502">
        <v>0.64340867512023525</v>
      </c>
      <c r="AC2502">
        <v>15</v>
      </c>
      <c r="AD2502">
        <v>46885.633000000002</v>
      </c>
      <c r="AE2502" t="s">
        <v>13823</v>
      </c>
      <c r="AF2502" t="s">
        <v>13824</v>
      </c>
      <c r="AG2502" t="s">
        <v>13409</v>
      </c>
      <c r="AH2502" t="s">
        <v>13821</v>
      </c>
      <c r="AI2502" t="s">
        <v>161</v>
      </c>
      <c r="AJ2502" t="s">
        <v>161</v>
      </c>
      <c r="AK2502" t="s">
        <v>161</v>
      </c>
      <c r="AL2502" t="s">
        <v>511</v>
      </c>
      <c r="AQ2502" t="s">
        <v>510</v>
      </c>
      <c r="AR2502" t="s">
        <v>511</v>
      </c>
    </row>
    <row r="2503" spans="1:44" x14ac:dyDescent="0.2">
      <c r="A2503" t="s">
        <v>13825</v>
      </c>
      <c r="B2503">
        <v>3021</v>
      </c>
      <c r="C2503" t="s">
        <v>13826</v>
      </c>
      <c r="D2503" t="s">
        <v>54</v>
      </c>
      <c r="E2503" t="s">
        <v>770</v>
      </c>
      <c r="F2503" t="s">
        <v>13405</v>
      </c>
      <c r="G2503" t="s">
        <v>13544</v>
      </c>
      <c r="H2503" t="s">
        <v>82</v>
      </c>
      <c r="I2503" t="s">
        <v>13525</v>
      </c>
      <c r="J2503" t="s">
        <v>13827</v>
      </c>
      <c r="L2503" t="s">
        <v>159</v>
      </c>
      <c r="M2503" t="s">
        <v>194</v>
      </c>
      <c r="N2503" t="s">
        <v>491</v>
      </c>
      <c r="O2503" s="31">
        <v>38072</v>
      </c>
      <c r="Q2503">
        <v>133586</v>
      </c>
      <c r="R2503">
        <v>55520</v>
      </c>
      <c r="S2503" s="31">
        <v>43182</v>
      </c>
      <c r="T2503">
        <v>55520</v>
      </c>
      <c r="U2503" s="31">
        <v>44758</v>
      </c>
      <c r="V2503" t="s">
        <v>161</v>
      </c>
      <c r="W2503">
        <v>55520</v>
      </c>
      <c r="X2503" s="31">
        <v>43182</v>
      </c>
      <c r="Y2503">
        <v>8</v>
      </c>
      <c r="Z2503">
        <v>6500</v>
      </c>
      <c r="AA2503">
        <v>2923.9999999999964</v>
      </c>
      <c r="AB2503">
        <v>0.64340867512023525</v>
      </c>
      <c r="AC2503">
        <v>15</v>
      </c>
      <c r="AD2503">
        <v>46893.633000000002</v>
      </c>
      <c r="AE2503" t="s">
        <v>13828</v>
      </c>
      <c r="AF2503" t="s">
        <v>13829</v>
      </c>
      <c r="AG2503" t="s">
        <v>13409</v>
      </c>
      <c r="AH2503" t="s">
        <v>13544</v>
      </c>
      <c r="AI2503" t="s">
        <v>13744</v>
      </c>
      <c r="AJ2503" t="s">
        <v>13830</v>
      </c>
      <c r="AK2503" t="s">
        <v>1604</v>
      </c>
      <c r="AL2503" t="s">
        <v>202</v>
      </c>
      <c r="AM2503" t="s">
        <v>45</v>
      </c>
      <c r="AN2503" t="s">
        <v>13531</v>
      </c>
      <c r="AO2503" t="s">
        <v>13550</v>
      </c>
      <c r="AQ2503" t="s">
        <v>510</v>
      </c>
      <c r="AR2503" t="s">
        <v>511</v>
      </c>
    </row>
    <row r="2504" spans="1:44" x14ac:dyDescent="0.2">
      <c r="A2504" t="s">
        <v>13831</v>
      </c>
      <c r="B2504">
        <v>3011</v>
      </c>
      <c r="C2504" t="s">
        <v>13832</v>
      </c>
      <c r="D2504" t="s">
        <v>1387</v>
      </c>
      <c r="E2504" t="s">
        <v>1388</v>
      </c>
      <c r="F2504" t="s">
        <v>13405</v>
      </c>
      <c r="G2504" t="s">
        <v>13711</v>
      </c>
      <c r="H2504" t="s">
        <v>82</v>
      </c>
      <c r="I2504" t="s">
        <v>13712</v>
      </c>
      <c r="J2504" t="s">
        <v>13833</v>
      </c>
      <c r="L2504" t="s">
        <v>159</v>
      </c>
      <c r="M2504" t="s">
        <v>554</v>
      </c>
      <c r="N2504" t="s">
        <v>555</v>
      </c>
      <c r="O2504" s="31">
        <v>38074</v>
      </c>
      <c r="P2504" s="31">
        <v>43214</v>
      </c>
      <c r="R2504" t="s">
        <v>161</v>
      </c>
      <c r="S2504" s="31">
        <v>45060</v>
      </c>
      <c r="T2504" t="s">
        <v>161</v>
      </c>
      <c r="U2504" s="31">
        <v>44757</v>
      </c>
      <c r="V2504" t="s">
        <v>161</v>
      </c>
      <c r="W2504" t="s">
        <v>161</v>
      </c>
      <c r="X2504" s="31">
        <v>44695</v>
      </c>
      <c r="Y2504">
        <v>6.9</v>
      </c>
      <c r="AA2504">
        <v>2523</v>
      </c>
      <c r="AB2504">
        <v>0.65855843966916561</v>
      </c>
      <c r="AC2504">
        <v>15</v>
      </c>
      <c r="AD2504">
        <v>46802.633000000002</v>
      </c>
      <c r="AE2504" t="s">
        <v>13834</v>
      </c>
      <c r="AF2504" t="s">
        <v>13835</v>
      </c>
      <c r="AG2504" t="s">
        <v>13409</v>
      </c>
      <c r="AH2504" t="s">
        <v>13711</v>
      </c>
      <c r="AI2504" t="s">
        <v>161</v>
      </c>
      <c r="AJ2504" t="s">
        <v>1394</v>
      </c>
      <c r="AK2504" t="s">
        <v>559</v>
      </c>
      <c r="AL2504" t="s">
        <v>202</v>
      </c>
      <c r="AM2504" t="s">
        <v>203</v>
      </c>
      <c r="AN2504" t="s">
        <v>2092</v>
      </c>
      <c r="AQ2504" t="s">
        <v>510</v>
      </c>
      <c r="AR2504" t="s">
        <v>511</v>
      </c>
    </row>
    <row r="2505" spans="1:44" x14ac:dyDescent="0.2">
      <c r="A2505" t="s">
        <v>13836</v>
      </c>
      <c r="B2505">
        <v>3016</v>
      </c>
      <c r="C2505" t="s">
        <v>13837</v>
      </c>
      <c r="D2505" t="s">
        <v>497</v>
      </c>
      <c r="E2505" t="s">
        <v>498</v>
      </c>
      <c r="F2505" t="s">
        <v>13405</v>
      </c>
      <c r="G2505" t="s">
        <v>13711</v>
      </c>
      <c r="H2505" t="s">
        <v>82</v>
      </c>
      <c r="I2505" t="s">
        <v>13712</v>
      </c>
      <c r="J2505" t="s">
        <v>13838</v>
      </c>
      <c r="L2505" t="s">
        <v>159</v>
      </c>
      <c r="M2505" t="s">
        <v>554</v>
      </c>
      <c r="N2505" t="s">
        <v>555</v>
      </c>
      <c r="O2505" s="31">
        <v>38121</v>
      </c>
      <c r="P2505" s="31">
        <v>43601</v>
      </c>
      <c r="R2505" t="s">
        <v>161</v>
      </c>
      <c r="S2505" s="31">
        <v>45060</v>
      </c>
      <c r="T2505" t="s">
        <v>161</v>
      </c>
      <c r="U2505" s="31">
        <v>44764</v>
      </c>
      <c r="V2505" t="s">
        <v>161</v>
      </c>
      <c r="W2505" t="s">
        <v>161</v>
      </c>
      <c r="X2505" s="31">
        <v>44695</v>
      </c>
      <c r="Y2505">
        <v>11</v>
      </c>
      <c r="Z2505">
        <v>3100</v>
      </c>
      <c r="AA2505">
        <v>4029</v>
      </c>
      <c r="AB2505">
        <v>0.64194845685045876</v>
      </c>
      <c r="AC2505">
        <v>15</v>
      </c>
      <c r="AD2505">
        <v>46861.633000000002</v>
      </c>
      <c r="AE2505" t="s">
        <v>13839</v>
      </c>
      <c r="AF2505" t="s">
        <v>13840</v>
      </c>
      <c r="AG2505" t="s">
        <v>13409</v>
      </c>
      <c r="AH2505" t="s">
        <v>13711</v>
      </c>
      <c r="AI2505" t="s">
        <v>161</v>
      </c>
      <c r="AJ2505" t="s">
        <v>1835</v>
      </c>
      <c r="AK2505" t="s">
        <v>559</v>
      </c>
      <c r="AL2505" t="s">
        <v>202</v>
      </c>
      <c r="AM2505" t="s">
        <v>203</v>
      </c>
      <c r="AN2505" t="s">
        <v>2092</v>
      </c>
      <c r="AQ2505" t="s">
        <v>510</v>
      </c>
      <c r="AR2505" t="s">
        <v>511</v>
      </c>
    </row>
    <row r="2506" spans="1:44" x14ac:dyDescent="0.2">
      <c r="A2506" t="s">
        <v>13841</v>
      </c>
      <c r="B2506">
        <v>3016</v>
      </c>
      <c r="C2506" t="s">
        <v>13842</v>
      </c>
      <c r="D2506" t="s">
        <v>497</v>
      </c>
      <c r="E2506" t="s">
        <v>498</v>
      </c>
      <c r="F2506" t="s">
        <v>13405</v>
      </c>
      <c r="G2506" t="s">
        <v>13794</v>
      </c>
      <c r="H2506" t="s">
        <v>82</v>
      </c>
      <c r="I2506" t="s">
        <v>13525</v>
      </c>
      <c r="J2506" t="s">
        <v>13843</v>
      </c>
      <c r="L2506" t="s">
        <v>159</v>
      </c>
      <c r="M2506" t="s">
        <v>194</v>
      </c>
      <c r="N2506" t="s">
        <v>195</v>
      </c>
      <c r="O2506" s="31">
        <v>39838</v>
      </c>
      <c r="Q2506">
        <v>185871</v>
      </c>
      <c r="R2506">
        <v>42363.4</v>
      </c>
      <c r="S2506" s="31">
        <v>45059</v>
      </c>
      <c r="T2506">
        <v>41986.3</v>
      </c>
      <c r="U2506" s="31">
        <v>44784</v>
      </c>
      <c r="V2506">
        <v>390.10344827586056</v>
      </c>
      <c r="W2506">
        <v>38962.9</v>
      </c>
      <c r="X2506" s="31">
        <v>44695</v>
      </c>
      <c r="Y2506">
        <v>0</v>
      </c>
      <c r="Z2506">
        <v>3500</v>
      </c>
      <c r="AA2506">
        <v>0</v>
      </c>
      <c r="AB2506">
        <v>0.43331977155615276</v>
      </c>
      <c r="AC2506">
        <v>15</v>
      </c>
      <c r="AD2506">
        <v>46446.633000000002</v>
      </c>
      <c r="AE2506" t="s">
        <v>13844</v>
      </c>
      <c r="AF2506" t="s">
        <v>13845</v>
      </c>
      <c r="AG2506" t="s">
        <v>13409</v>
      </c>
      <c r="AH2506" t="s">
        <v>13794</v>
      </c>
      <c r="AI2506" t="s">
        <v>13798</v>
      </c>
      <c r="AJ2506" t="s">
        <v>13846</v>
      </c>
      <c r="AK2506" t="s">
        <v>236</v>
      </c>
      <c r="AL2506" t="s">
        <v>202</v>
      </c>
      <c r="AM2506" t="s">
        <v>45</v>
      </c>
      <c r="AN2506" t="s">
        <v>13531</v>
      </c>
      <c r="AO2506" t="s">
        <v>13800</v>
      </c>
      <c r="AQ2506" t="s">
        <v>510</v>
      </c>
      <c r="AR2506" t="s">
        <v>511</v>
      </c>
    </row>
    <row r="2507" spans="1:44" x14ac:dyDescent="0.2">
      <c r="A2507" t="s">
        <v>13847</v>
      </c>
      <c r="B2507">
        <v>3016</v>
      </c>
      <c r="C2507" t="s">
        <v>13848</v>
      </c>
      <c r="D2507" t="s">
        <v>497</v>
      </c>
      <c r="E2507" t="s">
        <v>498</v>
      </c>
      <c r="F2507" t="s">
        <v>13405</v>
      </c>
      <c r="G2507" t="s">
        <v>13794</v>
      </c>
      <c r="H2507" t="s">
        <v>82</v>
      </c>
      <c r="I2507" t="s">
        <v>13525</v>
      </c>
      <c r="J2507" t="s">
        <v>13849</v>
      </c>
      <c r="L2507" t="s">
        <v>159</v>
      </c>
      <c r="M2507" t="s">
        <v>194</v>
      </c>
      <c r="N2507" t="s">
        <v>195</v>
      </c>
      <c r="O2507" s="31">
        <v>39886</v>
      </c>
      <c r="Q2507">
        <v>185873</v>
      </c>
      <c r="R2507">
        <v>42485.599999999999</v>
      </c>
      <c r="S2507" s="31">
        <v>45059</v>
      </c>
      <c r="T2507">
        <v>42362.8</v>
      </c>
      <c r="U2507" s="31">
        <v>44766</v>
      </c>
      <c r="V2507">
        <v>127.03448275861616</v>
      </c>
      <c r="W2507">
        <v>39284.400000000001</v>
      </c>
      <c r="X2507" s="31">
        <v>44695</v>
      </c>
      <c r="Y2507">
        <v>5.8</v>
      </c>
      <c r="Z2507">
        <v>3500</v>
      </c>
      <c r="AA2507">
        <v>2121</v>
      </c>
      <c r="AB2507">
        <v>0.66330414904593893</v>
      </c>
      <c r="AC2507">
        <v>15</v>
      </c>
      <c r="AD2507">
        <v>46776.633000000002</v>
      </c>
      <c r="AE2507" t="s">
        <v>13850</v>
      </c>
      <c r="AF2507" t="s">
        <v>13851</v>
      </c>
      <c r="AG2507" t="s">
        <v>13409</v>
      </c>
      <c r="AH2507" t="s">
        <v>13794</v>
      </c>
      <c r="AI2507" t="s">
        <v>13798</v>
      </c>
      <c r="AJ2507" t="s">
        <v>13852</v>
      </c>
      <c r="AK2507" t="s">
        <v>236</v>
      </c>
      <c r="AL2507" t="s">
        <v>202</v>
      </c>
      <c r="AM2507" t="s">
        <v>45</v>
      </c>
      <c r="AN2507" t="s">
        <v>13531</v>
      </c>
      <c r="AO2507" t="s">
        <v>13800</v>
      </c>
      <c r="AQ2507" t="s">
        <v>510</v>
      </c>
      <c r="AR2507" t="s">
        <v>511</v>
      </c>
    </row>
    <row r="2508" spans="1:44" x14ac:dyDescent="0.2">
      <c r="A2508" t="s">
        <v>13853</v>
      </c>
      <c r="B2508">
        <v>3011</v>
      </c>
      <c r="C2508" t="s">
        <v>13854</v>
      </c>
      <c r="D2508" t="s">
        <v>1387</v>
      </c>
      <c r="E2508" t="s">
        <v>1388</v>
      </c>
      <c r="F2508" t="s">
        <v>13405</v>
      </c>
      <c r="G2508" t="s">
        <v>13781</v>
      </c>
      <c r="H2508" t="s">
        <v>82</v>
      </c>
      <c r="I2508" t="s">
        <v>13525</v>
      </c>
      <c r="J2508" t="s">
        <v>13855</v>
      </c>
      <c r="L2508" t="s">
        <v>159</v>
      </c>
      <c r="M2508" t="s">
        <v>194</v>
      </c>
      <c r="N2508" t="s">
        <v>195</v>
      </c>
      <c r="O2508" s="31">
        <v>39024</v>
      </c>
      <c r="Q2508">
        <v>140374</v>
      </c>
      <c r="R2508">
        <v>63662</v>
      </c>
      <c r="S2508" s="31">
        <v>45014</v>
      </c>
      <c r="T2508">
        <v>63662</v>
      </c>
      <c r="U2508" s="31">
        <v>44784</v>
      </c>
      <c r="V2508" t="s">
        <v>161</v>
      </c>
      <c r="W2508">
        <v>61721</v>
      </c>
      <c r="X2508" s="31">
        <v>44682</v>
      </c>
      <c r="Y2508">
        <v>7</v>
      </c>
      <c r="Z2508">
        <v>3000</v>
      </c>
      <c r="AA2508">
        <v>2571</v>
      </c>
      <c r="AB2508">
        <v>0.6401231840132382</v>
      </c>
      <c r="AC2508">
        <v>15</v>
      </c>
      <c r="AD2508">
        <v>46903.633000000002</v>
      </c>
      <c r="AE2508" t="s">
        <v>13856</v>
      </c>
      <c r="AF2508" t="s">
        <v>13857</v>
      </c>
      <c r="AG2508" t="s">
        <v>13409</v>
      </c>
      <c r="AH2508" t="s">
        <v>13781</v>
      </c>
      <c r="AI2508" t="s">
        <v>13723</v>
      </c>
      <c r="AJ2508" t="s">
        <v>13858</v>
      </c>
      <c r="AK2508" t="s">
        <v>201</v>
      </c>
      <c r="AL2508" t="s">
        <v>202</v>
      </c>
      <c r="AM2508" t="s">
        <v>45</v>
      </c>
      <c r="AN2508" t="s">
        <v>13531</v>
      </c>
      <c r="AO2508" t="s">
        <v>13786</v>
      </c>
      <c r="AQ2508" t="s">
        <v>510</v>
      </c>
      <c r="AR2508" t="s">
        <v>511</v>
      </c>
    </row>
    <row r="2509" spans="1:44" x14ac:dyDescent="0.2">
      <c r="A2509" t="s">
        <v>13859</v>
      </c>
      <c r="B2509">
        <v>3019</v>
      </c>
      <c r="C2509" t="s">
        <v>13860</v>
      </c>
      <c r="D2509" t="s">
        <v>1329</v>
      </c>
      <c r="E2509" t="s">
        <v>1330</v>
      </c>
      <c r="F2509" t="s">
        <v>13405</v>
      </c>
      <c r="G2509" t="s">
        <v>13781</v>
      </c>
      <c r="H2509" t="s">
        <v>82</v>
      </c>
      <c r="I2509" t="s">
        <v>13525</v>
      </c>
      <c r="J2509" t="s">
        <v>13861</v>
      </c>
      <c r="L2509" t="s">
        <v>159</v>
      </c>
      <c r="M2509" t="s">
        <v>554</v>
      </c>
      <c r="N2509" t="s">
        <v>555</v>
      </c>
      <c r="O2509" s="31">
        <v>37914</v>
      </c>
      <c r="P2509" s="31">
        <v>42187</v>
      </c>
      <c r="R2509" t="s">
        <v>161</v>
      </c>
      <c r="S2509" s="31">
        <v>45060</v>
      </c>
      <c r="T2509" t="s">
        <v>161</v>
      </c>
      <c r="U2509" s="31">
        <v>44712</v>
      </c>
      <c r="V2509" t="s">
        <v>161</v>
      </c>
      <c r="W2509" t="s">
        <v>161</v>
      </c>
      <c r="X2509" s="31">
        <v>44695</v>
      </c>
      <c r="Y2509">
        <v>5.6</v>
      </c>
      <c r="AA2509">
        <v>2073</v>
      </c>
      <c r="AB2509">
        <v>0.59595158135250159</v>
      </c>
      <c r="AC2509">
        <v>15</v>
      </c>
      <c r="AD2509">
        <v>46944.633000000002</v>
      </c>
      <c r="AE2509" t="s">
        <v>13862</v>
      </c>
      <c r="AF2509" t="s">
        <v>13863</v>
      </c>
      <c r="AG2509" t="s">
        <v>13409</v>
      </c>
      <c r="AH2509" t="s">
        <v>13781</v>
      </c>
      <c r="AI2509" t="s">
        <v>161</v>
      </c>
      <c r="AJ2509" t="s">
        <v>1593</v>
      </c>
      <c r="AK2509" t="s">
        <v>559</v>
      </c>
      <c r="AL2509" t="s">
        <v>202</v>
      </c>
      <c r="AQ2509" t="s">
        <v>510</v>
      </c>
      <c r="AR2509" t="s">
        <v>511</v>
      </c>
    </row>
    <row r="2510" spans="1:44" x14ac:dyDescent="0.2">
      <c r="A2510" t="s">
        <v>13864</v>
      </c>
      <c r="B2510">
        <v>3016</v>
      </c>
      <c r="C2510" t="s">
        <v>13865</v>
      </c>
      <c r="D2510" t="s">
        <v>497</v>
      </c>
      <c r="E2510" t="s">
        <v>498</v>
      </c>
      <c r="F2510" t="s">
        <v>13405</v>
      </c>
      <c r="G2510" t="s">
        <v>13866</v>
      </c>
      <c r="H2510" t="s">
        <v>82</v>
      </c>
      <c r="I2510" t="s">
        <v>13810</v>
      </c>
      <c r="J2510" t="s">
        <v>13867</v>
      </c>
      <c r="L2510" t="s">
        <v>230</v>
      </c>
      <c r="M2510" t="s">
        <v>554</v>
      </c>
      <c r="N2510" t="s">
        <v>555</v>
      </c>
      <c r="O2510" s="31">
        <v>36246</v>
      </c>
      <c r="P2510" s="31">
        <v>40354</v>
      </c>
      <c r="R2510" t="s">
        <v>161</v>
      </c>
      <c r="S2510" s="31">
        <v>45060</v>
      </c>
      <c r="T2510" t="s">
        <v>161</v>
      </c>
      <c r="U2510" s="31">
        <v>44784</v>
      </c>
      <c r="V2510" t="s">
        <v>161</v>
      </c>
      <c r="W2510" t="s">
        <v>161</v>
      </c>
      <c r="X2510" s="31">
        <v>44695</v>
      </c>
      <c r="Y2510">
        <v>7.7</v>
      </c>
      <c r="AA2510">
        <v>2813</v>
      </c>
      <c r="AB2510">
        <v>0.62533847403175202</v>
      </c>
      <c r="AC2510">
        <v>15</v>
      </c>
      <c r="AD2510">
        <v>46984.633000000002</v>
      </c>
      <c r="AE2510" t="s">
        <v>13868</v>
      </c>
      <c r="AF2510" t="s">
        <v>13869</v>
      </c>
      <c r="AG2510" t="s">
        <v>13409</v>
      </c>
      <c r="AH2510" t="s">
        <v>13866</v>
      </c>
      <c r="AI2510" t="s">
        <v>161</v>
      </c>
      <c r="AJ2510" t="s">
        <v>1835</v>
      </c>
      <c r="AK2510" t="s">
        <v>559</v>
      </c>
      <c r="AL2510" t="s">
        <v>511</v>
      </c>
      <c r="AQ2510" t="s">
        <v>510</v>
      </c>
      <c r="AR2510" t="s">
        <v>511</v>
      </c>
    </row>
    <row r="2511" spans="1:44" x14ac:dyDescent="0.2">
      <c r="A2511" t="s">
        <v>13870</v>
      </c>
      <c r="B2511">
        <v>3010</v>
      </c>
      <c r="C2511" t="s">
        <v>13871</v>
      </c>
      <c r="D2511" t="s">
        <v>818</v>
      </c>
      <c r="E2511" t="s">
        <v>819</v>
      </c>
      <c r="F2511" t="s">
        <v>13405</v>
      </c>
      <c r="G2511" t="s">
        <v>13872</v>
      </c>
      <c r="H2511" t="s">
        <v>82</v>
      </c>
      <c r="I2511" t="s">
        <v>10268</v>
      </c>
      <c r="J2511" t="s">
        <v>13873</v>
      </c>
      <c r="L2511" t="s">
        <v>230</v>
      </c>
      <c r="M2511" t="s">
        <v>554</v>
      </c>
      <c r="N2511" t="s">
        <v>555</v>
      </c>
      <c r="O2511" s="31">
        <v>37878</v>
      </c>
      <c r="P2511" s="31">
        <v>41183</v>
      </c>
      <c r="R2511" t="s">
        <v>161</v>
      </c>
      <c r="S2511" s="31">
        <v>45060</v>
      </c>
      <c r="T2511" t="s">
        <v>161</v>
      </c>
      <c r="U2511" s="31">
        <v>44784</v>
      </c>
      <c r="V2511" t="s">
        <v>161</v>
      </c>
      <c r="W2511" t="s">
        <v>161</v>
      </c>
      <c r="X2511" s="31">
        <v>44695</v>
      </c>
      <c r="Y2511">
        <v>13.3</v>
      </c>
      <c r="AA2511">
        <v>4860.1999999999971</v>
      </c>
      <c r="AB2511">
        <v>0.62095781922242277</v>
      </c>
      <c r="AC2511">
        <v>15</v>
      </c>
      <c r="AD2511">
        <v>47016.633000000002</v>
      </c>
      <c r="AE2511" t="s">
        <v>13874</v>
      </c>
      <c r="AF2511" t="s">
        <v>13875</v>
      </c>
      <c r="AG2511" t="s">
        <v>13409</v>
      </c>
      <c r="AH2511" t="s">
        <v>13872</v>
      </c>
      <c r="AI2511" t="s">
        <v>161</v>
      </c>
      <c r="AJ2511" t="s">
        <v>1633</v>
      </c>
      <c r="AK2511" t="s">
        <v>559</v>
      </c>
      <c r="AL2511" t="s">
        <v>202</v>
      </c>
      <c r="AQ2511" t="s">
        <v>510</v>
      </c>
      <c r="AR2511" t="s">
        <v>511</v>
      </c>
    </row>
    <row r="2512" spans="1:44" x14ac:dyDescent="0.2">
      <c r="A2512" t="s">
        <v>13876</v>
      </c>
      <c r="B2512">
        <v>3001</v>
      </c>
      <c r="C2512" t="s">
        <v>13877</v>
      </c>
      <c r="D2512" t="s">
        <v>1282</v>
      </c>
      <c r="E2512" t="s">
        <v>1283</v>
      </c>
      <c r="F2512" t="s">
        <v>13405</v>
      </c>
      <c r="G2512" t="s">
        <v>13878</v>
      </c>
      <c r="H2512" t="s">
        <v>82</v>
      </c>
      <c r="I2512" t="s">
        <v>13810</v>
      </c>
      <c r="J2512" t="s">
        <v>13879</v>
      </c>
      <c r="L2512" t="s">
        <v>230</v>
      </c>
      <c r="M2512" t="s">
        <v>554</v>
      </c>
      <c r="N2512" t="s">
        <v>555</v>
      </c>
      <c r="O2512" s="31">
        <v>35346</v>
      </c>
      <c r="P2512" s="31">
        <v>43640</v>
      </c>
      <c r="R2512" t="s">
        <v>161</v>
      </c>
      <c r="S2512" s="31">
        <v>45060</v>
      </c>
      <c r="T2512" t="s">
        <v>161</v>
      </c>
      <c r="V2512" t="s">
        <v>161</v>
      </c>
      <c r="W2512" t="s">
        <v>161</v>
      </c>
      <c r="X2512" s="31">
        <v>44695</v>
      </c>
      <c r="Y2512">
        <v>0</v>
      </c>
      <c r="AA2512">
        <v>0</v>
      </c>
      <c r="AB2512" t="s">
        <v>161</v>
      </c>
      <c r="AC2512">
        <v>15</v>
      </c>
      <c r="AD2512">
        <v>50556.633000000002</v>
      </c>
      <c r="AE2512" t="s">
        <v>13880</v>
      </c>
      <c r="AF2512" t="s">
        <v>13881</v>
      </c>
      <c r="AG2512" t="s">
        <v>13409</v>
      </c>
      <c r="AH2512" t="s">
        <v>13878</v>
      </c>
      <c r="AI2512" t="s">
        <v>161</v>
      </c>
      <c r="AJ2512" t="s">
        <v>161</v>
      </c>
      <c r="AK2512" t="s">
        <v>161</v>
      </c>
      <c r="AL2512" t="s">
        <v>511</v>
      </c>
      <c r="AQ2512" t="s">
        <v>510</v>
      </c>
      <c r="AR2512" t="s">
        <v>511</v>
      </c>
    </row>
    <row r="2513" spans="1:45" x14ac:dyDescent="0.2">
      <c r="A2513" t="s">
        <v>13882</v>
      </c>
      <c r="B2513">
        <v>3009</v>
      </c>
      <c r="C2513" t="s">
        <v>13883</v>
      </c>
      <c r="D2513" t="s">
        <v>1267</v>
      </c>
      <c r="E2513" t="s">
        <v>1268</v>
      </c>
      <c r="F2513" t="s">
        <v>13405</v>
      </c>
      <c r="G2513" t="s">
        <v>13728</v>
      </c>
      <c r="H2513" t="s">
        <v>82</v>
      </c>
      <c r="I2513" t="s">
        <v>13712</v>
      </c>
      <c r="J2513" t="s">
        <v>13884</v>
      </c>
      <c r="L2513" t="s">
        <v>159</v>
      </c>
      <c r="M2513" t="s">
        <v>554</v>
      </c>
      <c r="N2513" t="s">
        <v>555</v>
      </c>
      <c r="O2513" s="31">
        <v>40224</v>
      </c>
      <c r="P2513" s="31">
        <v>44517</v>
      </c>
      <c r="R2513" t="s">
        <v>161</v>
      </c>
      <c r="S2513" s="31">
        <v>45060</v>
      </c>
      <c r="T2513" t="s">
        <v>161</v>
      </c>
      <c r="U2513" s="31">
        <v>44784</v>
      </c>
      <c r="V2513" t="s">
        <v>161</v>
      </c>
      <c r="W2513" t="s">
        <v>161</v>
      </c>
      <c r="X2513" s="31">
        <v>44695</v>
      </c>
      <c r="Y2513">
        <v>7.9</v>
      </c>
      <c r="Z2513">
        <v>4500</v>
      </c>
      <c r="AA2513">
        <v>2904</v>
      </c>
      <c r="AB2513">
        <v>0.66275656719477272</v>
      </c>
      <c r="AC2513">
        <v>15</v>
      </c>
      <c r="AD2513">
        <v>46735.633000000002</v>
      </c>
      <c r="AE2513" t="s">
        <v>13885</v>
      </c>
      <c r="AF2513" t="s">
        <v>13886</v>
      </c>
      <c r="AG2513" t="s">
        <v>13409</v>
      </c>
      <c r="AH2513" t="s">
        <v>13728</v>
      </c>
      <c r="AI2513" t="s">
        <v>13766</v>
      </c>
      <c r="AJ2513" t="s">
        <v>3353</v>
      </c>
      <c r="AK2513" t="s">
        <v>559</v>
      </c>
      <c r="AL2513" t="s">
        <v>202</v>
      </c>
      <c r="AM2513" t="s">
        <v>45</v>
      </c>
      <c r="AN2513" t="s">
        <v>12237</v>
      </c>
      <c r="AQ2513" t="s">
        <v>510</v>
      </c>
      <c r="AR2513" t="s">
        <v>511</v>
      </c>
    </row>
    <row r="2514" spans="1:45" x14ac:dyDescent="0.2">
      <c r="A2514" t="s">
        <v>13887</v>
      </c>
      <c r="B2514">
        <v>3016</v>
      </c>
      <c r="C2514" t="s">
        <v>13888</v>
      </c>
      <c r="D2514" t="s">
        <v>497</v>
      </c>
      <c r="E2514" t="s">
        <v>498</v>
      </c>
      <c r="F2514" t="s">
        <v>13405</v>
      </c>
      <c r="G2514" t="s">
        <v>13728</v>
      </c>
      <c r="H2514" t="s">
        <v>82</v>
      </c>
      <c r="I2514" t="s">
        <v>13712</v>
      </c>
      <c r="J2514" t="s">
        <v>13889</v>
      </c>
      <c r="L2514" t="s">
        <v>159</v>
      </c>
      <c r="M2514" t="s">
        <v>194</v>
      </c>
      <c r="N2514" t="s">
        <v>491</v>
      </c>
      <c r="O2514" s="31">
        <v>40200</v>
      </c>
      <c r="Q2514">
        <v>201392</v>
      </c>
      <c r="R2514">
        <v>37320.699999999997</v>
      </c>
      <c r="S2514" s="31">
        <v>45059</v>
      </c>
      <c r="T2514">
        <v>37320.699999999997</v>
      </c>
      <c r="U2514" s="31">
        <v>44784</v>
      </c>
      <c r="V2514" t="s">
        <v>161</v>
      </c>
      <c r="W2514">
        <v>36685.4</v>
      </c>
      <c r="X2514" s="31">
        <v>44695</v>
      </c>
      <c r="Y2514">
        <v>4.9000000000000004</v>
      </c>
      <c r="Z2514">
        <v>3000</v>
      </c>
      <c r="AA2514">
        <v>1812</v>
      </c>
      <c r="AB2514">
        <v>0.6262511104503623</v>
      </c>
      <c r="AC2514">
        <v>15</v>
      </c>
      <c r="AD2514">
        <v>46829.633000000002</v>
      </c>
      <c r="AE2514" t="s">
        <v>13890</v>
      </c>
      <c r="AF2514" t="s">
        <v>13891</v>
      </c>
      <c r="AG2514" t="s">
        <v>13409</v>
      </c>
      <c r="AH2514" t="s">
        <v>13728</v>
      </c>
      <c r="AI2514" t="s">
        <v>13556</v>
      </c>
      <c r="AJ2514" t="s">
        <v>13732</v>
      </c>
      <c r="AK2514" t="s">
        <v>236</v>
      </c>
      <c r="AL2514" t="s">
        <v>202</v>
      </c>
      <c r="AM2514" t="s">
        <v>45</v>
      </c>
      <c r="AN2514" t="s">
        <v>12237</v>
      </c>
      <c r="AO2514" t="s">
        <v>13733</v>
      </c>
      <c r="AQ2514" t="s">
        <v>510</v>
      </c>
      <c r="AR2514" t="s">
        <v>511</v>
      </c>
    </row>
    <row r="2515" spans="1:45" x14ac:dyDescent="0.2">
      <c r="A2515" t="s">
        <v>13892</v>
      </c>
      <c r="B2515">
        <v>3016</v>
      </c>
      <c r="C2515" t="s">
        <v>13893</v>
      </c>
      <c r="D2515" t="s">
        <v>497</v>
      </c>
      <c r="E2515" t="s">
        <v>498</v>
      </c>
      <c r="F2515" t="s">
        <v>13405</v>
      </c>
      <c r="G2515" t="s">
        <v>13894</v>
      </c>
      <c r="H2515" t="s">
        <v>82</v>
      </c>
      <c r="I2515" t="s">
        <v>89</v>
      </c>
      <c r="J2515" t="s">
        <v>13895</v>
      </c>
      <c r="L2515" t="s">
        <v>159</v>
      </c>
      <c r="M2515" t="s">
        <v>194</v>
      </c>
      <c r="N2515" t="s">
        <v>195</v>
      </c>
      <c r="O2515" s="31">
        <v>41089</v>
      </c>
      <c r="Q2515">
        <v>246507</v>
      </c>
      <c r="R2515">
        <v>38009.599999999999</v>
      </c>
      <c r="S2515" s="31">
        <v>45059</v>
      </c>
      <c r="T2515">
        <v>37615.800000000003</v>
      </c>
      <c r="V2515">
        <v>407.37931034482307</v>
      </c>
      <c r="W2515">
        <v>34237.9</v>
      </c>
      <c r="X2515" s="31">
        <v>44695</v>
      </c>
      <c r="Y2515">
        <v>0</v>
      </c>
      <c r="Z2515">
        <v>4000</v>
      </c>
      <c r="AA2515">
        <v>0</v>
      </c>
      <c r="AB2515" t="s">
        <v>161</v>
      </c>
      <c r="AC2515">
        <v>15</v>
      </c>
      <c r="AD2515">
        <v>27394.633000000002</v>
      </c>
      <c r="AE2515" t="s">
        <v>13896</v>
      </c>
      <c r="AF2515" t="s">
        <v>13897</v>
      </c>
      <c r="AG2515" t="s">
        <v>13409</v>
      </c>
      <c r="AH2515" t="s">
        <v>13894</v>
      </c>
      <c r="AI2515" t="s">
        <v>13898</v>
      </c>
      <c r="AJ2515" t="s">
        <v>13899</v>
      </c>
      <c r="AK2515" t="s">
        <v>236</v>
      </c>
      <c r="AL2515" t="s">
        <v>202</v>
      </c>
      <c r="AM2515" t="s">
        <v>203</v>
      </c>
      <c r="AN2515" t="s">
        <v>1073</v>
      </c>
      <c r="AO2515" t="s">
        <v>13900</v>
      </c>
      <c r="AQ2515" t="s">
        <v>510</v>
      </c>
      <c r="AR2515" t="s">
        <v>511</v>
      </c>
    </row>
    <row r="2516" spans="1:45" x14ac:dyDescent="0.2">
      <c r="A2516" t="s">
        <v>13901</v>
      </c>
      <c r="B2516">
        <v>3011</v>
      </c>
      <c r="C2516" t="s">
        <v>13902</v>
      </c>
      <c r="D2516" t="s">
        <v>1387</v>
      </c>
      <c r="E2516" t="s">
        <v>1388</v>
      </c>
      <c r="F2516" t="s">
        <v>13405</v>
      </c>
      <c r="G2516" t="s">
        <v>13903</v>
      </c>
      <c r="H2516" t="s">
        <v>82</v>
      </c>
      <c r="I2516" t="s">
        <v>43</v>
      </c>
      <c r="J2516" t="s">
        <v>13904</v>
      </c>
      <c r="L2516" t="s">
        <v>159</v>
      </c>
      <c r="M2516" t="s">
        <v>194</v>
      </c>
      <c r="N2516" t="s">
        <v>195</v>
      </c>
      <c r="O2516" s="31">
        <v>40985</v>
      </c>
      <c r="Q2516">
        <v>252823</v>
      </c>
      <c r="R2516">
        <v>40687</v>
      </c>
      <c r="S2516" s="31">
        <v>45014</v>
      </c>
      <c r="T2516">
        <v>40687</v>
      </c>
      <c r="U2516" s="31">
        <v>44784</v>
      </c>
      <c r="V2516" t="s">
        <v>161</v>
      </c>
      <c r="W2516">
        <v>37234</v>
      </c>
      <c r="X2516" s="31">
        <v>44622</v>
      </c>
      <c r="Y2516">
        <v>12</v>
      </c>
      <c r="Z2516">
        <v>1500</v>
      </c>
      <c r="AA2516">
        <v>4412</v>
      </c>
      <c r="AB2516">
        <v>0.60964112763165546</v>
      </c>
      <c r="AC2516">
        <v>15</v>
      </c>
      <c r="AD2516">
        <v>47078.633000000002</v>
      </c>
      <c r="AE2516" t="s">
        <v>13905</v>
      </c>
      <c r="AF2516" t="s">
        <v>13906</v>
      </c>
      <c r="AG2516" t="s">
        <v>13409</v>
      </c>
      <c r="AH2516" t="s">
        <v>13903</v>
      </c>
      <c r="AI2516" t="s">
        <v>13723</v>
      </c>
      <c r="AJ2516" t="s">
        <v>13907</v>
      </c>
      <c r="AK2516" t="s">
        <v>201</v>
      </c>
      <c r="AL2516" t="s">
        <v>202</v>
      </c>
      <c r="AM2516" t="s">
        <v>203</v>
      </c>
      <c r="AN2516" t="s">
        <v>2092</v>
      </c>
      <c r="AO2516" t="s">
        <v>13908</v>
      </c>
      <c r="AQ2516" t="s">
        <v>510</v>
      </c>
      <c r="AR2516" t="s">
        <v>511</v>
      </c>
    </row>
    <row r="2517" spans="1:45" x14ac:dyDescent="0.2">
      <c r="A2517" t="s">
        <v>13909</v>
      </c>
      <c r="B2517">
        <v>3021</v>
      </c>
      <c r="C2517" t="s">
        <v>13910</v>
      </c>
      <c r="D2517" t="s">
        <v>54</v>
      </c>
      <c r="E2517" t="s">
        <v>770</v>
      </c>
      <c r="F2517" t="s">
        <v>13405</v>
      </c>
      <c r="G2517" t="s">
        <v>13524</v>
      </c>
      <c r="H2517" t="s">
        <v>82</v>
      </c>
      <c r="I2517" t="s">
        <v>158</v>
      </c>
      <c r="J2517" t="s">
        <v>13911</v>
      </c>
      <c r="L2517" t="s">
        <v>159</v>
      </c>
      <c r="M2517" t="s">
        <v>194</v>
      </c>
      <c r="N2517" t="s">
        <v>195</v>
      </c>
      <c r="O2517" s="31">
        <v>41397</v>
      </c>
      <c r="Q2517">
        <v>226999</v>
      </c>
      <c r="R2517">
        <v>50889</v>
      </c>
      <c r="S2517" s="31">
        <v>45050</v>
      </c>
      <c r="T2517">
        <v>50515</v>
      </c>
      <c r="U2517" s="31">
        <v>44784</v>
      </c>
      <c r="V2517">
        <v>415.55555555555554</v>
      </c>
      <c r="W2517">
        <v>45612</v>
      </c>
      <c r="X2517" s="31">
        <v>44674</v>
      </c>
      <c r="Y2517">
        <v>11.1</v>
      </c>
      <c r="Z2517">
        <v>5000</v>
      </c>
      <c r="AA2517">
        <v>4064.5</v>
      </c>
      <c r="AB2517">
        <v>0.60964112763165546</v>
      </c>
      <c r="AC2517">
        <v>15</v>
      </c>
      <c r="AD2517">
        <v>47078.633000000002</v>
      </c>
      <c r="AE2517" t="s">
        <v>13912</v>
      </c>
      <c r="AF2517" t="s">
        <v>13913</v>
      </c>
      <c r="AG2517" t="s">
        <v>13409</v>
      </c>
      <c r="AH2517" t="s">
        <v>13524</v>
      </c>
      <c r="AI2517" t="s">
        <v>13744</v>
      </c>
      <c r="AJ2517" t="s">
        <v>13914</v>
      </c>
      <c r="AK2517" t="s">
        <v>1604</v>
      </c>
      <c r="AL2517" t="s">
        <v>202</v>
      </c>
      <c r="AM2517" t="s">
        <v>45</v>
      </c>
      <c r="AN2517" t="s">
        <v>13531</v>
      </c>
      <c r="AO2517" t="s">
        <v>13532</v>
      </c>
      <c r="AQ2517" t="s">
        <v>510</v>
      </c>
      <c r="AR2517" t="s">
        <v>511</v>
      </c>
    </row>
    <row r="2518" spans="1:45" x14ac:dyDescent="0.2">
      <c r="A2518" t="s">
        <v>13915</v>
      </c>
      <c r="B2518">
        <v>3019</v>
      </c>
      <c r="C2518" t="s">
        <v>13916</v>
      </c>
      <c r="D2518" t="s">
        <v>1329</v>
      </c>
      <c r="E2518" t="s">
        <v>1330</v>
      </c>
      <c r="F2518" t="s">
        <v>13405</v>
      </c>
      <c r="G2518" t="s">
        <v>13781</v>
      </c>
      <c r="H2518" t="s">
        <v>82</v>
      </c>
      <c r="I2518" t="s">
        <v>13525</v>
      </c>
      <c r="J2518" t="s">
        <v>511</v>
      </c>
      <c r="L2518" t="s">
        <v>159</v>
      </c>
      <c r="M2518" t="s">
        <v>554</v>
      </c>
      <c r="N2518" t="s">
        <v>2335</v>
      </c>
      <c r="O2518" s="31">
        <v>38775</v>
      </c>
      <c r="P2518" s="31">
        <v>39861</v>
      </c>
      <c r="R2518" t="s">
        <v>161</v>
      </c>
      <c r="S2518" s="31">
        <v>45060</v>
      </c>
      <c r="T2518" t="s">
        <v>161</v>
      </c>
      <c r="U2518" s="31">
        <v>44784</v>
      </c>
      <c r="V2518" t="s">
        <v>161</v>
      </c>
      <c r="W2518" t="s">
        <v>161</v>
      </c>
      <c r="X2518" s="31">
        <v>44695</v>
      </c>
      <c r="Y2518">
        <v>5.2</v>
      </c>
      <c r="AA2518">
        <v>1927.7999999999993</v>
      </c>
      <c r="AB2518">
        <v>0.6267986923015284</v>
      </c>
      <c r="AC2518">
        <v>15</v>
      </c>
      <c r="AD2518">
        <v>46984.633000000002</v>
      </c>
      <c r="AE2518" t="s">
        <v>13917</v>
      </c>
      <c r="AF2518" t="s">
        <v>13918</v>
      </c>
      <c r="AG2518" t="s">
        <v>13409</v>
      </c>
      <c r="AH2518" t="s">
        <v>13781</v>
      </c>
      <c r="AI2518" t="s">
        <v>13919</v>
      </c>
      <c r="AJ2518" t="s">
        <v>13920</v>
      </c>
      <c r="AK2518" t="s">
        <v>161</v>
      </c>
      <c r="AL2518" t="s">
        <v>511</v>
      </c>
      <c r="AQ2518" t="s">
        <v>510</v>
      </c>
      <c r="AR2518" t="s">
        <v>511</v>
      </c>
    </row>
    <row r="2519" spans="1:45" x14ac:dyDescent="0.2">
      <c r="A2519" t="s">
        <v>13921</v>
      </c>
      <c r="B2519">
        <v>3011</v>
      </c>
      <c r="C2519" t="s">
        <v>13922</v>
      </c>
      <c r="D2519" t="s">
        <v>1387</v>
      </c>
      <c r="E2519" t="s">
        <v>1388</v>
      </c>
      <c r="F2519" t="s">
        <v>13405</v>
      </c>
      <c r="G2519" t="s">
        <v>13711</v>
      </c>
      <c r="H2519" t="s">
        <v>82</v>
      </c>
      <c r="I2519" t="s">
        <v>13712</v>
      </c>
      <c r="J2519" t="s">
        <v>13923</v>
      </c>
      <c r="L2519" t="s">
        <v>159</v>
      </c>
      <c r="M2519" t="s">
        <v>554</v>
      </c>
      <c r="N2519" t="s">
        <v>555</v>
      </c>
      <c r="O2519" s="31">
        <v>39715</v>
      </c>
      <c r="P2519" s="31">
        <v>43601</v>
      </c>
      <c r="R2519" t="s">
        <v>161</v>
      </c>
      <c r="S2519" s="31">
        <v>45060</v>
      </c>
      <c r="T2519" t="s">
        <v>161</v>
      </c>
      <c r="V2519" t="s">
        <v>161</v>
      </c>
      <c r="W2519" t="s">
        <v>161</v>
      </c>
      <c r="X2519" s="31">
        <v>44695</v>
      </c>
      <c r="Y2519">
        <v>0</v>
      </c>
      <c r="AA2519">
        <v>0</v>
      </c>
      <c r="AB2519" t="s">
        <v>161</v>
      </c>
      <c r="AC2519">
        <v>15</v>
      </c>
      <c r="AD2519">
        <v>27394.633000000002</v>
      </c>
      <c r="AE2519" t="s">
        <v>13924</v>
      </c>
      <c r="AF2519" t="s">
        <v>13925</v>
      </c>
      <c r="AG2519" t="s">
        <v>13409</v>
      </c>
      <c r="AH2519" t="s">
        <v>13711</v>
      </c>
      <c r="AI2519" t="s">
        <v>161</v>
      </c>
      <c r="AJ2519" t="s">
        <v>1394</v>
      </c>
      <c r="AK2519" t="s">
        <v>559</v>
      </c>
      <c r="AL2519" t="s">
        <v>202</v>
      </c>
      <c r="AM2519" t="s">
        <v>203</v>
      </c>
      <c r="AN2519" t="s">
        <v>2092</v>
      </c>
      <c r="AQ2519" t="s">
        <v>510</v>
      </c>
      <c r="AR2519" t="s">
        <v>511</v>
      </c>
    </row>
    <row r="2520" spans="1:45" x14ac:dyDescent="0.2">
      <c r="A2520" t="s">
        <v>13926</v>
      </c>
      <c r="B2520">
        <v>3019</v>
      </c>
      <c r="C2520" t="s">
        <v>13927</v>
      </c>
      <c r="D2520" t="s">
        <v>1329</v>
      </c>
      <c r="E2520" t="s">
        <v>1330</v>
      </c>
      <c r="F2520" t="s">
        <v>13405</v>
      </c>
      <c r="G2520" t="s">
        <v>13560</v>
      </c>
      <c r="H2520" t="s">
        <v>82</v>
      </c>
      <c r="I2520" t="s">
        <v>89</v>
      </c>
      <c r="J2520" t="s">
        <v>13928</v>
      </c>
      <c r="L2520" t="s">
        <v>159</v>
      </c>
      <c r="M2520" t="s">
        <v>194</v>
      </c>
      <c r="N2520" t="s">
        <v>195</v>
      </c>
      <c r="O2520" s="31">
        <v>41412</v>
      </c>
      <c r="Q2520">
        <v>284539</v>
      </c>
      <c r="R2520">
        <v>48214</v>
      </c>
      <c r="S2520" s="31">
        <v>45002</v>
      </c>
      <c r="T2520">
        <v>48214</v>
      </c>
      <c r="U2520" s="31">
        <v>44744</v>
      </c>
      <c r="V2520" t="s">
        <v>161</v>
      </c>
      <c r="W2520">
        <v>43835</v>
      </c>
      <c r="X2520" s="31">
        <v>44692</v>
      </c>
      <c r="Y2520">
        <v>12.3</v>
      </c>
      <c r="Z2520">
        <v>5000</v>
      </c>
      <c r="AA2520">
        <v>4524</v>
      </c>
      <c r="AB2520">
        <v>0.39681431481174223</v>
      </c>
      <c r="AC2520">
        <v>15</v>
      </c>
      <c r="AD2520">
        <v>48185.633000000002</v>
      </c>
      <c r="AE2520" t="s">
        <v>13929</v>
      </c>
      <c r="AF2520" t="s">
        <v>13930</v>
      </c>
      <c r="AG2520" t="s">
        <v>13409</v>
      </c>
      <c r="AH2520" t="s">
        <v>13560</v>
      </c>
      <c r="AI2520" t="s">
        <v>13617</v>
      </c>
      <c r="AJ2520" t="s">
        <v>13931</v>
      </c>
      <c r="AK2520" t="s">
        <v>1604</v>
      </c>
      <c r="AL2520" t="s">
        <v>202</v>
      </c>
      <c r="AM2520" t="s">
        <v>203</v>
      </c>
      <c r="AN2520" t="s">
        <v>1073</v>
      </c>
      <c r="AO2520" t="s">
        <v>13566</v>
      </c>
      <c r="AQ2520" t="s">
        <v>206</v>
      </c>
      <c r="AR2520" t="s">
        <v>511</v>
      </c>
      <c r="AS2520">
        <v>43069</v>
      </c>
    </row>
    <row r="2521" spans="1:45" x14ac:dyDescent="0.2">
      <c r="A2521" t="s">
        <v>13932</v>
      </c>
      <c r="B2521">
        <v>3019</v>
      </c>
      <c r="C2521" t="s">
        <v>13933</v>
      </c>
      <c r="D2521" t="s">
        <v>1329</v>
      </c>
      <c r="E2521" t="s">
        <v>1330</v>
      </c>
      <c r="F2521" t="s">
        <v>13405</v>
      </c>
      <c r="G2521" t="s">
        <v>13560</v>
      </c>
      <c r="H2521" t="s">
        <v>82</v>
      </c>
      <c r="I2521" t="s">
        <v>89</v>
      </c>
      <c r="J2521" t="s">
        <v>13934</v>
      </c>
      <c r="L2521" t="s">
        <v>159</v>
      </c>
      <c r="M2521" t="s">
        <v>194</v>
      </c>
      <c r="N2521" t="s">
        <v>195</v>
      </c>
      <c r="O2521" s="31">
        <v>41407</v>
      </c>
      <c r="Q2521">
        <v>284238</v>
      </c>
      <c r="R2521">
        <v>48747</v>
      </c>
      <c r="S2521" s="31">
        <v>45047</v>
      </c>
      <c r="T2521">
        <v>48273</v>
      </c>
      <c r="V2521">
        <v>458.70967741935488</v>
      </c>
      <c r="W2521">
        <v>43615</v>
      </c>
      <c r="X2521" s="31">
        <v>44683</v>
      </c>
      <c r="Y2521">
        <v>0</v>
      </c>
      <c r="Z2521">
        <v>5000</v>
      </c>
      <c r="AA2521">
        <v>0</v>
      </c>
      <c r="AB2521" t="s">
        <v>161</v>
      </c>
      <c r="AC2521">
        <v>15</v>
      </c>
      <c r="AD2521">
        <v>54229.717782608699</v>
      </c>
      <c r="AE2521" t="s">
        <v>13935</v>
      </c>
      <c r="AF2521" t="s">
        <v>13936</v>
      </c>
      <c r="AG2521" t="s">
        <v>13409</v>
      </c>
      <c r="AH2521" t="s">
        <v>13560</v>
      </c>
      <c r="AI2521" t="s">
        <v>13617</v>
      </c>
      <c r="AJ2521" t="s">
        <v>13931</v>
      </c>
      <c r="AK2521" t="s">
        <v>1604</v>
      </c>
      <c r="AL2521" t="s">
        <v>202</v>
      </c>
      <c r="AM2521" t="s">
        <v>203</v>
      </c>
      <c r="AN2521" t="s">
        <v>1073</v>
      </c>
      <c r="AO2521" t="s">
        <v>13566</v>
      </c>
      <c r="AQ2521" t="s">
        <v>206</v>
      </c>
      <c r="AR2521" t="s">
        <v>511</v>
      </c>
      <c r="AS2521">
        <v>43069</v>
      </c>
    </row>
    <row r="2522" spans="1:45" x14ac:dyDescent="0.2">
      <c r="A2522" t="s">
        <v>13937</v>
      </c>
      <c r="B2522">
        <v>3016</v>
      </c>
      <c r="C2522" t="s">
        <v>13938</v>
      </c>
      <c r="D2522" t="s">
        <v>497</v>
      </c>
      <c r="E2522" t="s">
        <v>498</v>
      </c>
      <c r="F2522" t="s">
        <v>13405</v>
      </c>
      <c r="G2522" t="s">
        <v>13535</v>
      </c>
      <c r="H2522" t="s">
        <v>82</v>
      </c>
      <c r="I2522" t="s">
        <v>43</v>
      </c>
      <c r="J2522" t="s">
        <v>13939</v>
      </c>
      <c r="L2522" t="s">
        <v>159</v>
      </c>
      <c r="M2522" t="s">
        <v>194</v>
      </c>
      <c r="N2522" t="s">
        <v>195</v>
      </c>
      <c r="O2522" s="31">
        <v>41415</v>
      </c>
      <c r="Q2522">
        <v>289515</v>
      </c>
      <c r="R2522">
        <v>35228.400000000001</v>
      </c>
      <c r="S2522" s="31">
        <v>45059</v>
      </c>
      <c r="T2522">
        <v>34955.599999999999</v>
      </c>
      <c r="V2522">
        <v>282.20689655172714</v>
      </c>
      <c r="W2522">
        <v>32237.599999999999</v>
      </c>
      <c r="X2522" s="31">
        <v>44695</v>
      </c>
      <c r="Y2522">
        <v>0</v>
      </c>
      <c r="Z2522">
        <v>3000</v>
      </c>
      <c r="AA2522">
        <v>0</v>
      </c>
      <c r="AB2522" t="s">
        <v>161</v>
      </c>
      <c r="AC2522">
        <v>15</v>
      </c>
      <c r="AD2522">
        <v>51977.265500000001</v>
      </c>
      <c r="AE2522" t="s">
        <v>13940</v>
      </c>
      <c r="AF2522" t="s">
        <v>13941</v>
      </c>
      <c r="AG2522" t="s">
        <v>13409</v>
      </c>
      <c r="AH2522" t="s">
        <v>13535</v>
      </c>
      <c r="AI2522" t="s">
        <v>13556</v>
      </c>
      <c r="AJ2522" t="s">
        <v>13557</v>
      </c>
      <c r="AK2522" t="s">
        <v>236</v>
      </c>
      <c r="AL2522" t="s">
        <v>202</v>
      </c>
      <c r="AM2522" t="s">
        <v>45</v>
      </c>
      <c r="AN2522" t="s">
        <v>12237</v>
      </c>
      <c r="AO2522" t="s">
        <v>13541</v>
      </c>
      <c r="AQ2522" t="s">
        <v>510</v>
      </c>
      <c r="AR2522" t="s">
        <v>511</v>
      </c>
    </row>
    <row r="2523" spans="1:45" x14ac:dyDescent="0.2">
      <c r="A2523" t="s">
        <v>13942</v>
      </c>
      <c r="B2523">
        <v>3008</v>
      </c>
      <c r="C2523" t="s">
        <v>13943</v>
      </c>
      <c r="D2523" t="s">
        <v>1352</v>
      </c>
      <c r="E2523" t="s">
        <v>1353</v>
      </c>
      <c r="F2523" t="s">
        <v>13405</v>
      </c>
      <c r="G2523" t="s">
        <v>13560</v>
      </c>
      <c r="H2523" t="s">
        <v>82</v>
      </c>
      <c r="I2523" t="s">
        <v>89</v>
      </c>
      <c r="J2523" t="s">
        <v>13944</v>
      </c>
      <c r="L2523" t="s">
        <v>159</v>
      </c>
      <c r="M2523" t="s">
        <v>194</v>
      </c>
      <c r="N2523" t="s">
        <v>195</v>
      </c>
      <c r="O2523" s="31">
        <v>41324</v>
      </c>
      <c r="Q2523">
        <v>297072</v>
      </c>
      <c r="R2523">
        <v>39394</v>
      </c>
      <c r="S2523" s="31">
        <v>45050</v>
      </c>
      <c r="T2523">
        <v>38573</v>
      </c>
      <c r="V2523">
        <v>985.2</v>
      </c>
      <c r="W2523">
        <v>35941</v>
      </c>
      <c r="X2523" s="31">
        <v>44685</v>
      </c>
      <c r="Y2523">
        <v>0</v>
      </c>
      <c r="Z2523">
        <v>3600</v>
      </c>
      <c r="AA2523">
        <v>0</v>
      </c>
      <c r="AB2523" t="s">
        <v>161</v>
      </c>
      <c r="AC2523">
        <v>15</v>
      </c>
      <c r="AD2523">
        <v>51097.783000000003</v>
      </c>
      <c r="AE2523" t="s">
        <v>13945</v>
      </c>
      <c r="AF2523" t="s">
        <v>13946</v>
      </c>
      <c r="AG2523" t="s">
        <v>13409</v>
      </c>
      <c r="AH2523" t="s">
        <v>13560</v>
      </c>
      <c r="AI2523" t="s">
        <v>13947</v>
      </c>
      <c r="AJ2523" t="s">
        <v>13948</v>
      </c>
      <c r="AK2523" t="s">
        <v>236</v>
      </c>
      <c r="AL2523" t="s">
        <v>202</v>
      </c>
      <c r="AM2523" t="s">
        <v>203</v>
      </c>
      <c r="AN2523" t="s">
        <v>1073</v>
      </c>
      <c r="AO2523" t="s">
        <v>13566</v>
      </c>
      <c r="AQ2523" t="s">
        <v>206</v>
      </c>
      <c r="AR2523" t="s">
        <v>511</v>
      </c>
      <c r="AS2523">
        <v>43431</v>
      </c>
    </row>
    <row r="2524" spans="1:45" x14ac:dyDescent="0.2">
      <c r="A2524" t="s">
        <v>13949</v>
      </c>
      <c r="B2524">
        <v>3009</v>
      </c>
      <c r="C2524" t="s">
        <v>13950</v>
      </c>
      <c r="D2524" t="s">
        <v>1267</v>
      </c>
      <c r="E2524" t="s">
        <v>1268</v>
      </c>
      <c r="F2524" t="s">
        <v>13405</v>
      </c>
      <c r="G2524" t="s">
        <v>13560</v>
      </c>
      <c r="H2524" t="s">
        <v>82</v>
      </c>
      <c r="I2524" t="s">
        <v>89</v>
      </c>
      <c r="J2524" t="s">
        <v>13951</v>
      </c>
      <c r="L2524" t="s">
        <v>159</v>
      </c>
      <c r="M2524" t="s">
        <v>194</v>
      </c>
      <c r="N2524" t="s">
        <v>195</v>
      </c>
      <c r="O2524" s="31">
        <v>41383</v>
      </c>
      <c r="Q2524">
        <v>314431</v>
      </c>
      <c r="R2524">
        <v>45868</v>
      </c>
      <c r="S2524" s="31">
        <v>45026</v>
      </c>
      <c r="T2524">
        <v>45868</v>
      </c>
      <c r="V2524" t="s">
        <v>161</v>
      </c>
      <c r="W2524">
        <v>40680</v>
      </c>
      <c r="X2524" s="31">
        <v>44630</v>
      </c>
      <c r="Y2524">
        <v>0</v>
      </c>
      <c r="Z2524">
        <v>5200</v>
      </c>
      <c r="AA2524">
        <v>0</v>
      </c>
      <c r="AB2524" t="s">
        <v>161</v>
      </c>
      <c r="AC2524">
        <v>15</v>
      </c>
      <c r="AD2524">
        <v>51334.741888888893</v>
      </c>
      <c r="AE2524" t="s">
        <v>13952</v>
      </c>
      <c r="AF2524" t="s">
        <v>13953</v>
      </c>
      <c r="AG2524" t="s">
        <v>13409</v>
      </c>
      <c r="AH2524" t="s">
        <v>13560</v>
      </c>
      <c r="AI2524" t="s">
        <v>13954</v>
      </c>
      <c r="AJ2524" t="s">
        <v>13955</v>
      </c>
      <c r="AK2524" t="s">
        <v>236</v>
      </c>
      <c r="AL2524" t="s">
        <v>202</v>
      </c>
      <c r="AM2524" t="s">
        <v>203</v>
      </c>
      <c r="AN2524" t="s">
        <v>1073</v>
      </c>
      <c r="AO2524" t="s">
        <v>13566</v>
      </c>
      <c r="AQ2524" t="s">
        <v>206</v>
      </c>
      <c r="AR2524" t="s">
        <v>511</v>
      </c>
      <c r="AS2524">
        <v>43291</v>
      </c>
    </row>
    <row r="2525" spans="1:45" x14ac:dyDescent="0.2">
      <c r="A2525" t="s">
        <v>13956</v>
      </c>
      <c r="B2525">
        <v>3011</v>
      </c>
      <c r="C2525" t="s">
        <v>13957</v>
      </c>
      <c r="D2525" t="s">
        <v>1387</v>
      </c>
      <c r="E2525" t="s">
        <v>1388</v>
      </c>
      <c r="F2525" t="s">
        <v>13405</v>
      </c>
      <c r="G2525" t="s">
        <v>13958</v>
      </c>
      <c r="H2525" t="s">
        <v>82</v>
      </c>
      <c r="I2525" t="s">
        <v>43</v>
      </c>
      <c r="J2525" t="s">
        <v>13959</v>
      </c>
      <c r="L2525" t="s">
        <v>159</v>
      </c>
      <c r="M2525" t="s">
        <v>490</v>
      </c>
      <c r="N2525" t="s">
        <v>1589</v>
      </c>
      <c r="O2525" s="31">
        <v>40968</v>
      </c>
      <c r="Q2525">
        <v>256389</v>
      </c>
      <c r="R2525">
        <v>22688</v>
      </c>
      <c r="S2525" s="31">
        <v>43342</v>
      </c>
      <c r="T2525">
        <v>22688</v>
      </c>
      <c r="V2525" t="s">
        <v>161</v>
      </c>
      <c r="W2525">
        <v>22688</v>
      </c>
      <c r="X2525" s="31">
        <v>43342</v>
      </c>
      <c r="Y2525">
        <v>0</v>
      </c>
      <c r="Z2525">
        <v>5475</v>
      </c>
      <c r="AA2525">
        <v>0</v>
      </c>
      <c r="AB2525" t="s">
        <v>161</v>
      </c>
      <c r="AC2525">
        <v>15</v>
      </c>
      <c r="AD2525">
        <v>51750.512999999999</v>
      </c>
      <c r="AE2525" t="s">
        <v>13960</v>
      </c>
      <c r="AF2525" t="s">
        <v>13961</v>
      </c>
      <c r="AG2525" t="s">
        <v>13409</v>
      </c>
      <c r="AH2525" t="s">
        <v>13958</v>
      </c>
      <c r="AI2525" t="s">
        <v>161</v>
      </c>
      <c r="AJ2525" t="s">
        <v>1394</v>
      </c>
      <c r="AK2525" t="s">
        <v>201</v>
      </c>
      <c r="AL2525" t="s">
        <v>788</v>
      </c>
      <c r="AM2525" t="s">
        <v>203</v>
      </c>
      <c r="AN2525" t="s">
        <v>1073</v>
      </c>
      <c r="AO2525" t="s">
        <v>13962</v>
      </c>
      <c r="AQ2525" t="s">
        <v>510</v>
      </c>
      <c r="AR2525" t="s">
        <v>511</v>
      </c>
    </row>
    <row r="2526" spans="1:45" x14ac:dyDescent="0.2">
      <c r="A2526" t="s">
        <v>13963</v>
      </c>
      <c r="B2526">
        <v>3008</v>
      </c>
      <c r="C2526" t="s">
        <v>13964</v>
      </c>
      <c r="D2526" t="s">
        <v>1352</v>
      </c>
      <c r="E2526" t="s">
        <v>1353</v>
      </c>
      <c r="F2526" t="s">
        <v>13405</v>
      </c>
      <c r="G2526" t="s">
        <v>13560</v>
      </c>
      <c r="H2526" t="s">
        <v>82</v>
      </c>
      <c r="I2526" t="s">
        <v>89</v>
      </c>
      <c r="J2526">
        <v>4690</v>
      </c>
      <c r="L2526" t="s">
        <v>159</v>
      </c>
      <c r="M2526" t="s">
        <v>194</v>
      </c>
      <c r="N2526" t="s">
        <v>195</v>
      </c>
      <c r="O2526" s="31">
        <v>41298</v>
      </c>
      <c r="Q2526">
        <v>292327</v>
      </c>
      <c r="R2526">
        <v>39998</v>
      </c>
      <c r="S2526" s="31">
        <v>45050</v>
      </c>
      <c r="T2526">
        <v>38742</v>
      </c>
      <c r="V2526">
        <v>991.57894736842104</v>
      </c>
      <c r="W2526">
        <v>37143</v>
      </c>
      <c r="X2526" s="31">
        <v>44685</v>
      </c>
      <c r="Y2526">
        <v>0</v>
      </c>
      <c r="Z2526">
        <v>3600</v>
      </c>
      <c r="AA2526">
        <v>0</v>
      </c>
      <c r="AB2526" t="s">
        <v>161</v>
      </c>
      <c r="AC2526">
        <v>15</v>
      </c>
      <c r="AD2526">
        <v>53765.763555555561</v>
      </c>
      <c r="AE2526" t="s">
        <v>13965</v>
      </c>
      <c r="AF2526" t="s">
        <v>13966</v>
      </c>
      <c r="AG2526" t="s">
        <v>13409</v>
      </c>
      <c r="AH2526" t="s">
        <v>13560</v>
      </c>
      <c r="AI2526" t="s">
        <v>13947</v>
      </c>
      <c r="AJ2526" t="s">
        <v>13948</v>
      </c>
      <c r="AK2526" t="s">
        <v>236</v>
      </c>
      <c r="AL2526" t="s">
        <v>202</v>
      </c>
      <c r="AM2526" t="s">
        <v>203</v>
      </c>
      <c r="AN2526" t="s">
        <v>1073</v>
      </c>
      <c r="AO2526" t="s">
        <v>13566</v>
      </c>
      <c r="AQ2526" t="s">
        <v>206</v>
      </c>
      <c r="AR2526" t="s">
        <v>511</v>
      </c>
      <c r="AS2526">
        <v>43424</v>
      </c>
    </row>
    <row r="2527" spans="1:45" x14ac:dyDescent="0.2">
      <c r="A2527" t="s">
        <v>13967</v>
      </c>
      <c r="B2527">
        <v>3008</v>
      </c>
      <c r="C2527" t="s">
        <v>13968</v>
      </c>
      <c r="D2527" t="s">
        <v>1352</v>
      </c>
      <c r="E2527" t="s">
        <v>1353</v>
      </c>
      <c r="F2527" t="s">
        <v>13405</v>
      </c>
      <c r="G2527" t="s">
        <v>13560</v>
      </c>
      <c r="H2527" t="s">
        <v>82</v>
      </c>
      <c r="I2527" t="s">
        <v>89</v>
      </c>
      <c r="J2527">
        <v>4749</v>
      </c>
      <c r="L2527" t="s">
        <v>159</v>
      </c>
      <c r="M2527" t="s">
        <v>194</v>
      </c>
      <c r="N2527" t="s">
        <v>195</v>
      </c>
      <c r="O2527" s="31">
        <v>41425</v>
      </c>
      <c r="Q2527">
        <v>315755</v>
      </c>
      <c r="R2527">
        <v>40287</v>
      </c>
      <c r="S2527" s="31">
        <v>45050</v>
      </c>
      <c r="T2527">
        <v>38348</v>
      </c>
      <c r="U2527" s="31">
        <v>44784</v>
      </c>
      <c r="V2527">
        <v>1530.7894736842106</v>
      </c>
      <c r="W2527">
        <v>36832</v>
      </c>
      <c r="X2527" s="31">
        <v>44685</v>
      </c>
      <c r="Y2527">
        <v>12.1</v>
      </c>
      <c r="Z2527">
        <v>3600</v>
      </c>
      <c r="AA2527">
        <v>4420</v>
      </c>
      <c r="AB2527">
        <v>0.50450541220775325</v>
      </c>
      <c r="AC2527">
        <v>15</v>
      </c>
      <c r="AD2527">
        <v>47632.633000000002</v>
      </c>
      <c r="AE2527" t="s">
        <v>13969</v>
      </c>
      <c r="AF2527" t="s">
        <v>13970</v>
      </c>
      <c r="AG2527" t="s">
        <v>13409</v>
      </c>
      <c r="AH2527" t="s">
        <v>13560</v>
      </c>
      <c r="AI2527" t="s">
        <v>13947</v>
      </c>
      <c r="AJ2527" t="s">
        <v>13948</v>
      </c>
      <c r="AK2527" t="s">
        <v>236</v>
      </c>
      <c r="AL2527" t="s">
        <v>202</v>
      </c>
      <c r="AM2527" t="s">
        <v>203</v>
      </c>
      <c r="AN2527" t="s">
        <v>1073</v>
      </c>
      <c r="AO2527" t="s">
        <v>13566</v>
      </c>
      <c r="AQ2527" t="s">
        <v>206</v>
      </c>
      <c r="AR2527" t="s">
        <v>511</v>
      </c>
      <c r="AS2527">
        <v>43546</v>
      </c>
    </row>
    <row r="2528" spans="1:45" x14ac:dyDescent="0.2">
      <c r="A2528" t="s">
        <v>13971</v>
      </c>
      <c r="B2528">
        <v>3009</v>
      </c>
      <c r="C2528" t="s">
        <v>13972</v>
      </c>
      <c r="D2528" t="s">
        <v>1267</v>
      </c>
      <c r="E2528" t="s">
        <v>1268</v>
      </c>
      <c r="F2528" t="s">
        <v>13405</v>
      </c>
      <c r="G2528" t="s">
        <v>13560</v>
      </c>
      <c r="H2528" t="s">
        <v>82</v>
      </c>
      <c r="I2528" t="s">
        <v>89</v>
      </c>
      <c r="J2528" t="s">
        <v>13973</v>
      </c>
      <c r="L2528" t="s">
        <v>159</v>
      </c>
      <c r="M2528" t="s">
        <v>194</v>
      </c>
      <c r="N2528" t="s">
        <v>195</v>
      </c>
      <c r="O2528" s="31">
        <v>41466</v>
      </c>
      <c r="Q2528">
        <v>316935</v>
      </c>
      <c r="R2528">
        <v>42743</v>
      </c>
      <c r="S2528" s="31">
        <v>45039</v>
      </c>
      <c r="T2528">
        <v>42722</v>
      </c>
      <c r="U2528" s="31">
        <v>44784</v>
      </c>
      <c r="V2528">
        <v>50.07692307692308</v>
      </c>
      <c r="W2528">
        <v>38836</v>
      </c>
      <c r="X2528" s="31">
        <v>44689</v>
      </c>
      <c r="Y2528">
        <v>2.9</v>
      </c>
      <c r="Z2528">
        <v>5200</v>
      </c>
      <c r="AA2528">
        <v>1070</v>
      </c>
      <c r="AB2528">
        <v>0.4784040106354997</v>
      </c>
      <c r="AC2528">
        <v>15</v>
      </c>
      <c r="AD2528">
        <v>47797.633000000002</v>
      </c>
      <c r="AE2528" t="s">
        <v>13974</v>
      </c>
      <c r="AF2528" t="s">
        <v>13975</v>
      </c>
      <c r="AG2528" t="s">
        <v>13409</v>
      </c>
      <c r="AH2528" t="s">
        <v>13560</v>
      </c>
      <c r="AI2528" t="s">
        <v>13954</v>
      </c>
      <c r="AJ2528" t="s">
        <v>13955</v>
      </c>
      <c r="AK2528" t="s">
        <v>236</v>
      </c>
      <c r="AL2528" t="s">
        <v>202</v>
      </c>
      <c r="AM2528" t="s">
        <v>203</v>
      </c>
      <c r="AN2528" t="s">
        <v>1073</v>
      </c>
      <c r="AO2528" t="s">
        <v>13566</v>
      </c>
      <c r="AQ2528" t="s">
        <v>206</v>
      </c>
      <c r="AR2528" t="s">
        <v>511</v>
      </c>
      <c r="AS2528">
        <v>43339</v>
      </c>
    </row>
    <row r="2529" spans="1:45" x14ac:dyDescent="0.2">
      <c r="A2529" t="s">
        <v>13976</v>
      </c>
      <c r="B2529">
        <v>3008</v>
      </c>
      <c r="C2529" t="s">
        <v>13977</v>
      </c>
      <c r="D2529" t="s">
        <v>1352</v>
      </c>
      <c r="E2529" t="s">
        <v>1353</v>
      </c>
      <c r="F2529" t="s">
        <v>13405</v>
      </c>
      <c r="G2529" t="s">
        <v>13560</v>
      </c>
      <c r="H2529" t="s">
        <v>82</v>
      </c>
      <c r="I2529" t="s">
        <v>89</v>
      </c>
      <c r="J2529" t="s">
        <v>13978</v>
      </c>
      <c r="L2529" t="s">
        <v>159</v>
      </c>
      <c r="M2529" t="s">
        <v>194</v>
      </c>
      <c r="N2529" t="s">
        <v>195</v>
      </c>
      <c r="O2529" s="31">
        <v>41506</v>
      </c>
      <c r="Q2529">
        <v>317181</v>
      </c>
      <c r="R2529">
        <v>31531</v>
      </c>
      <c r="S2529" s="31">
        <v>45050</v>
      </c>
      <c r="T2529">
        <v>31364</v>
      </c>
      <c r="V2529">
        <v>200.39999999999998</v>
      </c>
      <c r="W2529">
        <v>28553</v>
      </c>
      <c r="X2529" s="31">
        <v>44685</v>
      </c>
      <c r="Y2529">
        <v>0</v>
      </c>
      <c r="Z2529">
        <v>3600</v>
      </c>
      <c r="AA2529">
        <v>0</v>
      </c>
      <c r="AB2529" t="s">
        <v>161</v>
      </c>
      <c r="AC2529">
        <v>15</v>
      </c>
      <c r="AD2529">
        <v>56233.425000000003</v>
      </c>
      <c r="AE2529" t="s">
        <v>13979</v>
      </c>
      <c r="AF2529" t="s">
        <v>13980</v>
      </c>
      <c r="AG2529" t="s">
        <v>13409</v>
      </c>
      <c r="AH2529" t="s">
        <v>13560</v>
      </c>
      <c r="AI2529" t="s">
        <v>13947</v>
      </c>
      <c r="AJ2529" t="s">
        <v>13948</v>
      </c>
      <c r="AK2529" t="s">
        <v>236</v>
      </c>
      <c r="AL2529" t="s">
        <v>202</v>
      </c>
      <c r="AM2529" t="s">
        <v>203</v>
      </c>
      <c r="AN2529" t="s">
        <v>1073</v>
      </c>
      <c r="AO2529" t="s">
        <v>13566</v>
      </c>
      <c r="AQ2529" t="s">
        <v>206</v>
      </c>
      <c r="AR2529" t="s">
        <v>511</v>
      </c>
      <c r="AS2529">
        <v>43358</v>
      </c>
    </row>
    <row r="2530" spans="1:45" x14ac:dyDescent="0.2">
      <c r="A2530" t="s">
        <v>13981</v>
      </c>
      <c r="B2530">
        <v>3009</v>
      </c>
      <c r="C2530" t="s">
        <v>13982</v>
      </c>
      <c r="D2530" t="s">
        <v>1267</v>
      </c>
      <c r="E2530" t="s">
        <v>1268</v>
      </c>
      <c r="F2530" t="s">
        <v>13405</v>
      </c>
      <c r="G2530" t="s">
        <v>13560</v>
      </c>
      <c r="H2530" t="s">
        <v>82</v>
      </c>
      <c r="I2530" t="s">
        <v>89</v>
      </c>
      <c r="J2530" t="s">
        <v>13983</v>
      </c>
      <c r="L2530" t="s">
        <v>159</v>
      </c>
      <c r="M2530" t="s">
        <v>194</v>
      </c>
      <c r="N2530" t="s">
        <v>195</v>
      </c>
      <c r="O2530" s="31">
        <v>41538</v>
      </c>
      <c r="Q2530">
        <v>317186</v>
      </c>
      <c r="R2530">
        <v>43211.9</v>
      </c>
      <c r="S2530" s="31">
        <v>45059</v>
      </c>
      <c r="T2530">
        <v>42811.6</v>
      </c>
      <c r="U2530" s="31">
        <v>44784</v>
      </c>
      <c r="V2530">
        <v>414.10344827586511</v>
      </c>
      <c r="W2530">
        <v>38848.199999999997</v>
      </c>
      <c r="X2530" s="31">
        <v>44695</v>
      </c>
      <c r="Y2530">
        <v>5.0999999999999996</v>
      </c>
      <c r="Z2530">
        <v>5200</v>
      </c>
      <c r="AA2530">
        <v>1885</v>
      </c>
      <c r="AB2530">
        <v>0.14218875401947892</v>
      </c>
      <c r="AC2530">
        <v>15</v>
      </c>
      <c r="AD2530">
        <v>49430.633000000002</v>
      </c>
      <c r="AE2530" t="s">
        <v>13984</v>
      </c>
      <c r="AF2530" t="s">
        <v>13985</v>
      </c>
      <c r="AG2530" t="s">
        <v>13409</v>
      </c>
      <c r="AH2530" t="s">
        <v>13560</v>
      </c>
      <c r="AI2530" t="s">
        <v>13954</v>
      </c>
      <c r="AJ2530" t="s">
        <v>13955</v>
      </c>
      <c r="AK2530" t="s">
        <v>236</v>
      </c>
      <c r="AL2530" t="s">
        <v>202</v>
      </c>
      <c r="AM2530" t="s">
        <v>203</v>
      </c>
      <c r="AN2530" t="s">
        <v>1073</v>
      </c>
      <c r="AO2530" t="s">
        <v>13566</v>
      </c>
      <c r="AQ2530" t="s">
        <v>206</v>
      </c>
      <c r="AR2530" t="s">
        <v>511</v>
      </c>
      <c r="AS2530">
        <v>43302</v>
      </c>
    </row>
    <row r="2531" spans="1:45" x14ac:dyDescent="0.2">
      <c r="A2531" t="s">
        <v>13986</v>
      </c>
      <c r="B2531">
        <v>3021</v>
      </c>
      <c r="C2531" t="s">
        <v>13987</v>
      </c>
      <c r="D2531" t="s">
        <v>54</v>
      </c>
      <c r="E2531" t="s">
        <v>770</v>
      </c>
      <c r="F2531" t="s">
        <v>13405</v>
      </c>
      <c r="G2531" t="s">
        <v>13560</v>
      </c>
      <c r="H2531" t="s">
        <v>82</v>
      </c>
      <c r="I2531" t="s">
        <v>44</v>
      </c>
      <c r="L2531" t="s">
        <v>159</v>
      </c>
      <c r="M2531" t="s">
        <v>160</v>
      </c>
      <c r="N2531" t="s">
        <v>160</v>
      </c>
      <c r="O2531" s="31">
        <v>45078</v>
      </c>
      <c r="R2531" t="s">
        <v>161</v>
      </c>
      <c r="S2531" s="31">
        <v>45060</v>
      </c>
      <c r="T2531" t="s">
        <v>161</v>
      </c>
      <c r="V2531" t="s">
        <v>161</v>
      </c>
      <c r="W2531" t="s">
        <v>161</v>
      </c>
      <c r="X2531" s="31">
        <v>44695</v>
      </c>
      <c r="Y2531">
        <v>0</v>
      </c>
      <c r="AA2531">
        <v>0</v>
      </c>
      <c r="AB2531" t="s">
        <v>161</v>
      </c>
      <c r="AC2531">
        <v>15</v>
      </c>
      <c r="AD2531">
        <v>54497.196043478267</v>
      </c>
      <c r="AE2531" t="s">
        <v>13988</v>
      </c>
      <c r="AF2531" t="s">
        <v>13989</v>
      </c>
      <c r="AG2531" t="s">
        <v>13409</v>
      </c>
      <c r="AH2531" t="s">
        <v>13560</v>
      </c>
      <c r="AI2531" t="s">
        <v>161</v>
      </c>
      <c r="AJ2531" t="s">
        <v>161</v>
      </c>
      <c r="AK2531" t="s">
        <v>161</v>
      </c>
      <c r="AL2531" t="s">
        <v>202</v>
      </c>
      <c r="AO2531" t="s">
        <v>161</v>
      </c>
    </row>
    <row r="2532" spans="1:45" x14ac:dyDescent="0.2">
      <c r="A2532" t="s">
        <v>13990</v>
      </c>
      <c r="B2532">
        <v>3003</v>
      </c>
      <c r="C2532" t="s">
        <v>13991</v>
      </c>
      <c r="D2532" t="s">
        <v>779</v>
      </c>
      <c r="E2532" t="s">
        <v>780</v>
      </c>
      <c r="F2532" t="s">
        <v>13405</v>
      </c>
      <c r="G2532" t="s">
        <v>13903</v>
      </c>
      <c r="H2532" t="s">
        <v>82</v>
      </c>
      <c r="I2532" t="s">
        <v>43</v>
      </c>
      <c r="J2532" t="s">
        <v>13992</v>
      </c>
      <c r="L2532" t="s">
        <v>159</v>
      </c>
      <c r="M2532" t="s">
        <v>194</v>
      </c>
      <c r="N2532" t="s">
        <v>1589</v>
      </c>
      <c r="O2532" s="31">
        <v>41257</v>
      </c>
      <c r="Q2532">
        <v>290534</v>
      </c>
      <c r="R2532">
        <v>35609</v>
      </c>
      <c r="S2532" s="31">
        <v>44888</v>
      </c>
      <c r="T2532">
        <v>35609</v>
      </c>
      <c r="V2532" t="s">
        <v>161</v>
      </c>
      <c r="W2532">
        <v>34089</v>
      </c>
      <c r="X2532" s="31">
        <v>44685</v>
      </c>
      <c r="Y2532">
        <v>0</v>
      </c>
      <c r="Z2532">
        <v>3200</v>
      </c>
      <c r="AA2532">
        <v>0</v>
      </c>
      <c r="AB2532" t="s">
        <v>161</v>
      </c>
      <c r="AC2532">
        <v>15</v>
      </c>
      <c r="AD2532">
        <v>56026.904666666669</v>
      </c>
      <c r="AE2532" t="s">
        <v>13993</v>
      </c>
      <c r="AF2532" t="s">
        <v>13994</v>
      </c>
      <c r="AG2532" t="s">
        <v>13409</v>
      </c>
      <c r="AH2532" t="s">
        <v>13903</v>
      </c>
      <c r="AI2532" t="s">
        <v>13995</v>
      </c>
      <c r="AJ2532" t="s">
        <v>13996</v>
      </c>
      <c r="AK2532" t="s">
        <v>201</v>
      </c>
      <c r="AL2532" t="s">
        <v>788</v>
      </c>
      <c r="AM2532" t="s">
        <v>203</v>
      </c>
      <c r="AN2532" t="s">
        <v>2092</v>
      </c>
      <c r="AO2532" t="s">
        <v>13908</v>
      </c>
      <c r="AQ2532" t="s">
        <v>510</v>
      </c>
      <c r="AR2532" t="s">
        <v>511</v>
      </c>
    </row>
    <row r="2533" spans="1:45" x14ac:dyDescent="0.2">
      <c r="A2533" t="s">
        <v>13997</v>
      </c>
      <c r="B2533">
        <v>3003</v>
      </c>
      <c r="C2533" t="s">
        <v>13998</v>
      </c>
      <c r="D2533" t="s">
        <v>779</v>
      </c>
      <c r="E2533" t="s">
        <v>780</v>
      </c>
      <c r="F2533" t="s">
        <v>13405</v>
      </c>
      <c r="G2533" t="s">
        <v>13903</v>
      </c>
      <c r="H2533" t="s">
        <v>82</v>
      </c>
      <c r="I2533" t="s">
        <v>43</v>
      </c>
      <c r="J2533" t="s">
        <v>13999</v>
      </c>
      <c r="L2533" t="s">
        <v>159</v>
      </c>
      <c r="M2533" t="s">
        <v>194</v>
      </c>
      <c r="N2533" t="s">
        <v>195</v>
      </c>
      <c r="O2533" s="31">
        <v>41351</v>
      </c>
      <c r="Q2533">
        <v>290536</v>
      </c>
      <c r="R2533">
        <v>34754.699999999997</v>
      </c>
      <c r="S2533" s="31">
        <v>45015</v>
      </c>
      <c r="T2533">
        <v>34754.699999999997</v>
      </c>
      <c r="U2533" s="31">
        <v>44784</v>
      </c>
      <c r="V2533" t="s">
        <v>161</v>
      </c>
      <c r="W2533">
        <v>31847</v>
      </c>
      <c r="X2533" s="31">
        <v>44683</v>
      </c>
      <c r="Y2533">
        <v>8.4</v>
      </c>
      <c r="Z2533">
        <v>3250</v>
      </c>
      <c r="AA2533">
        <v>3103</v>
      </c>
      <c r="AB2533">
        <v>0.63336967451552229</v>
      </c>
      <c r="AC2533">
        <v>15</v>
      </c>
      <c r="AD2533">
        <v>46896.633000000002</v>
      </c>
      <c r="AE2533" t="s">
        <v>14000</v>
      </c>
      <c r="AF2533" t="s">
        <v>14001</v>
      </c>
      <c r="AG2533" t="s">
        <v>13409</v>
      </c>
      <c r="AH2533" t="s">
        <v>13903</v>
      </c>
      <c r="AI2533" t="s">
        <v>13995</v>
      </c>
      <c r="AJ2533" t="s">
        <v>13996</v>
      </c>
      <c r="AK2533" t="s">
        <v>201</v>
      </c>
      <c r="AL2533" t="s">
        <v>788</v>
      </c>
      <c r="AM2533" t="s">
        <v>203</v>
      </c>
      <c r="AN2533" t="s">
        <v>2092</v>
      </c>
      <c r="AO2533" t="s">
        <v>13908</v>
      </c>
      <c r="AQ2533" t="s">
        <v>510</v>
      </c>
      <c r="AR2533" t="s">
        <v>511</v>
      </c>
    </row>
    <row r="2534" spans="1:45" x14ac:dyDescent="0.2">
      <c r="A2534" t="s">
        <v>14002</v>
      </c>
      <c r="B2534">
        <v>3001</v>
      </c>
      <c r="C2534" t="s">
        <v>14003</v>
      </c>
      <c r="D2534" t="s">
        <v>1282</v>
      </c>
      <c r="E2534" t="s">
        <v>1283</v>
      </c>
      <c r="F2534" t="s">
        <v>13405</v>
      </c>
      <c r="G2534" t="s">
        <v>14004</v>
      </c>
      <c r="H2534" t="s">
        <v>82</v>
      </c>
      <c r="I2534" t="s">
        <v>158</v>
      </c>
      <c r="J2534" t="s">
        <v>511</v>
      </c>
      <c r="L2534" t="s">
        <v>159</v>
      </c>
      <c r="M2534" t="s">
        <v>554</v>
      </c>
      <c r="N2534" t="s">
        <v>555</v>
      </c>
      <c r="O2534" s="31">
        <v>41181</v>
      </c>
      <c r="P2534" s="31">
        <v>44412</v>
      </c>
      <c r="R2534" t="s">
        <v>161</v>
      </c>
      <c r="S2534" s="31">
        <v>45060</v>
      </c>
      <c r="T2534" t="s">
        <v>161</v>
      </c>
      <c r="U2534" s="31">
        <v>44784</v>
      </c>
      <c r="V2534" t="s">
        <v>161</v>
      </c>
      <c r="W2534" t="s">
        <v>161</v>
      </c>
      <c r="X2534" s="31">
        <v>44695</v>
      </c>
      <c r="Y2534">
        <v>12.2</v>
      </c>
      <c r="AA2534">
        <v>4475</v>
      </c>
      <c r="AB2534">
        <v>0.44700931783530667</v>
      </c>
      <c r="AC2534">
        <v>15</v>
      </c>
      <c r="AD2534">
        <v>47950.633000000002</v>
      </c>
      <c r="AE2534" t="s">
        <v>14005</v>
      </c>
      <c r="AF2534" t="s">
        <v>14006</v>
      </c>
      <c r="AG2534" t="s">
        <v>13409</v>
      </c>
      <c r="AH2534" t="s">
        <v>14004</v>
      </c>
      <c r="AI2534" t="s">
        <v>161</v>
      </c>
      <c r="AJ2534" t="s">
        <v>2806</v>
      </c>
      <c r="AK2534" t="s">
        <v>559</v>
      </c>
      <c r="AL2534" t="s">
        <v>511</v>
      </c>
      <c r="AO2534" t="s">
        <v>161</v>
      </c>
      <c r="AQ2534" t="s">
        <v>510</v>
      </c>
      <c r="AR2534" t="s">
        <v>511</v>
      </c>
    </row>
    <row r="2535" spans="1:45" x14ac:dyDescent="0.2">
      <c r="A2535" t="s">
        <v>14007</v>
      </c>
      <c r="B2535">
        <v>3016</v>
      </c>
      <c r="C2535" t="s">
        <v>14008</v>
      </c>
      <c r="D2535" t="s">
        <v>497</v>
      </c>
      <c r="E2535" t="s">
        <v>498</v>
      </c>
      <c r="F2535" t="s">
        <v>13405</v>
      </c>
      <c r="G2535" t="s">
        <v>13894</v>
      </c>
      <c r="H2535" t="s">
        <v>82</v>
      </c>
      <c r="I2535" t="s">
        <v>89</v>
      </c>
      <c r="J2535" t="s">
        <v>14009</v>
      </c>
      <c r="L2535" t="s">
        <v>159</v>
      </c>
      <c r="M2535" t="s">
        <v>194</v>
      </c>
      <c r="N2535" t="s">
        <v>195</v>
      </c>
      <c r="O2535" s="31">
        <v>41600</v>
      </c>
      <c r="Q2535">
        <v>331252</v>
      </c>
      <c r="R2535">
        <v>39113.800000000003</v>
      </c>
      <c r="S2535" s="31">
        <v>45059</v>
      </c>
      <c r="T2535">
        <v>38773.699999999997</v>
      </c>
      <c r="V2535">
        <v>351.82758620690259</v>
      </c>
      <c r="W2535">
        <v>35315.199999999997</v>
      </c>
      <c r="X2535" s="31">
        <v>44695</v>
      </c>
      <c r="Z2535">
        <v>4000</v>
      </c>
      <c r="AA2535">
        <v>3722</v>
      </c>
      <c r="AB2535">
        <v>0.63336967451552229</v>
      </c>
      <c r="AC2535">
        <v>15</v>
      </c>
      <c r="AD2535">
        <v>46896.633000000002</v>
      </c>
      <c r="AE2535" t="s">
        <v>14010</v>
      </c>
      <c r="AF2535" t="s">
        <v>14011</v>
      </c>
      <c r="AG2535" t="s">
        <v>13409</v>
      </c>
      <c r="AH2535" t="s">
        <v>13894</v>
      </c>
      <c r="AI2535" t="s">
        <v>13898</v>
      </c>
      <c r="AJ2535" t="s">
        <v>13899</v>
      </c>
      <c r="AK2535" t="s">
        <v>236</v>
      </c>
      <c r="AL2535" t="s">
        <v>202</v>
      </c>
      <c r="AM2535" t="s">
        <v>203</v>
      </c>
      <c r="AN2535" t="s">
        <v>1073</v>
      </c>
      <c r="AO2535" t="s">
        <v>13900</v>
      </c>
      <c r="AQ2535" t="s">
        <v>510</v>
      </c>
      <c r="AR2535" t="s">
        <v>511</v>
      </c>
    </row>
    <row r="2536" spans="1:45" x14ac:dyDescent="0.2">
      <c r="A2536" t="s">
        <v>14012</v>
      </c>
      <c r="B2536">
        <v>3016</v>
      </c>
      <c r="C2536" t="s">
        <v>14013</v>
      </c>
      <c r="D2536" t="s">
        <v>497</v>
      </c>
      <c r="E2536" t="s">
        <v>498</v>
      </c>
      <c r="F2536" t="s">
        <v>13405</v>
      </c>
      <c r="G2536" t="s">
        <v>13894</v>
      </c>
      <c r="H2536" t="s">
        <v>82</v>
      </c>
      <c r="I2536" t="s">
        <v>89</v>
      </c>
      <c r="J2536" t="s">
        <v>14014</v>
      </c>
      <c r="L2536" t="s">
        <v>159</v>
      </c>
      <c r="M2536" t="s">
        <v>194</v>
      </c>
      <c r="N2536" t="s">
        <v>195</v>
      </c>
      <c r="O2536" s="31">
        <v>41600</v>
      </c>
      <c r="Q2536">
        <v>331564</v>
      </c>
      <c r="R2536">
        <v>41468.800000000003</v>
      </c>
      <c r="S2536" s="31">
        <v>45059</v>
      </c>
      <c r="T2536">
        <v>41081.599999999999</v>
      </c>
      <c r="V2536">
        <v>400.55172413793559</v>
      </c>
      <c r="W2536">
        <v>37837</v>
      </c>
      <c r="X2536" s="31">
        <v>44695</v>
      </c>
      <c r="Z2536">
        <v>4000</v>
      </c>
      <c r="AA2536">
        <v>3689</v>
      </c>
      <c r="AB2536">
        <v>0.35136502116495116</v>
      </c>
      <c r="AC2536">
        <v>15</v>
      </c>
      <c r="AD2536">
        <v>48459.633000000002</v>
      </c>
      <c r="AE2536" t="s">
        <v>14015</v>
      </c>
      <c r="AF2536" t="s">
        <v>14016</v>
      </c>
      <c r="AG2536" t="s">
        <v>13409</v>
      </c>
      <c r="AH2536" t="s">
        <v>13894</v>
      </c>
      <c r="AI2536" t="s">
        <v>13898</v>
      </c>
      <c r="AJ2536" t="s">
        <v>13899</v>
      </c>
      <c r="AK2536" t="s">
        <v>236</v>
      </c>
      <c r="AL2536" t="s">
        <v>202</v>
      </c>
      <c r="AM2536" t="s">
        <v>203</v>
      </c>
      <c r="AN2536" t="s">
        <v>1073</v>
      </c>
      <c r="AO2536" t="s">
        <v>13900</v>
      </c>
      <c r="AQ2536" t="s">
        <v>510</v>
      </c>
      <c r="AR2536" t="s">
        <v>511</v>
      </c>
    </row>
    <row r="2537" spans="1:45" x14ac:dyDescent="0.2">
      <c r="A2537" t="s">
        <v>14017</v>
      </c>
      <c r="B2537">
        <v>3016</v>
      </c>
      <c r="C2537" t="s">
        <v>14018</v>
      </c>
      <c r="D2537" t="s">
        <v>497</v>
      </c>
      <c r="E2537" t="s">
        <v>498</v>
      </c>
      <c r="F2537" t="s">
        <v>13405</v>
      </c>
      <c r="G2537" t="s">
        <v>13903</v>
      </c>
      <c r="H2537" t="s">
        <v>82</v>
      </c>
      <c r="I2537" t="s">
        <v>43</v>
      </c>
      <c r="J2537" t="s">
        <v>14019</v>
      </c>
      <c r="L2537" t="s">
        <v>159</v>
      </c>
      <c r="M2537" t="s">
        <v>194</v>
      </c>
      <c r="N2537" t="s">
        <v>195</v>
      </c>
      <c r="O2537" s="31">
        <v>41506</v>
      </c>
      <c r="Q2537">
        <v>290532</v>
      </c>
      <c r="R2537">
        <v>31446.5</v>
      </c>
      <c r="S2537" s="31">
        <v>45059</v>
      </c>
      <c r="T2537">
        <v>31182.5</v>
      </c>
      <c r="V2537">
        <v>273.10344827586209</v>
      </c>
      <c r="W2537">
        <v>29221.1</v>
      </c>
      <c r="X2537" s="31">
        <v>44695</v>
      </c>
      <c r="Z2537">
        <v>2000</v>
      </c>
      <c r="AA2537">
        <v>4397</v>
      </c>
      <c r="AB2537">
        <v>0.34716689363934394</v>
      </c>
      <c r="AC2537">
        <v>15</v>
      </c>
      <c r="AD2537">
        <v>48456.633000000002</v>
      </c>
      <c r="AE2537" t="s">
        <v>14020</v>
      </c>
      <c r="AF2537" t="s">
        <v>14021</v>
      </c>
      <c r="AG2537" t="s">
        <v>13409</v>
      </c>
      <c r="AH2537" t="s">
        <v>13903</v>
      </c>
      <c r="AI2537" t="s">
        <v>13716</v>
      </c>
      <c r="AJ2537" t="s">
        <v>14022</v>
      </c>
      <c r="AK2537" t="s">
        <v>236</v>
      </c>
      <c r="AL2537" t="s">
        <v>202</v>
      </c>
      <c r="AM2537" t="s">
        <v>203</v>
      </c>
      <c r="AN2537" t="s">
        <v>2092</v>
      </c>
      <c r="AO2537" t="s">
        <v>13908</v>
      </c>
      <c r="AQ2537" t="s">
        <v>510</v>
      </c>
      <c r="AR2537" t="s">
        <v>511</v>
      </c>
    </row>
    <row r="2538" spans="1:45" x14ac:dyDescent="0.2">
      <c r="A2538" t="s">
        <v>14023</v>
      </c>
      <c r="B2538">
        <v>3016</v>
      </c>
      <c r="C2538" t="s">
        <v>14024</v>
      </c>
      <c r="D2538" t="s">
        <v>497</v>
      </c>
      <c r="E2538" t="s">
        <v>498</v>
      </c>
      <c r="F2538" t="s">
        <v>13405</v>
      </c>
      <c r="G2538" t="s">
        <v>13524</v>
      </c>
      <c r="H2538" t="s">
        <v>82</v>
      </c>
      <c r="I2538" t="s">
        <v>158</v>
      </c>
      <c r="J2538" t="s">
        <v>14025</v>
      </c>
      <c r="L2538" t="s">
        <v>159</v>
      </c>
      <c r="M2538" t="s">
        <v>554</v>
      </c>
      <c r="N2538" t="s">
        <v>555</v>
      </c>
      <c r="O2538" s="31">
        <v>44242</v>
      </c>
      <c r="P2538" s="31">
        <v>45015</v>
      </c>
      <c r="R2538" t="s">
        <v>161</v>
      </c>
      <c r="S2538" s="31">
        <v>45060</v>
      </c>
      <c r="T2538" t="s">
        <v>161</v>
      </c>
      <c r="V2538" t="s">
        <v>161</v>
      </c>
      <c r="W2538" t="s">
        <v>161</v>
      </c>
      <c r="X2538" s="31">
        <v>44695</v>
      </c>
      <c r="AA2538">
        <v>3045</v>
      </c>
      <c r="AB2538">
        <v>0.34862711190912032</v>
      </c>
      <c r="AC2538">
        <v>15</v>
      </c>
      <c r="AD2538">
        <v>48389.633000000002</v>
      </c>
      <c r="AE2538" t="s">
        <v>14026</v>
      </c>
      <c r="AF2538" t="s">
        <v>14027</v>
      </c>
      <c r="AG2538" t="s">
        <v>13409</v>
      </c>
      <c r="AH2538" t="s">
        <v>13524</v>
      </c>
      <c r="AI2538" t="s">
        <v>161</v>
      </c>
      <c r="AJ2538" t="s">
        <v>1835</v>
      </c>
      <c r="AK2538" t="s">
        <v>559</v>
      </c>
      <c r="AL2538" t="s">
        <v>202</v>
      </c>
      <c r="AM2538" t="s">
        <v>45</v>
      </c>
      <c r="AN2538" t="s">
        <v>13531</v>
      </c>
      <c r="AQ2538" t="s">
        <v>510</v>
      </c>
      <c r="AR2538" t="s">
        <v>511</v>
      </c>
    </row>
    <row r="2539" spans="1:45" x14ac:dyDescent="0.2">
      <c r="A2539" t="s">
        <v>14028</v>
      </c>
      <c r="B2539">
        <v>3009</v>
      </c>
      <c r="C2539" t="s">
        <v>14029</v>
      </c>
      <c r="D2539" t="s">
        <v>1267</v>
      </c>
      <c r="E2539" t="s">
        <v>1268</v>
      </c>
      <c r="F2539" t="s">
        <v>13405</v>
      </c>
      <c r="G2539" t="s">
        <v>13560</v>
      </c>
      <c r="H2539" t="s">
        <v>82</v>
      </c>
      <c r="I2539" t="s">
        <v>89</v>
      </c>
      <c r="J2539">
        <v>4703</v>
      </c>
      <c r="L2539" t="s">
        <v>159</v>
      </c>
      <c r="M2539" t="s">
        <v>194</v>
      </c>
      <c r="N2539" t="s">
        <v>195</v>
      </c>
      <c r="O2539" s="31">
        <v>42707</v>
      </c>
      <c r="Q2539">
        <v>393760</v>
      </c>
      <c r="R2539">
        <v>31068</v>
      </c>
      <c r="S2539" s="31">
        <v>45049</v>
      </c>
      <c r="T2539">
        <v>31032</v>
      </c>
      <c r="V2539">
        <v>37.241379310344826</v>
      </c>
      <c r="W2539">
        <v>26767</v>
      </c>
      <c r="X2539" s="31">
        <v>44689</v>
      </c>
      <c r="Z2539">
        <v>5200</v>
      </c>
      <c r="AA2539">
        <v>0</v>
      </c>
      <c r="AB2539">
        <v>0.59485641765016928</v>
      </c>
      <c r="AC2539">
        <v>15</v>
      </c>
      <c r="AD2539">
        <v>47159.633000000002</v>
      </c>
      <c r="AE2539" t="s">
        <v>14030</v>
      </c>
      <c r="AF2539" t="s">
        <v>14031</v>
      </c>
      <c r="AG2539" t="s">
        <v>13409</v>
      </c>
      <c r="AH2539" t="s">
        <v>13560</v>
      </c>
      <c r="AI2539" t="s">
        <v>13954</v>
      </c>
      <c r="AJ2539" t="s">
        <v>13955</v>
      </c>
      <c r="AK2539" t="s">
        <v>236</v>
      </c>
      <c r="AL2539" t="s">
        <v>202</v>
      </c>
      <c r="AM2539" t="s">
        <v>203</v>
      </c>
      <c r="AN2539" t="s">
        <v>1073</v>
      </c>
      <c r="AO2539" t="s">
        <v>13566</v>
      </c>
      <c r="AQ2539" t="s">
        <v>206</v>
      </c>
      <c r="AR2539" t="s">
        <v>511</v>
      </c>
      <c r="AS2539">
        <v>43312</v>
      </c>
    </row>
    <row r="2540" spans="1:45" x14ac:dyDescent="0.2">
      <c r="A2540" t="s">
        <v>14032</v>
      </c>
      <c r="B2540">
        <v>3001</v>
      </c>
      <c r="C2540" t="s">
        <v>14033</v>
      </c>
      <c r="D2540" t="s">
        <v>1282</v>
      </c>
      <c r="E2540" t="s">
        <v>1283</v>
      </c>
      <c r="F2540" t="s">
        <v>13405</v>
      </c>
      <c r="G2540" t="s">
        <v>13560</v>
      </c>
      <c r="H2540" t="s">
        <v>82</v>
      </c>
      <c r="I2540" t="s">
        <v>44</v>
      </c>
      <c r="L2540" t="s">
        <v>159</v>
      </c>
      <c r="M2540" t="s">
        <v>160</v>
      </c>
      <c r="N2540" t="s">
        <v>160</v>
      </c>
      <c r="O2540" s="31">
        <v>48751.084782608697</v>
      </c>
      <c r="R2540" t="s">
        <v>161</v>
      </c>
      <c r="S2540" s="31">
        <v>45060</v>
      </c>
      <c r="T2540" t="s">
        <v>161</v>
      </c>
      <c r="V2540" t="s">
        <v>161</v>
      </c>
      <c r="W2540" t="s">
        <v>161</v>
      </c>
      <c r="X2540" s="31">
        <v>44695</v>
      </c>
      <c r="AA2540">
        <v>0</v>
      </c>
      <c r="AB2540" t="s">
        <v>161</v>
      </c>
      <c r="AC2540">
        <v>15</v>
      </c>
      <c r="AD2540">
        <v>50038.637545454549</v>
      </c>
      <c r="AE2540" t="s">
        <v>14034</v>
      </c>
      <c r="AF2540" t="s">
        <v>14035</v>
      </c>
      <c r="AG2540" t="s">
        <v>13409</v>
      </c>
      <c r="AH2540" t="s">
        <v>13560</v>
      </c>
      <c r="AI2540" t="s">
        <v>161</v>
      </c>
      <c r="AJ2540" t="s">
        <v>161</v>
      </c>
      <c r="AK2540" t="s">
        <v>161</v>
      </c>
      <c r="AL2540" t="s">
        <v>202</v>
      </c>
      <c r="AO2540" t="s">
        <v>161</v>
      </c>
      <c r="AQ2540" t="s">
        <v>510</v>
      </c>
      <c r="AR2540" t="s">
        <v>511</v>
      </c>
    </row>
    <row r="2541" spans="1:45" x14ac:dyDescent="0.2">
      <c r="A2541" t="s">
        <v>14036</v>
      </c>
      <c r="B2541">
        <v>3011</v>
      </c>
      <c r="C2541" t="s">
        <v>14037</v>
      </c>
      <c r="D2541" t="s">
        <v>1387</v>
      </c>
      <c r="E2541" t="s">
        <v>1388</v>
      </c>
      <c r="F2541" t="s">
        <v>13405</v>
      </c>
      <c r="G2541" t="s">
        <v>13415</v>
      </c>
      <c r="H2541" t="s">
        <v>82</v>
      </c>
      <c r="I2541" t="s">
        <v>158</v>
      </c>
      <c r="L2541" t="s">
        <v>159</v>
      </c>
      <c r="M2541" t="s">
        <v>160</v>
      </c>
      <c r="N2541" t="s">
        <v>160</v>
      </c>
      <c r="O2541" s="31">
        <v>46498.6325</v>
      </c>
      <c r="R2541" t="s">
        <v>161</v>
      </c>
      <c r="S2541" s="31">
        <v>45060</v>
      </c>
      <c r="T2541" t="s">
        <v>161</v>
      </c>
      <c r="V2541" t="s">
        <v>161</v>
      </c>
      <c r="W2541" t="s">
        <v>161</v>
      </c>
      <c r="X2541" s="31">
        <v>44695</v>
      </c>
      <c r="AA2541">
        <v>0</v>
      </c>
      <c r="AB2541" t="s">
        <v>161</v>
      </c>
      <c r="AC2541">
        <v>15</v>
      </c>
      <c r="AD2541">
        <v>50770.633000000002</v>
      </c>
      <c r="AE2541" t="s">
        <v>14038</v>
      </c>
      <c r="AF2541" t="s">
        <v>14039</v>
      </c>
      <c r="AG2541" t="s">
        <v>13409</v>
      </c>
      <c r="AH2541" t="s">
        <v>13415</v>
      </c>
      <c r="AI2541" t="s">
        <v>161</v>
      </c>
      <c r="AJ2541" t="s">
        <v>161</v>
      </c>
      <c r="AK2541" t="s">
        <v>161</v>
      </c>
      <c r="AL2541" t="s">
        <v>202</v>
      </c>
      <c r="AO2541" t="s">
        <v>161</v>
      </c>
      <c r="AQ2541" t="s">
        <v>510</v>
      </c>
      <c r="AR2541" t="s">
        <v>511</v>
      </c>
    </row>
    <row r="2542" spans="1:45" x14ac:dyDescent="0.2">
      <c r="A2542" t="s">
        <v>14040</v>
      </c>
      <c r="B2542">
        <v>3021</v>
      </c>
      <c r="C2542" t="s">
        <v>14041</v>
      </c>
      <c r="D2542" t="s">
        <v>54</v>
      </c>
      <c r="E2542" t="s">
        <v>770</v>
      </c>
      <c r="F2542" t="s">
        <v>13405</v>
      </c>
      <c r="G2542" t="s">
        <v>13415</v>
      </c>
      <c r="H2542" t="s">
        <v>82</v>
      </c>
      <c r="I2542" t="s">
        <v>158</v>
      </c>
      <c r="L2542" t="s">
        <v>159</v>
      </c>
      <c r="M2542" t="s">
        <v>160</v>
      </c>
      <c r="N2542" t="s">
        <v>160</v>
      </c>
      <c r="O2542" s="31">
        <v>45619.15</v>
      </c>
      <c r="R2542" t="s">
        <v>161</v>
      </c>
      <c r="S2542" s="31">
        <v>45060</v>
      </c>
      <c r="T2542" t="s">
        <v>161</v>
      </c>
      <c r="V2542" t="s">
        <v>161</v>
      </c>
      <c r="W2542" t="s">
        <v>161</v>
      </c>
      <c r="X2542" s="31">
        <v>44695</v>
      </c>
      <c r="AA2542">
        <v>4913</v>
      </c>
      <c r="AB2542">
        <v>0.468912591881953</v>
      </c>
      <c r="AC2542">
        <v>15</v>
      </c>
      <c r="AD2542">
        <v>47814.633000000002</v>
      </c>
      <c r="AE2542" t="s">
        <v>14042</v>
      </c>
      <c r="AF2542" t="s">
        <v>14043</v>
      </c>
      <c r="AG2542" t="s">
        <v>13409</v>
      </c>
      <c r="AH2542" t="s">
        <v>13415</v>
      </c>
      <c r="AI2542" t="s">
        <v>161</v>
      </c>
      <c r="AJ2542" t="s">
        <v>161</v>
      </c>
      <c r="AK2542" t="s">
        <v>161</v>
      </c>
      <c r="AL2542" t="s">
        <v>202</v>
      </c>
      <c r="AO2542" t="s">
        <v>161</v>
      </c>
      <c r="AQ2542" t="s">
        <v>510</v>
      </c>
      <c r="AR2542" t="s">
        <v>511</v>
      </c>
    </row>
    <row r="2543" spans="1:45" x14ac:dyDescent="0.2">
      <c r="A2543" t="s">
        <v>14044</v>
      </c>
      <c r="B2543">
        <v>3021</v>
      </c>
      <c r="C2543" t="s">
        <v>14045</v>
      </c>
      <c r="D2543" t="s">
        <v>54</v>
      </c>
      <c r="E2543" t="s">
        <v>770</v>
      </c>
      <c r="F2543" t="s">
        <v>13405</v>
      </c>
      <c r="G2543" t="s">
        <v>13415</v>
      </c>
      <c r="H2543" t="s">
        <v>82</v>
      </c>
      <c r="I2543" t="s">
        <v>158</v>
      </c>
      <c r="L2543" t="s">
        <v>159</v>
      </c>
      <c r="M2543" t="s">
        <v>160</v>
      </c>
      <c r="N2543" t="s">
        <v>160</v>
      </c>
      <c r="O2543" s="31">
        <v>45856.108888888892</v>
      </c>
      <c r="R2543" t="s">
        <v>161</v>
      </c>
      <c r="S2543" s="31">
        <v>45060</v>
      </c>
      <c r="T2543" t="s">
        <v>161</v>
      </c>
      <c r="V2543" t="s">
        <v>161</v>
      </c>
      <c r="W2543" t="s">
        <v>161</v>
      </c>
      <c r="X2543" s="31">
        <v>44695</v>
      </c>
      <c r="AA2543">
        <v>0</v>
      </c>
      <c r="AB2543" t="s">
        <v>161</v>
      </c>
      <c r="AC2543">
        <v>15</v>
      </c>
      <c r="AD2543">
        <v>54162.216333333337</v>
      </c>
      <c r="AE2543" t="s">
        <v>14046</v>
      </c>
      <c r="AF2543" t="s">
        <v>14047</v>
      </c>
      <c r="AG2543" t="s">
        <v>13409</v>
      </c>
      <c r="AH2543" t="s">
        <v>13415</v>
      </c>
      <c r="AI2543" t="s">
        <v>161</v>
      </c>
      <c r="AJ2543" t="s">
        <v>161</v>
      </c>
      <c r="AK2543" t="s">
        <v>161</v>
      </c>
      <c r="AL2543" t="s">
        <v>202</v>
      </c>
      <c r="AO2543" t="s">
        <v>161</v>
      </c>
      <c r="AQ2543" t="s">
        <v>510</v>
      </c>
      <c r="AR2543" t="s">
        <v>511</v>
      </c>
    </row>
    <row r="2544" spans="1:45" x14ac:dyDescent="0.2">
      <c r="A2544" t="s">
        <v>14048</v>
      </c>
      <c r="B2544">
        <v>3021</v>
      </c>
      <c r="C2544" t="s">
        <v>14049</v>
      </c>
      <c r="D2544" t="s">
        <v>54</v>
      </c>
      <c r="E2544" t="s">
        <v>770</v>
      </c>
      <c r="F2544" t="s">
        <v>13405</v>
      </c>
      <c r="G2544" t="s">
        <v>13415</v>
      </c>
      <c r="H2544" t="s">
        <v>82</v>
      </c>
      <c r="I2544" t="s">
        <v>158</v>
      </c>
      <c r="L2544" t="s">
        <v>159</v>
      </c>
      <c r="M2544" t="s">
        <v>160</v>
      </c>
      <c r="N2544" t="s">
        <v>160</v>
      </c>
      <c r="O2544" s="31">
        <v>46271.88</v>
      </c>
      <c r="R2544" t="s">
        <v>161</v>
      </c>
      <c r="S2544" s="31">
        <v>45060</v>
      </c>
      <c r="T2544" t="s">
        <v>161</v>
      </c>
      <c r="V2544" t="s">
        <v>161</v>
      </c>
      <c r="W2544" t="s">
        <v>161</v>
      </c>
      <c r="X2544" s="31">
        <v>44695</v>
      </c>
      <c r="AA2544">
        <v>3855</v>
      </c>
      <c r="AB2544">
        <v>0.36322929460688458</v>
      </c>
      <c r="AC2544">
        <v>15</v>
      </c>
      <c r="AD2544">
        <v>48389.633000000002</v>
      </c>
      <c r="AE2544" t="s">
        <v>14050</v>
      </c>
      <c r="AF2544" t="s">
        <v>14051</v>
      </c>
      <c r="AG2544" t="s">
        <v>13409</v>
      </c>
      <c r="AH2544" t="s">
        <v>13415</v>
      </c>
      <c r="AI2544" t="s">
        <v>161</v>
      </c>
      <c r="AJ2544" t="s">
        <v>161</v>
      </c>
      <c r="AK2544" t="s">
        <v>161</v>
      </c>
      <c r="AL2544" t="s">
        <v>202</v>
      </c>
      <c r="AO2544" t="s">
        <v>161</v>
      </c>
      <c r="AQ2544" t="s">
        <v>510</v>
      </c>
      <c r="AR2544" t="s">
        <v>511</v>
      </c>
    </row>
    <row r="2545" spans="1:45" x14ac:dyDescent="0.2">
      <c r="A2545" t="s">
        <v>14052</v>
      </c>
      <c r="B2545">
        <v>3001</v>
      </c>
      <c r="C2545" t="s">
        <v>14053</v>
      </c>
      <c r="D2545" t="s">
        <v>1282</v>
      </c>
      <c r="E2545" t="s">
        <v>1283</v>
      </c>
      <c r="F2545" t="s">
        <v>13405</v>
      </c>
      <c r="G2545" t="s">
        <v>13606</v>
      </c>
      <c r="H2545" t="s">
        <v>82</v>
      </c>
      <c r="I2545" t="s">
        <v>89</v>
      </c>
      <c r="L2545" t="s">
        <v>159</v>
      </c>
      <c r="M2545" t="s">
        <v>160</v>
      </c>
      <c r="N2545" t="s">
        <v>160</v>
      </c>
      <c r="O2545" s="31">
        <v>48287.130555555559</v>
      </c>
      <c r="R2545" t="s">
        <v>161</v>
      </c>
      <c r="S2545" s="31">
        <v>45060</v>
      </c>
      <c r="T2545" t="s">
        <v>161</v>
      </c>
      <c r="V2545" t="s">
        <v>161</v>
      </c>
      <c r="W2545" t="s">
        <v>161</v>
      </c>
      <c r="X2545" s="31">
        <v>44695</v>
      </c>
      <c r="AA2545">
        <v>5422</v>
      </c>
      <c r="AB2545">
        <v>0.33438998377880025</v>
      </c>
      <c r="AC2545">
        <v>15</v>
      </c>
      <c r="AD2545">
        <v>48527.633000000002</v>
      </c>
      <c r="AE2545" t="s">
        <v>14054</v>
      </c>
      <c r="AF2545" t="s">
        <v>14055</v>
      </c>
      <c r="AG2545" t="s">
        <v>13409</v>
      </c>
      <c r="AH2545" t="s">
        <v>13606</v>
      </c>
      <c r="AI2545" t="s">
        <v>161</v>
      </c>
      <c r="AJ2545" t="s">
        <v>161</v>
      </c>
      <c r="AK2545" t="s">
        <v>161</v>
      </c>
      <c r="AL2545" t="s">
        <v>202</v>
      </c>
      <c r="AO2545" t="s">
        <v>161</v>
      </c>
      <c r="AQ2545" t="s">
        <v>510</v>
      </c>
      <c r="AR2545" t="s">
        <v>511</v>
      </c>
    </row>
    <row r="2546" spans="1:45" x14ac:dyDescent="0.2">
      <c r="A2546" t="s">
        <v>14056</v>
      </c>
      <c r="B2546">
        <v>3021</v>
      </c>
      <c r="C2546" t="s">
        <v>14057</v>
      </c>
      <c r="D2546" t="s">
        <v>54</v>
      </c>
      <c r="E2546" t="s">
        <v>770</v>
      </c>
      <c r="F2546" t="s">
        <v>13405</v>
      </c>
      <c r="G2546" t="s">
        <v>14058</v>
      </c>
      <c r="H2546" t="s">
        <v>82</v>
      </c>
      <c r="I2546" t="s">
        <v>89</v>
      </c>
      <c r="J2546" t="s">
        <v>14059</v>
      </c>
      <c r="L2546" t="s">
        <v>159</v>
      </c>
      <c r="M2546" t="s">
        <v>194</v>
      </c>
      <c r="N2546" t="s">
        <v>195</v>
      </c>
      <c r="O2546" s="31">
        <v>42154</v>
      </c>
      <c r="Q2546">
        <v>370917</v>
      </c>
      <c r="R2546">
        <v>37561</v>
      </c>
      <c r="S2546" s="31">
        <v>44970</v>
      </c>
      <c r="T2546">
        <v>37561</v>
      </c>
      <c r="V2546" t="s">
        <v>161</v>
      </c>
      <c r="W2546">
        <v>33973</v>
      </c>
      <c r="X2546" s="31">
        <v>44691</v>
      </c>
      <c r="Z2546">
        <v>4700</v>
      </c>
      <c r="AA2546">
        <v>0</v>
      </c>
      <c r="AB2546" t="s">
        <v>161</v>
      </c>
      <c r="AC2546">
        <v>15</v>
      </c>
      <c r="AD2546">
        <v>51651.046750000001</v>
      </c>
      <c r="AE2546" t="s">
        <v>14060</v>
      </c>
      <c r="AF2546" t="s">
        <v>14061</v>
      </c>
      <c r="AG2546" t="s">
        <v>13409</v>
      </c>
      <c r="AH2546" t="s">
        <v>14058</v>
      </c>
      <c r="AI2546" t="s">
        <v>14062</v>
      </c>
      <c r="AJ2546" t="s">
        <v>14063</v>
      </c>
      <c r="AK2546" t="s">
        <v>1604</v>
      </c>
      <c r="AL2546" t="s">
        <v>202</v>
      </c>
      <c r="AM2546" t="s">
        <v>203</v>
      </c>
      <c r="AN2546" t="s">
        <v>2092</v>
      </c>
      <c r="AO2546" t="s">
        <v>13611</v>
      </c>
      <c r="AQ2546" t="s">
        <v>510</v>
      </c>
      <c r="AR2546" t="s">
        <v>511</v>
      </c>
    </row>
    <row r="2547" spans="1:45" x14ac:dyDescent="0.2">
      <c r="A2547" t="s">
        <v>14064</v>
      </c>
      <c r="B2547">
        <v>3016</v>
      </c>
      <c r="C2547" t="s">
        <v>14065</v>
      </c>
      <c r="D2547" t="s">
        <v>497</v>
      </c>
      <c r="E2547" t="s">
        <v>498</v>
      </c>
      <c r="F2547" t="s">
        <v>13405</v>
      </c>
      <c r="G2547" t="s">
        <v>14058</v>
      </c>
      <c r="H2547" t="s">
        <v>82</v>
      </c>
      <c r="I2547" t="s">
        <v>89</v>
      </c>
      <c r="J2547" t="s">
        <v>14066</v>
      </c>
      <c r="L2547" t="s">
        <v>159</v>
      </c>
      <c r="M2547" t="s">
        <v>194</v>
      </c>
      <c r="N2547" t="s">
        <v>195</v>
      </c>
      <c r="O2547" s="31">
        <v>42319</v>
      </c>
      <c r="Q2547">
        <v>377723</v>
      </c>
      <c r="R2547">
        <v>31654.3</v>
      </c>
      <c r="S2547" s="31">
        <v>45059</v>
      </c>
      <c r="T2547">
        <v>31391.7</v>
      </c>
      <c r="V2547">
        <v>271.6551724137916</v>
      </c>
      <c r="W2547">
        <v>31131</v>
      </c>
      <c r="X2547" s="31">
        <v>44658</v>
      </c>
      <c r="Z2547">
        <v>1000</v>
      </c>
      <c r="AA2547">
        <v>5310</v>
      </c>
      <c r="AB2547">
        <v>0.48552257470065974</v>
      </c>
      <c r="AC2547">
        <v>15</v>
      </c>
      <c r="AD2547">
        <v>47743.633000000002</v>
      </c>
      <c r="AE2547" t="s">
        <v>14067</v>
      </c>
      <c r="AF2547" t="s">
        <v>14068</v>
      </c>
      <c r="AG2547" t="s">
        <v>13409</v>
      </c>
      <c r="AH2547" t="s">
        <v>14058</v>
      </c>
      <c r="AI2547" t="s">
        <v>13898</v>
      </c>
      <c r="AJ2547" t="s">
        <v>14069</v>
      </c>
      <c r="AK2547" t="s">
        <v>236</v>
      </c>
      <c r="AL2547" t="s">
        <v>202</v>
      </c>
      <c r="AM2547" t="s">
        <v>203</v>
      </c>
      <c r="AN2547" t="s">
        <v>2092</v>
      </c>
      <c r="AO2547" t="s">
        <v>13611</v>
      </c>
      <c r="AQ2547" t="s">
        <v>510</v>
      </c>
      <c r="AR2547" t="s">
        <v>511</v>
      </c>
    </row>
    <row r="2548" spans="1:45" x14ac:dyDescent="0.2">
      <c r="A2548" t="s">
        <v>14070</v>
      </c>
      <c r="B2548">
        <v>3008</v>
      </c>
      <c r="C2548" t="s">
        <v>14071</v>
      </c>
      <c r="D2548" t="s">
        <v>1352</v>
      </c>
      <c r="E2548" t="s">
        <v>1353</v>
      </c>
      <c r="F2548" t="s">
        <v>13405</v>
      </c>
      <c r="G2548" t="s">
        <v>13606</v>
      </c>
      <c r="H2548" t="s">
        <v>82</v>
      </c>
      <c r="I2548" t="s">
        <v>89</v>
      </c>
      <c r="L2548" t="s">
        <v>159</v>
      </c>
      <c r="M2548" t="s">
        <v>160</v>
      </c>
      <c r="N2548" t="s">
        <v>160</v>
      </c>
      <c r="O2548" s="31">
        <v>50754.792000000001</v>
      </c>
      <c r="R2548" t="s">
        <v>161</v>
      </c>
      <c r="S2548" s="31">
        <v>45060</v>
      </c>
      <c r="T2548" t="s">
        <v>161</v>
      </c>
      <c r="V2548" t="s">
        <v>161</v>
      </c>
      <c r="W2548" t="s">
        <v>161</v>
      </c>
      <c r="X2548" s="31">
        <v>44695</v>
      </c>
      <c r="AA2548">
        <v>0</v>
      </c>
      <c r="AB2548" t="s">
        <v>161</v>
      </c>
      <c r="AC2548">
        <v>15</v>
      </c>
      <c r="AD2548">
        <v>54840.609388888894</v>
      </c>
      <c r="AE2548" t="s">
        <v>14072</v>
      </c>
      <c r="AF2548" t="s">
        <v>14073</v>
      </c>
      <c r="AG2548" t="s">
        <v>13409</v>
      </c>
      <c r="AH2548" t="s">
        <v>13606</v>
      </c>
      <c r="AI2548" t="s">
        <v>161</v>
      </c>
      <c r="AJ2548" t="s">
        <v>161</v>
      </c>
      <c r="AK2548" t="s">
        <v>161</v>
      </c>
      <c r="AL2548" t="s">
        <v>202</v>
      </c>
      <c r="AO2548" t="s">
        <v>161</v>
      </c>
      <c r="AQ2548" t="s">
        <v>510</v>
      </c>
      <c r="AR2548" t="s">
        <v>511</v>
      </c>
    </row>
    <row r="2549" spans="1:45" x14ac:dyDescent="0.2">
      <c r="A2549" t="s">
        <v>14074</v>
      </c>
      <c r="B2549">
        <v>3009</v>
      </c>
      <c r="C2549" t="s">
        <v>14075</v>
      </c>
      <c r="D2549" t="s">
        <v>1267</v>
      </c>
      <c r="E2549" t="s">
        <v>1268</v>
      </c>
      <c r="F2549" t="s">
        <v>13405</v>
      </c>
      <c r="G2549" t="s">
        <v>13642</v>
      </c>
      <c r="H2549" t="s">
        <v>82</v>
      </c>
      <c r="I2549" t="s">
        <v>44</v>
      </c>
      <c r="J2549" t="s">
        <v>14076</v>
      </c>
      <c r="L2549" t="s">
        <v>159</v>
      </c>
      <c r="M2549" t="s">
        <v>194</v>
      </c>
      <c r="N2549" t="s">
        <v>491</v>
      </c>
      <c r="O2549" s="31">
        <v>43952</v>
      </c>
      <c r="Q2549">
        <v>447487</v>
      </c>
      <c r="R2549">
        <v>8716</v>
      </c>
      <c r="S2549" s="31">
        <v>44731</v>
      </c>
      <c r="T2549">
        <v>8716</v>
      </c>
      <c r="V2549" t="s">
        <v>161</v>
      </c>
      <c r="W2549">
        <v>6831</v>
      </c>
      <c r="X2549" s="31">
        <v>44530</v>
      </c>
      <c r="Z2549">
        <v>4200</v>
      </c>
      <c r="AA2549">
        <v>0</v>
      </c>
      <c r="AB2549" t="s">
        <v>161</v>
      </c>
      <c r="AC2549">
        <v>15</v>
      </c>
      <c r="AD2549">
        <v>57634.381000000001</v>
      </c>
      <c r="AE2549" t="s">
        <v>14077</v>
      </c>
      <c r="AF2549" t="s">
        <v>14078</v>
      </c>
      <c r="AG2549" t="s">
        <v>13409</v>
      </c>
      <c r="AH2549" t="s">
        <v>13642</v>
      </c>
      <c r="AI2549" t="s">
        <v>14079</v>
      </c>
      <c r="AJ2549" t="s">
        <v>14080</v>
      </c>
      <c r="AK2549" t="s">
        <v>236</v>
      </c>
      <c r="AL2549" t="s">
        <v>202</v>
      </c>
      <c r="AM2549" t="s">
        <v>203</v>
      </c>
      <c r="AN2549" t="s">
        <v>2092</v>
      </c>
      <c r="AO2549" t="s">
        <v>13647</v>
      </c>
      <c r="AQ2549" t="s">
        <v>510</v>
      </c>
      <c r="AR2549" t="s">
        <v>511</v>
      </c>
    </row>
    <row r="2550" spans="1:45" x14ac:dyDescent="0.2">
      <c r="A2550" t="s">
        <v>14081</v>
      </c>
      <c r="B2550">
        <v>3001</v>
      </c>
      <c r="C2550" t="s">
        <v>14082</v>
      </c>
      <c r="D2550" t="s">
        <v>1282</v>
      </c>
      <c r="E2550" t="s">
        <v>1283</v>
      </c>
      <c r="F2550" t="s">
        <v>13405</v>
      </c>
      <c r="G2550" t="s">
        <v>13560</v>
      </c>
      <c r="H2550" t="s">
        <v>82</v>
      </c>
      <c r="I2550" t="s">
        <v>44</v>
      </c>
      <c r="L2550" t="s">
        <v>159</v>
      </c>
      <c r="M2550" t="s">
        <v>160</v>
      </c>
      <c r="N2550" t="s">
        <v>160</v>
      </c>
      <c r="O2550" s="31">
        <v>49018.563043478265</v>
      </c>
      <c r="R2550" t="s">
        <v>161</v>
      </c>
      <c r="S2550" s="31">
        <v>45060</v>
      </c>
      <c r="T2550" t="s">
        <v>161</v>
      </c>
      <c r="V2550" t="s">
        <v>161</v>
      </c>
      <c r="W2550" t="s">
        <v>161</v>
      </c>
      <c r="X2550" s="31">
        <v>44695</v>
      </c>
      <c r="AA2550">
        <v>0</v>
      </c>
      <c r="AB2550" t="s">
        <v>161</v>
      </c>
      <c r="AC2550">
        <v>15</v>
      </c>
      <c r="AD2550">
        <v>57397.191000000006</v>
      </c>
      <c r="AE2550" t="s">
        <v>14083</v>
      </c>
      <c r="AF2550" t="s">
        <v>14084</v>
      </c>
      <c r="AG2550" t="s">
        <v>13409</v>
      </c>
      <c r="AH2550" t="s">
        <v>13560</v>
      </c>
      <c r="AI2550" t="s">
        <v>161</v>
      </c>
      <c r="AJ2550" t="s">
        <v>161</v>
      </c>
      <c r="AK2550" t="s">
        <v>161</v>
      </c>
      <c r="AL2550" t="s">
        <v>202</v>
      </c>
      <c r="AO2550" t="s">
        <v>161</v>
      </c>
      <c r="AQ2550" t="s">
        <v>510</v>
      </c>
      <c r="AR2550" t="s">
        <v>511</v>
      </c>
    </row>
    <row r="2551" spans="1:45" x14ac:dyDescent="0.2">
      <c r="A2551" t="s">
        <v>14085</v>
      </c>
      <c r="B2551">
        <v>3016</v>
      </c>
      <c r="C2551" t="s">
        <v>14086</v>
      </c>
      <c r="D2551" t="s">
        <v>497</v>
      </c>
      <c r="E2551" t="s">
        <v>498</v>
      </c>
      <c r="F2551" t="s">
        <v>13405</v>
      </c>
      <c r="G2551" t="s">
        <v>13560</v>
      </c>
      <c r="H2551" t="s">
        <v>82</v>
      </c>
      <c r="I2551" t="s">
        <v>44</v>
      </c>
      <c r="L2551" t="s">
        <v>159</v>
      </c>
      <c r="M2551" t="s">
        <v>160</v>
      </c>
      <c r="N2551" t="s">
        <v>160</v>
      </c>
      <c r="O2551" s="31">
        <v>50548.271666666667</v>
      </c>
      <c r="R2551" t="s">
        <v>161</v>
      </c>
      <c r="S2551" s="31">
        <v>45060</v>
      </c>
      <c r="T2551" t="s">
        <v>161</v>
      </c>
      <c r="V2551" t="s">
        <v>161</v>
      </c>
      <c r="W2551" t="s">
        <v>161</v>
      </c>
      <c r="X2551" s="31">
        <v>44695</v>
      </c>
      <c r="AA2551">
        <v>3903</v>
      </c>
      <c r="AB2551">
        <v>0.50249761208681065</v>
      </c>
      <c r="AC2551">
        <v>15</v>
      </c>
      <c r="AD2551">
        <v>47639.633000000002</v>
      </c>
      <c r="AE2551" t="s">
        <v>14087</v>
      </c>
      <c r="AF2551" t="s">
        <v>14088</v>
      </c>
      <c r="AG2551" t="s">
        <v>13409</v>
      </c>
      <c r="AH2551" t="s">
        <v>13560</v>
      </c>
      <c r="AI2551" t="s">
        <v>161</v>
      </c>
      <c r="AJ2551" t="s">
        <v>161</v>
      </c>
      <c r="AK2551" t="s">
        <v>161</v>
      </c>
      <c r="AL2551" t="s">
        <v>202</v>
      </c>
      <c r="AO2551" t="s">
        <v>161</v>
      </c>
      <c r="AQ2551" t="s">
        <v>510</v>
      </c>
      <c r="AR2551" t="s">
        <v>511</v>
      </c>
    </row>
    <row r="2552" spans="1:45" x14ac:dyDescent="0.2">
      <c r="A2552" t="s">
        <v>14089</v>
      </c>
      <c r="B2552">
        <v>3011</v>
      </c>
      <c r="C2552" t="s">
        <v>14090</v>
      </c>
      <c r="D2552" t="s">
        <v>1387</v>
      </c>
      <c r="E2552" t="s">
        <v>1388</v>
      </c>
      <c r="F2552" t="s">
        <v>13405</v>
      </c>
      <c r="G2552" t="s">
        <v>13535</v>
      </c>
      <c r="H2552" t="s">
        <v>82</v>
      </c>
      <c r="I2552" t="s">
        <v>43</v>
      </c>
      <c r="J2552" t="s">
        <v>14091</v>
      </c>
      <c r="L2552" t="s">
        <v>159</v>
      </c>
      <c r="M2552" t="s">
        <v>194</v>
      </c>
      <c r="N2552" t="s">
        <v>195</v>
      </c>
      <c r="O2552" s="31">
        <v>41418</v>
      </c>
      <c r="Q2552">
        <v>289517</v>
      </c>
      <c r="R2552">
        <v>31711</v>
      </c>
      <c r="S2552" s="31">
        <v>45014</v>
      </c>
      <c r="T2552">
        <v>31711</v>
      </c>
      <c r="V2552" t="s">
        <v>161</v>
      </c>
      <c r="W2552">
        <v>28683</v>
      </c>
      <c r="X2552" s="31">
        <v>44683</v>
      </c>
      <c r="Z2552">
        <v>3000</v>
      </c>
      <c r="AA2552">
        <v>0</v>
      </c>
      <c r="AB2552" t="s">
        <v>161</v>
      </c>
      <c r="AC2552">
        <v>15</v>
      </c>
      <c r="AD2552">
        <v>54211.438555555556</v>
      </c>
      <c r="AE2552" t="s">
        <v>14092</v>
      </c>
      <c r="AF2552" t="s">
        <v>14093</v>
      </c>
      <c r="AG2552" t="s">
        <v>13409</v>
      </c>
      <c r="AH2552" t="s">
        <v>13535</v>
      </c>
      <c r="AI2552" t="s">
        <v>13723</v>
      </c>
      <c r="AJ2552" t="s">
        <v>14094</v>
      </c>
      <c r="AK2552" t="s">
        <v>201</v>
      </c>
      <c r="AL2552" t="s">
        <v>202</v>
      </c>
      <c r="AM2552" t="s">
        <v>45</v>
      </c>
      <c r="AN2552" t="s">
        <v>12237</v>
      </c>
      <c r="AO2552" t="s">
        <v>13541</v>
      </c>
      <c r="AQ2552" t="s">
        <v>510</v>
      </c>
      <c r="AR2552" t="s">
        <v>511</v>
      </c>
    </row>
    <row r="2553" spans="1:45" x14ac:dyDescent="0.2">
      <c r="A2553" t="s">
        <v>14095</v>
      </c>
      <c r="B2553">
        <v>3019</v>
      </c>
      <c r="C2553" t="s">
        <v>14096</v>
      </c>
      <c r="D2553" t="s">
        <v>1329</v>
      </c>
      <c r="E2553" t="s">
        <v>1330</v>
      </c>
      <c r="F2553" t="s">
        <v>13405</v>
      </c>
      <c r="G2553" t="s">
        <v>13560</v>
      </c>
      <c r="H2553" t="s">
        <v>82</v>
      </c>
      <c r="I2553" t="s">
        <v>89</v>
      </c>
      <c r="J2553">
        <v>4847</v>
      </c>
      <c r="L2553" t="s">
        <v>159</v>
      </c>
      <c r="M2553" t="s">
        <v>194</v>
      </c>
      <c r="N2553" t="s">
        <v>195</v>
      </c>
      <c r="O2553" s="31">
        <v>42472</v>
      </c>
      <c r="Q2553">
        <v>387494</v>
      </c>
      <c r="R2553">
        <v>34820</v>
      </c>
      <c r="S2553" s="31">
        <v>45043</v>
      </c>
      <c r="T2553">
        <v>34057</v>
      </c>
      <c r="V2553">
        <v>482.71428571428572</v>
      </c>
      <c r="W2553">
        <v>29572</v>
      </c>
      <c r="X2553" s="31">
        <v>44683</v>
      </c>
      <c r="Z2553">
        <v>5000</v>
      </c>
      <c r="AA2553">
        <v>0</v>
      </c>
      <c r="AB2553" t="s">
        <v>161</v>
      </c>
      <c r="AC2553">
        <v>15</v>
      </c>
      <c r="AD2553">
        <v>49400.633000000002</v>
      </c>
      <c r="AE2553" t="s">
        <v>14097</v>
      </c>
      <c r="AF2553" t="s">
        <v>14098</v>
      </c>
      <c r="AG2553" t="s">
        <v>13409</v>
      </c>
      <c r="AH2553" t="s">
        <v>13560</v>
      </c>
      <c r="AI2553" t="s">
        <v>13617</v>
      </c>
      <c r="AJ2553" t="s">
        <v>13931</v>
      </c>
      <c r="AK2553" t="s">
        <v>1604</v>
      </c>
      <c r="AL2553" t="s">
        <v>202</v>
      </c>
      <c r="AM2553" t="s">
        <v>203</v>
      </c>
      <c r="AN2553" t="s">
        <v>1073</v>
      </c>
      <c r="AO2553" t="s">
        <v>13566</v>
      </c>
      <c r="AQ2553" t="s">
        <v>206</v>
      </c>
      <c r="AR2553" t="s">
        <v>511</v>
      </c>
      <c r="AS2553">
        <v>43069</v>
      </c>
    </row>
    <row r="2554" spans="1:45" x14ac:dyDescent="0.2">
      <c r="A2554" t="s">
        <v>14099</v>
      </c>
      <c r="B2554">
        <v>3011</v>
      </c>
      <c r="C2554" t="s">
        <v>14100</v>
      </c>
      <c r="D2554" t="s">
        <v>1387</v>
      </c>
      <c r="E2554" t="s">
        <v>1388</v>
      </c>
      <c r="F2554" t="s">
        <v>13405</v>
      </c>
      <c r="G2554" t="s">
        <v>13535</v>
      </c>
      <c r="H2554" t="s">
        <v>82</v>
      </c>
      <c r="I2554" t="s">
        <v>43</v>
      </c>
      <c r="J2554" t="s">
        <v>14101</v>
      </c>
      <c r="L2554" t="s">
        <v>159</v>
      </c>
      <c r="M2554" t="s">
        <v>194</v>
      </c>
      <c r="N2554" t="s">
        <v>195</v>
      </c>
      <c r="O2554" s="31">
        <v>41418</v>
      </c>
      <c r="Q2554">
        <v>289519</v>
      </c>
      <c r="R2554">
        <v>31348</v>
      </c>
      <c r="S2554" s="31">
        <v>45014</v>
      </c>
      <c r="T2554">
        <v>31348</v>
      </c>
      <c r="V2554" t="s">
        <v>161</v>
      </c>
      <c r="W2554">
        <v>28356</v>
      </c>
      <c r="X2554" s="31">
        <v>44690</v>
      </c>
      <c r="Z2554">
        <v>3250</v>
      </c>
      <c r="AA2554">
        <v>3570</v>
      </c>
      <c r="AB2554">
        <v>0.33822305673696335</v>
      </c>
      <c r="AC2554">
        <v>15</v>
      </c>
      <c r="AD2554">
        <v>48462.633000000002</v>
      </c>
      <c r="AE2554" t="s">
        <v>14102</v>
      </c>
      <c r="AF2554" t="s">
        <v>14103</v>
      </c>
      <c r="AG2554" t="s">
        <v>13409</v>
      </c>
      <c r="AH2554" t="s">
        <v>13535</v>
      </c>
      <c r="AI2554" t="s">
        <v>13723</v>
      </c>
      <c r="AJ2554" t="s">
        <v>14094</v>
      </c>
      <c r="AK2554" t="s">
        <v>201</v>
      </c>
      <c r="AL2554" t="s">
        <v>202</v>
      </c>
      <c r="AM2554" t="s">
        <v>45</v>
      </c>
      <c r="AN2554" t="s">
        <v>12237</v>
      </c>
      <c r="AO2554" t="s">
        <v>13541</v>
      </c>
      <c r="AQ2554" t="s">
        <v>510</v>
      </c>
      <c r="AR2554" t="s">
        <v>511</v>
      </c>
    </row>
    <row r="2555" spans="1:45" x14ac:dyDescent="0.2">
      <c r="A2555" t="s">
        <v>14104</v>
      </c>
      <c r="B2555">
        <v>3009</v>
      </c>
      <c r="C2555" t="s">
        <v>14105</v>
      </c>
      <c r="D2555" t="s">
        <v>1267</v>
      </c>
      <c r="E2555" t="s">
        <v>1268</v>
      </c>
      <c r="F2555" t="s">
        <v>13405</v>
      </c>
      <c r="G2555" t="s">
        <v>13560</v>
      </c>
      <c r="H2555" t="s">
        <v>82</v>
      </c>
      <c r="I2555" t="s">
        <v>89</v>
      </c>
      <c r="J2555" t="s">
        <v>14106</v>
      </c>
      <c r="L2555" t="s">
        <v>159</v>
      </c>
      <c r="M2555" t="s">
        <v>194</v>
      </c>
      <c r="N2555" t="s">
        <v>195</v>
      </c>
      <c r="O2555" s="31">
        <v>42981</v>
      </c>
      <c r="Q2555">
        <v>403540</v>
      </c>
      <c r="R2555">
        <v>22722</v>
      </c>
      <c r="S2555" s="31">
        <v>44906</v>
      </c>
      <c r="T2555">
        <v>22722</v>
      </c>
      <c r="V2555" t="s">
        <v>161</v>
      </c>
      <c r="W2555">
        <v>19584</v>
      </c>
      <c r="X2555" s="31">
        <v>44648</v>
      </c>
      <c r="Z2555">
        <v>5200</v>
      </c>
      <c r="AA2555">
        <v>0</v>
      </c>
      <c r="AB2555" t="s">
        <v>161</v>
      </c>
      <c r="AC2555">
        <v>15</v>
      </c>
      <c r="AD2555">
        <v>52940.143000000004</v>
      </c>
      <c r="AE2555" t="s">
        <v>14107</v>
      </c>
      <c r="AF2555" t="s">
        <v>14108</v>
      </c>
      <c r="AG2555" t="s">
        <v>13409</v>
      </c>
      <c r="AH2555" t="s">
        <v>13560</v>
      </c>
      <c r="AI2555" t="s">
        <v>13954</v>
      </c>
      <c r="AJ2555" t="s">
        <v>13955</v>
      </c>
      <c r="AK2555" t="s">
        <v>236</v>
      </c>
      <c r="AL2555" t="s">
        <v>202</v>
      </c>
      <c r="AM2555" t="s">
        <v>203</v>
      </c>
      <c r="AN2555" t="s">
        <v>1073</v>
      </c>
      <c r="AO2555" t="s">
        <v>13566</v>
      </c>
      <c r="AQ2555" t="s">
        <v>206</v>
      </c>
      <c r="AR2555" t="s">
        <v>511</v>
      </c>
      <c r="AS2555">
        <v>43262</v>
      </c>
    </row>
    <row r="2556" spans="1:45" x14ac:dyDescent="0.2">
      <c r="A2556" t="s">
        <v>14109</v>
      </c>
      <c r="B2556">
        <v>3009</v>
      </c>
      <c r="C2556" t="s">
        <v>14110</v>
      </c>
      <c r="D2556" t="s">
        <v>1267</v>
      </c>
      <c r="E2556" t="s">
        <v>1268</v>
      </c>
      <c r="F2556" t="s">
        <v>13405</v>
      </c>
      <c r="G2556" t="s">
        <v>13560</v>
      </c>
      <c r="H2556" t="s">
        <v>82</v>
      </c>
      <c r="I2556" t="s">
        <v>89</v>
      </c>
      <c r="J2556" t="s">
        <v>14111</v>
      </c>
      <c r="L2556" t="s">
        <v>159</v>
      </c>
      <c r="M2556" t="s">
        <v>194</v>
      </c>
      <c r="N2556" t="s">
        <v>195</v>
      </c>
      <c r="O2556" s="31">
        <v>42978</v>
      </c>
      <c r="Q2556">
        <v>403541</v>
      </c>
      <c r="R2556">
        <v>25860</v>
      </c>
      <c r="S2556" s="31">
        <v>45015</v>
      </c>
      <c r="T2556">
        <v>25860</v>
      </c>
      <c r="V2556" t="s">
        <v>161</v>
      </c>
      <c r="W2556">
        <v>22209</v>
      </c>
      <c r="X2556" s="31">
        <v>44689</v>
      </c>
      <c r="Z2556">
        <v>5200</v>
      </c>
      <c r="AA2556">
        <v>0</v>
      </c>
      <c r="AB2556" t="s">
        <v>161</v>
      </c>
      <c r="AC2556">
        <v>15</v>
      </c>
      <c r="AD2556">
        <v>55379.046750000001</v>
      </c>
      <c r="AE2556" t="s">
        <v>14112</v>
      </c>
      <c r="AF2556" t="s">
        <v>14113</v>
      </c>
      <c r="AG2556" t="s">
        <v>13409</v>
      </c>
      <c r="AH2556" t="s">
        <v>13560</v>
      </c>
      <c r="AI2556" t="s">
        <v>13954</v>
      </c>
      <c r="AJ2556" t="s">
        <v>13955</v>
      </c>
      <c r="AK2556" t="s">
        <v>236</v>
      </c>
      <c r="AL2556" t="s">
        <v>202</v>
      </c>
      <c r="AM2556" t="s">
        <v>203</v>
      </c>
      <c r="AN2556" t="s">
        <v>1073</v>
      </c>
      <c r="AO2556" t="s">
        <v>13566</v>
      </c>
      <c r="AQ2556" t="s">
        <v>206</v>
      </c>
      <c r="AR2556" t="s">
        <v>511</v>
      </c>
      <c r="AS2556">
        <v>43270</v>
      </c>
    </row>
    <row r="2557" spans="1:45" x14ac:dyDescent="0.2">
      <c r="A2557" t="s">
        <v>14114</v>
      </c>
      <c r="B2557">
        <v>3009</v>
      </c>
      <c r="C2557" t="s">
        <v>14115</v>
      </c>
      <c r="D2557" t="s">
        <v>1267</v>
      </c>
      <c r="E2557" t="s">
        <v>1268</v>
      </c>
      <c r="F2557" t="s">
        <v>13405</v>
      </c>
      <c r="G2557" t="s">
        <v>14058</v>
      </c>
      <c r="H2557" t="s">
        <v>82</v>
      </c>
      <c r="I2557" t="s">
        <v>89</v>
      </c>
      <c r="J2557" t="s">
        <v>14116</v>
      </c>
      <c r="L2557" t="s">
        <v>159</v>
      </c>
      <c r="M2557" t="s">
        <v>194</v>
      </c>
      <c r="N2557" t="s">
        <v>195</v>
      </c>
      <c r="O2557" s="31">
        <v>42911</v>
      </c>
      <c r="Q2557">
        <v>397547</v>
      </c>
      <c r="R2557">
        <v>22770</v>
      </c>
      <c r="S2557" s="31">
        <v>45045</v>
      </c>
      <c r="T2557">
        <v>22365</v>
      </c>
      <c r="V2557">
        <v>298.92857142857139</v>
      </c>
      <c r="W2557">
        <v>17361</v>
      </c>
      <c r="X2557" s="31">
        <v>44555</v>
      </c>
      <c r="Z2557">
        <v>4200</v>
      </c>
      <c r="AA2557">
        <v>0</v>
      </c>
      <c r="AB2557" t="s">
        <v>161</v>
      </c>
      <c r="AC2557">
        <v>15</v>
      </c>
      <c r="AD2557">
        <v>54528.751750000003</v>
      </c>
      <c r="AE2557" t="s">
        <v>14117</v>
      </c>
      <c r="AF2557" t="s">
        <v>14118</v>
      </c>
      <c r="AG2557" t="s">
        <v>13409</v>
      </c>
      <c r="AH2557" t="s">
        <v>14058</v>
      </c>
      <c r="AI2557" t="s">
        <v>14079</v>
      </c>
      <c r="AJ2557" t="s">
        <v>14119</v>
      </c>
      <c r="AK2557" t="s">
        <v>236</v>
      </c>
      <c r="AL2557" t="s">
        <v>202</v>
      </c>
      <c r="AM2557" t="s">
        <v>203</v>
      </c>
      <c r="AN2557" t="s">
        <v>2092</v>
      </c>
      <c r="AO2557" t="s">
        <v>14120</v>
      </c>
      <c r="AQ2557" t="s">
        <v>510</v>
      </c>
      <c r="AR2557" t="s">
        <v>511</v>
      </c>
    </row>
    <row r="2558" spans="1:45" x14ac:dyDescent="0.2">
      <c r="A2558" t="s">
        <v>14121</v>
      </c>
      <c r="B2558">
        <v>3016</v>
      </c>
      <c r="C2558" t="s">
        <v>14122</v>
      </c>
      <c r="D2558" t="s">
        <v>497</v>
      </c>
      <c r="E2558" t="s">
        <v>498</v>
      </c>
      <c r="F2558" t="s">
        <v>13405</v>
      </c>
      <c r="G2558" t="s">
        <v>13894</v>
      </c>
      <c r="H2558" t="s">
        <v>82</v>
      </c>
      <c r="I2558" t="s">
        <v>89</v>
      </c>
      <c r="J2558" t="s">
        <v>14123</v>
      </c>
      <c r="L2558" t="s">
        <v>159</v>
      </c>
      <c r="M2558" t="s">
        <v>194</v>
      </c>
      <c r="N2558" t="s">
        <v>491</v>
      </c>
      <c r="O2558" s="31">
        <v>41681</v>
      </c>
      <c r="Q2558">
        <v>345081</v>
      </c>
      <c r="R2558">
        <v>29786</v>
      </c>
      <c r="S2558" s="31">
        <v>45059</v>
      </c>
      <c r="T2558">
        <v>29786</v>
      </c>
      <c r="V2558" t="s">
        <v>161</v>
      </c>
      <c r="W2558">
        <v>29786</v>
      </c>
      <c r="X2558" s="31">
        <v>44695</v>
      </c>
      <c r="Z2558">
        <v>3940</v>
      </c>
      <c r="AA2558">
        <v>0</v>
      </c>
      <c r="AB2558" t="s">
        <v>161</v>
      </c>
      <c r="AC2558">
        <v>15</v>
      </c>
      <c r="AD2558">
        <v>54745.535499999998</v>
      </c>
      <c r="AE2558" t="s">
        <v>14124</v>
      </c>
      <c r="AF2558" t="s">
        <v>14125</v>
      </c>
      <c r="AG2558" t="s">
        <v>13409</v>
      </c>
      <c r="AH2558" t="s">
        <v>13894</v>
      </c>
      <c r="AI2558" t="s">
        <v>13898</v>
      </c>
      <c r="AJ2558" t="s">
        <v>13899</v>
      </c>
      <c r="AK2558" t="s">
        <v>236</v>
      </c>
      <c r="AL2558" t="s">
        <v>202</v>
      </c>
      <c r="AM2558" t="s">
        <v>203</v>
      </c>
      <c r="AN2558" t="s">
        <v>1073</v>
      </c>
      <c r="AO2558" t="s">
        <v>13900</v>
      </c>
      <c r="AQ2558" t="s">
        <v>510</v>
      </c>
      <c r="AR2558" t="s">
        <v>511</v>
      </c>
    </row>
    <row r="2559" spans="1:45" x14ac:dyDescent="0.2">
      <c r="A2559" t="s">
        <v>14126</v>
      </c>
      <c r="B2559">
        <v>3021</v>
      </c>
      <c r="C2559" t="s">
        <v>14127</v>
      </c>
      <c r="D2559" t="s">
        <v>54</v>
      </c>
      <c r="E2559" t="s">
        <v>770</v>
      </c>
      <c r="F2559" t="s">
        <v>13405</v>
      </c>
      <c r="G2559" t="s">
        <v>14004</v>
      </c>
      <c r="H2559" t="s">
        <v>82</v>
      </c>
      <c r="I2559" t="s">
        <v>158</v>
      </c>
      <c r="J2559" t="s">
        <v>511</v>
      </c>
      <c r="L2559" t="s">
        <v>159</v>
      </c>
      <c r="M2559" t="s">
        <v>554</v>
      </c>
      <c r="N2559" t="s">
        <v>555</v>
      </c>
      <c r="O2559" s="31">
        <v>41337</v>
      </c>
      <c r="P2559" s="31">
        <v>42384</v>
      </c>
      <c r="R2559" t="s">
        <v>161</v>
      </c>
      <c r="S2559" s="31">
        <v>45060</v>
      </c>
      <c r="T2559" t="s">
        <v>161</v>
      </c>
      <c r="V2559" t="s">
        <v>161</v>
      </c>
      <c r="W2559" t="s">
        <v>161</v>
      </c>
      <c r="X2559" s="31">
        <v>44695</v>
      </c>
      <c r="AA2559">
        <v>0</v>
      </c>
      <c r="AB2559" t="s">
        <v>161</v>
      </c>
      <c r="AC2559">
        <v>15</v>
      </c>
      <c r="AD2559">
        <v>52881.059249999998</v>
      </c>
      <c r="AE2559" t="s">
        <v>14128</v>
      </c>
      <c r="AF2559" t="s">
        <v>14129</v>
      </c>
      <c r="AG2559" t="s">
        <v>13409</v>
      </c>
      <c r="AH2559" t="s">
        <v>14004</v>
      </c>
      <c r="AI2559" t="s">
        <v>161</v>
      </c>
      <c r="AJ2559" t="s">
        <v>1496</v>
      </c>
      <c r="AK2559" t="s">
        <v>559</v>
      </c>
      <c r="AL2559" t="s">
        <v>511</v>
      </c>
      <c r="AO2559" t="s">
        <v>161</v>
      </c>
      <c r="AQ2559" t="s">
        <v>510</v>
      </c>
      <c r="AR2559" t="s">
        <v>511</v>
      </c>
    </row>
    <row r="2560" spans="1:45" x14ac:dyDescent="0.2">
      <c r="A2560" t="s">
        <v>14130</v>
      </c>
      <c r="B2560">
        <v>3021</v>
      </c>
      <c r="C2560" t="s">
        <v>14131</v>
      </c>
      <c r="D2560" t="s">
        <v>54</v>
      </c>
      <c r="E2560" t="s">
        <v>770</v>
      </c>
      <c r="F2560" t="s">
        <v>13405</v>
      </c>
      <c r="G2560" t="s">
        <v>13606</v>
      </c>
      <c r="H2560" t="s">
        <v>82</v>
      </c>
      <c r="I2560" t="s">
        <v>89</v>
      </c>
      <c r="L2560" t="s">
        <v>159</v>
      </c>
      <c r="M2560" t="s">
        <v>259</v>
      </c>
      <c r="N2560" t="s">
        <v>259</v>
      </c>
      <c r="O2560" s="31">
        <v>45292</v>
      </c>
      <c r="R2560" t="s">
        <v>161</v>
      </c>
      <c r="S2560" s="31">
        <v>45060</v>
      </c>
      <c r="T2560" t="s">
        <v>161</v>
      </c>
      <c r="V2560" t="s">
        <v>161</v>
      </c>
      <c r="W2560" t="s">
        <v>161</v>
      </c>
      <c r="X2560" s="31">
        <v>44695</v>
      </c>
      <c r="AA2560">
        <v>0</v>
      </c>
      <c r="AB2560" t="s">
        <v>161</v>
      </c>
      <c r="AC2560">
        <v>15</v>
      </c>
      <c r="AD2560">
        <v>52542.393909090912</v>
      </c>
      <c r="AE2560" t="s">
        <v>14132</v>
      </c>
      <c r="AF2560" t="s">
        <v>14133</v>
      </c>
      <c r="AG2560" t="s">
        <v>13409</v>
      </c>
      <c r="AH2560" t="s">
        <v>13606</v>
      </c>
      <c r="AI2560" t="s">
        <v>161</v>
      </c>
      <c r="AJ2560" t="s">
        <v>161</v>
      </c>
      <c r="AK2560" t="s">
        <v>161</v>
      </c>
      <c r="AL2560" t="s">
        <v>202</v>
      </c>
      <c r="AO2560" t="s">
        <v>161</v>
      </c>
      <c r="AQ2560" t="s">
        <v>510</v>
      </c>
      <c r="AR2560" t="s">
        <v>511</v>
      </c>
    </row>
    <row r="2561" spans="1:45" x14ac:dyDescent="0.2">
      <c r="A2561" t="s">
        <v>14134</v>
      </c>
      <c r="B2561">
        <v>3009</v>
      </c>
      <c r="C2561" t="s">
        <v>14135</v>
      </c>
      <c r="D2561" t="s">
        <v>1267</v>
      </c>
      <c r="E2561" t="s">
        <v>1268</v>
      </c>
      <c r="F2561" t="s">
        <v>13405</v>
      </c>
      <c r="G2561" t="s">
        <v>13560</v>
      </c>
      <c r="H2561" t="s">
        <v>82</v>
      </c>
      <c r="I2561" t="s">
        <v>89</v>
      </c>
      <c r="J2561" t="s">
        <v>14136</v>
      </c>
      <c r="L2561" t="s">
        <v>159</v>
      </c>
      <c r="M2561" t="s">
        <v>194</v>
      </c>
      <c r="N2561" t="s">
        <v>195</v>
      </c>
      <c r="O2561" s="31">
        <v>42336</v>
      </c>
      <c r="Q2561">
        <v>384823</v>
      </c>
      <c r="R2561">
        <v>33392</v>
      </c>
      <c r="S2561" s="31">
        <v>45015</v>
      </c>
      <c r="T2561">
        <v>33392</v>
      </c>
      <c r="V2561" t="s">
        <v>161</v>
      </c>
      <c r="W2561">
        <v>29718</v>
      </c>
      <c r="X2561" s="31">
        <v>44689</v>
      </c>
      <c r="Z2561">
        <v>5200</v>
      </c>
      <c r="AA2561">
        <v>0</v>
      </c>
      <c r="AB2561" t="s">
        <v>161</v>
      </c>
      <c r="AC2561">
        <v>15</v>
      </c>
      <c r="AD2561">
        <v>53999.96675</v>
      </c>
      <c r="AE2561" t="s">
        <v>14137</v>
      </c>
      <c r="AF2561" t="s">
        <v>14138</v>
      </c>
      <c r="AG2561" t="s">
        <v>13409</v>
      </c>
      <c r="AH2561" t="s">
        <v>13560</v>
      </c>
      <c r="AI2561" t="s">
        <v>13954</v>
      </c>
      <c r="AJ2561" t="s">
        <v>13955</v>
      </c>
      <c r="AK2561" t="s">
        <v>236</v>
      </c>
      <c r="AL2561" t="s">
        <v>202</v>
      </c>
      <c r="AM2561" t="s">
        <v>203</v>
      </c>
      <c r="AN2561" t="s">
        <v>1073</v>
      </c>
      <c r="AO2561" t="s">
        <v>13566</v>
      </c>
      <c r="AQ2561" t="s">
        <v>206</v>
      </c>
      <c r="AR2561" t="s">
        <v>511</v>
      </c>
      <c r="AS2561">
        <v>43263</v>
      </c>
    </row>
    <row r="2562" spans="1:45" x14ac:dyDescent="0.2">
      <c r="A2562" t="s">
        <v>14139</v>
      </c>
      <c r="B2562">
        <v>3011</v>
      </c>
      <c r="C2562" t="s">
        <v>14140</v>
      </c>
      <c r="D2562" t="s">
        <v>1387</v>
      </c>
      <c r="E2562" t="s">
        <v>1388</v>
      </c>
      <c r="F2562" t="s">
        <v>13405</v>
      </c>
      <c r="G2562" t="s">
        <v>13606</v>
      </c>
      <c r="H2562" t="s">
        <v>82</v>
      </c>
      <c r="I2562" t="s">
        <v>89</v>
      </c>
      <c r="L2562" t="s">
        <v>159</v>
      </c>
      <c r="M2562" t="s">
        <v>160</v>
      </c>
      <c r="N2562" t="s">
        <v>160</v>
      </c>
      <c r="O2562" s="31">
        <v>48683.583333333336</v>
      </c>
      <c r="R2562" t="s">
        <v>161</v>
      </c>
      <c r="S2562" s="31">
        <v>45060</v>
      </c>
      <c r="T2562" t="s">
        <v>161</v>
      </c>
      <c r="V2562" t="s">
        <v>161</v>
      </c>
      <c r="W2562" t="s">
        <v>161</v>
      </c>
      <c r="X2562" s="31">
        <v>44695</v>
      </c>
      <c r="AA2562">
        <v>0</v>
      </c>
      <c r="AB2562" t="s">
        <v>161</v>
      </c>
      <c r="AC2562">
        <v>15</v>
      </c>
      <c r="AD2562">
        <v>53319.530826086957</v>
      </c>
      <c r="AE2562" t="s">
        <v>14141</v>
      </c>
      <c r="AF2562" t="s">
        <v>14142</v>
      </c>
      <c r="AG2562" t="s">
        <v>13409</v>
      </c>
      <c r="AH2562" t="s">
        <v>13606</v>
      </c>
      <c r="AI2562" t="s">
        <v>161</v>
      </c>
      <c r="AJ2562" t="s">
        <v>161</v>
      </c>
      <c r="AK2562" t="s">
        <v>161</v>
      </c>
      <c r="AL2562" t="s">
        <v>202</v>
      </c>
      <c r="AO2562" t="s">
        <v>161</v>
      </c>
      <c r="AQ2562" t="s">
        <v>510</v>
      </c>
      <c r="AR2562" t="s">
        <v>511</v>
      </c>
    </row>
    <row r="2563" spans="1:45" x14ac:dyDescent="0.2">
      <c r="A2563" t="s">
        <v>14143</v>
      </c>
      <c r="B2563">
        <v>3009</v>
      </c>
      <c r="C2563" t="s">
        <v>14144</v>
      </c>
      <c r="D2563" t="s">
        <v>1267</v>
      </c>
      <c r="E2563" t="s">
        <v>1268</v>
      </c>
      <c r="F2563" t="s">
        <v>13405</v>
      </c>
      <c r="G2563" t="s">
        <v>14058</v>
      </c>
      <c r="H2563" t="s">
        <v>82</v>
      </c>
      <c r="I2563" t="s">
        <v>89</v>
      </c>
      <c r="J2563" t="s">
        <v>14145</v>
      </c>
      <c r="L2563" t="s">
        <v>159</v>
      </c>
      <c r="M2563" t="s">
        <v>194</v>
      </c>
      <c r="N2563" t="s">
        <v>195</v>
      </c>
      <c r="O2563" s="31">
        <v>42911</v>
      </c>
      <c r="Q2563">
        <v>397740</v>
      </c>
      <c r="R2563">
        <v>18941</v>
      </c>
      <c r="S2563" s="31">
        <v>45015</v>
      </c>
      <c r="T2563">
        <v>18941</v>
      </c>
      <c r="V2563" t="s">
        <v>161</v>
      </c>
      <c r="W2563">
        <v>14549</v>
      </c>
      <c r="X2563" s="31">
        <v>44578</v>
      </c>
      <c r="Z2563">
        <v>4200</v>
      </c>
      <c r="AA2563">
        <v>0</v>
      </c>
      <c r="AB2563" t="s">
        <v>161</v>
      </c>
      <c r="AC2563">
        <v>15</v>
      </c>
      <c r="AD2563">
        <v>54050.353000000003</v>
      </c>
      <c r="AE2563" t="s">
        <v>14146</v>
      </c>
      <c r="AF2563" t="s">
        <v>14147</v>
      </c>
      <c r="AG2563" t="s">
        <v>13409</v>
      </c>
      <c r="AH2563" t="s">
        <v>14058</v>
      </c>
      <c r="AI2563" t="s">
        <v>14079</v>
      </c>
      <c r="AJ2563" t="s">
        <v>14119</v>
      </c>
      <c r="AK2563" t="s">
        <v>236</v>
      </c>
      <c r="AL2563" t="s">
        <v>202</v>
      </c>
      <c r="AM2563" t="s">
        <v>203</v>
      </c>
      <c r="AN2563" t="s">
        <v>2092</v>
      </c>
      <c r="AO2563" t="s">
        <v>14120</v>
      </c>
      <c r="AQ2563" t="s">
        <v>510</v>
      </c>
      <c r="AR2563" t="s">
        <v>511</v>
      </c>
    </row>
    <row r="2564" spans="1:45" x14ac:dyDescent="0.2">
      <c r="A2564" t="s">
        <v>14148</v>
      </c>
      <c r="B2564">
        <v>3009</v>
      </c>
      <c r="C2564" t="s">
        <v>14149</v>
      </c>
      <c r="D2564" t="s">
        <v>1267</v>
      </c>
      <c r="E2564" t="s">
        <v>1268</v>
      </c>
      <c r="F2564" t="s">
        <v>13405</v>
      </c>
      <c r="G2564" t="s">
        <v>13560</v>
      </c>
      <c r="H2564" t="s">
        <v>82</v>
      </c>
      <c r="I2564" t="s">
        <v>89</v>
      </c>
      <c r="J2564">
        <v>4855</v>
      </c>
      <c r="L2564" t="s">
        <v>159</v>
      </c>
      <c r="M2564" t="s">
        <v>194</v>
      </c>
      <c r="N2564" t="s">
        <v>195</v>
      </c>
      <c r="O2564" s="31">
        <v>43049</v>
      </c>
      <c r="Q2564">
        <v>403542</v>
      </c>
      <c r="R2564">
        <v>24563</v>
      </c>
      <c r="S2564" s="31">
        <v>45005</v>
      </c>
      <c r="T2564">
        <v>24563</v>
      </c>
      <c r="V2564" t="s">
        <v>161</v>
      </c>
      <c r="W2564">
        <v>20667</v>
      </c>
      <c r="X2564" s="31">
        <v>44689</v>
      </c>
      <c r="Z2564">
        <v>5200</v>
      </c>
      <c r="AA2564">
        <v>0</v>
      </c>
      <c r="AB2564" t="s">
        <v>161</v>
      </c>
      <c r="AC2564">
        <v>15</v>
      </c>
      <c r="AD2564">
        <v>53876.323000000004</v>
      </c>
      <c r="AE2564" t="s">
        <v>14150</v>
      </c>
      <c r="AF2564" t="s">
        <v>14151</v>
      </c>
      <c r="AG2564" t="s">
        <v>13409</v>
      </c>
      <c r="AH2564" t="s">
        <v>13560</v>
      </c>
      <c r="AI2564" t="s">
        <v>13954</v>
      </c>
      <c r="AJ2564" t="s">
        <v>13955</v>
      </c>
      <c r="AK2564" t="s">
        <v>236</v>
      </c>
      <c r="AL2564" t="s">
        <v>202</v>
      </c>
      <c r="AM2564" t="s">
        <v>203</v>
      </c>
      <c r="AN2564" t="s">
        <v>1073</v>
      </c>
      <c r="AO2564" t="s">
        <v>13566</v>
      </c>
      <c r="AQ2564" t="s">
        <v>206</v>
      </c>
      <c r="AR2564" t="s">
        <v>511</v>
      </c>
      <c r="AS2564">
        <v>43274</v>
      </c>
    </row>
    <row r="2565" spans="1:45" x14ac:dyDescent="0.2">
      <c r="A2565" t="s">
        <v>14152</v>
      </c>
      <c r="B2565">
        <v>3011</v>
      </c>
      <c r="C2565" t="s">
        <v>14153</v>
      </c>
      <c r="D2565" t="s">
        <v>1387</v>
      </c>
      <c r="E2565" t="s">
        <v>1388</v>
      </c>
      <c r="F2565" t="s">
        <v>13405</v>
      </c>
      <c r="G2565" t="s">
        <v>13415</v>
      </c>
      <c r="H2565" t="s">
        <v>82</v>
      </c>
      <c r="I2565" t="s">
        <v>158</v>
      </c>
      <c r="L2565" t="s">
        <v>159</v>
      </c>
      <c r="M2565" t="s">
        <v>160</v>
      </c>
      <c r="N2565" t="s">
        <v>160</v>
      </c>
      <c r="O2565" s="31">
        <v>46172.41375</v>
      </c>
      <c r="R2565" t="s">
        <v>161</v>
      </c>
      <c r="S2565" s="31">
        <v>45060</v>
      </c>
      <c r="T2565" t="s">
        <v>161</v>
      </c>
      <c r="V2565" t="s">
        <v>161</v>
      </c>
      <c r="W2565" t="s">
        <v>161</v>
      </c>
      <c r="X2565" s="31">
        <v>44695</v>
      </c>
      <c r="AA2565">
        <v>0</v>
      </c>
      <c r="AB2565" t="s">
        <v>161</v>
      </c>
      <c r="AC2565">
        <v>15</v>
      </c>
      <c r="AD2565">
        <v>54001.883000000002</v>
      </c>
      <c r="AE2565" t="s">
        <v>14154</v>
      </c>
      <c r="AF2565" t="s">
        <v>14155</v>
      </c>
      <c r="AG2565" t="s">
        <v>13409</v>
      </c>
      <c r="AH2565" t="s">
        <v>13415</v>
      </c>
      <c r="AI2565" t="s">
        <v>161</v>
      </c>
      <c r="AJ2565" t="s">
        <v>161</v>
      </c>
      <c r="AK2565" t="s">
        <v>161</v>
      </c>
      <c r="AL2565" t="s">
        <v>202</v>
      </c>
      <c r="AO2565" t="s">
        <v>161</v>
      </c>
      <c r="AQ2565" t="s">
        <v>510</v>
      </c>
      <c r="AR2565" t="s">
        <v>511</v>
      </c>
    </row>
    <row r="2566" spans="1:45" x14ac:dyDescent="0.2">
      <c r="A2566" t="s">
        <v>14156</v>
      </c>
      <c r="B2566">
        <v>3019</v>
      </c>
      <c r="C2566" t="s">
        <v>14157</v>
      </c>
      <c r="D2566" t="s">
        <v>1329</v>
      </c>
      <c r="E2566" t="s">
        <v>1330</v>
      </c>
      <c r="F2566" t="s">
        <v>13405</v>
      </c>
      <c r="G2566" t="s">
        <v>13560</v>
      </c>
      <c r="H2566" t="s">
        <v>82</v>
      </c>
      <c r="I2566" t="s">
        <v>89</v>
      </c>
      <c r="J2566">
        <v>4729</v>
      </c>
      <c r="L2566" t="s">
        <v>159</v>
      </c>
      <c r="M2566" t="s">
        <v>194</v>
      </c>
      <c r="N2566" t="s">
        <v>195</v>
      </c>
      <c r="O2566" s="31">
        <v>42265</v>
      </c>
      <c r="Q2566">
        <v>367382</v>
      </c>
      <c r="R2566">
        <v>29095</v>
      </c>
      <c r="S2566" s="31">
        <v>45037</v>
      </c>
      <c r="T2566">
        <v>28270</v>
      </c>
      <c r="V2566">
        <v>448.68421052631578</v>
      </c>
      <c r="W2566">
        <v>24149</v>
      </c>
      <c r="X2566" s="31">
        <v>44683</v>
      </c>
      <c r="Z2566">
        <v>5000</v>
      </c>
      <c r="AA2566">
        <v>0</v>
      </c>
      <c r="AB2566" t="s">
        <v>161</v>
      </c>
      <c r="AC2566">
        <v>15</v>
      </c>
      <c r="AD2566">
        <v>53550.699666666667</v>
      </c>
      <c r="AE2566" t="s">
        <v>14158</v>
      </c>
      <c r="AF2566" t="s">
        <v>14159</v>
      </c>
      <c r="AG2566" t="s">
        <v>13409</v>
      </c>
      <c r="AH2566" t="s">
        <v>13560</v>
      </c>
      <c r="AI2566" t="s">
        <v>13617</v>
      </c>
      <c r="AJ2566" t="s">
        <v>13931</v>
      </c>
      <c r="AK2566" t="s">
        <v>1604</v>
      </c>
      <c r="AL2566" t="s">
        <v>202</v>
      </c>
      <c r="AM2566" t="s">
        <v>203</v>
      </c>
      <c r="AN2566" t="s">
        <v>1073</v>
      </c>
      <c r="AO2566" t="s">
        <v>13566</v>
      </c>
      <c r="AQ2566" t="s">
        <v>206</v>
      </c>
      <c r="AR2566" t="s">
        <v>511</v>
      </c>
      <c r="AS2566">
        <v>43174</v>
      </c>
    </row>
    <row r="2567" spans="1:45" x14ac:dyDescent="0.2">
      <c r="A2567" t="s">
        <v>14160</v>
      </c>
      <c r="B2567">
        <v>3011</v>
      </c>
      <c r="C2567" t="s">
        <v>14161</v>
      </c>
      <c r="D2567" t="s">
        <v>1387</v>
      </c>
      <c r="E2567" t="s">
        <v>1388</v>
      </c>
      <c r="F2567" t="s">
        <v>13405</v>
      </c>
      <c r="G2567" t="s">
        <v>13606</v>
      </c>
      <c r="H2567" t="s">
        <v>82</v>
      </c>
      <c r="I2567" t="s">
        <v>89</v>
      </c>
      <c r="L2567" t="s">
        <v>159</v>
      </c>
      <c r="M2567" t="s">
        <v>160</v>
      </c>
      <c r="N2567" t="s">
        <v>160</v>
      </c>
      <c r="O2567" s="31">
        <v>49361.976388888892</v>
      </c>
      <c r="R2567" t="s">
        <v>161</v>
      </c>
      <c r="S2567" s="31">
        <v>45060</v>
      </c>
      <c r="T2567" t="s">
        <v>161</v>
      </c>
      <c r="V2567" t="s">
        <v>161</v>
      </c>
      <c r="W2567" t="s">
        <v>161</v>
      </c>
      <c r="X2567" s="31">
        <v>44695</v>
      </c>
      <c r="AA2567">
        <v>0</v>
      </c>
      <c r="AB2567" t="s">
        <v>161</v>
      </c>
      <c r="AC2567">
        <v>15</v>
      </c>
      <c r="AD2567">
        <v>54651.948000000004</v>
      </c>
      <c r="AE2567" t="s">
        <v>14162</v>
      </c>
      <c r="AF2567" t="s">
        <v>14163</v>
      </c>
      <c r="AG2567" t="s">
        <v>13409</v>
      </c>
      <c r="AH2567" t="s">
        <v>13606</v>
      </c>
      <c r="AI2567" t="s">
        <v>161</v>
      </c>
      <c r="AJ2567" t="s">
        <v>161</v>
      </c>
      <c r="AK2567" t="s">
        <v>161</v>
      </c>
      <c r="AL2567" t="s">
        <v>507</v>
      </c>
      <c r="AO2567" t="s">
        <v>161</v>
      </c>
      <c r="AQ2567" t="s">
        <v>510</v>
      </c>
      <c r="AR2567" t="s">
        <v>511</v>
      </c>
    </row>
    <row r="2568" spans="1:45" x14ac:dyDescent="0.2">
      <c r="A2568" t="s">
        <v>14164</v>
      </c>
      <c r="B2568">
        <v>3016</v>
      </c>
      <c r="C2568" t="s">
        <v>14165</v>
      </c>
      <c r="D2568" t="s">
        <v>497</v>
      </c>
      <c r="E2568" t="s">
        <v>498</v>
      </c>
      <c r="F2568" t="s">
        <v>13405</v>
      </c>
      <c r="G2568" t="s">
        <v>13606</v>
      </c>
      <c r="H2568" t="s">
        <v>82</v>
      </c>
      <c r="I2568" t="s">
        <v>89</v>
      </c>
      <c r="L2568" t="s">
        <v>159</v>
      </c>
      <c r="M2568" t="s">
        <v>160</v>
      </c>
      <c r="N2568" t="s">
        <v>160</v>
      </c>
      <c r="O2568" s="31">
        <v>52155.748</v>
      </c>
      <c r="R2568" t="s">
        <v>161</v>
      </c>
      <c r="S2568" s="31">
        <v>45060</v>
      </c>
      <c r="T2568" t="s">
        <v>161</v>
      </c>
      <c r="V2568" t="s">
        <v>161</v>
      </c>
      <c r="W2568" t="s">
        <v>161</v>
      </c>
      <c r="X2568" s="31">
        <v>44695</v>
      </c>
      <c r="AA2568">
        <v>0</v>
      </c>
      <c r="AB2568" t="s">
        <v>161</v>
      </c>
      <c r="AC2568">
        <v>15</v>
      </c>
      <c r="AD2568">
        <v>53467.84930434783</v>
      </c>
      <c r="AE2568" t="s">
        <v>14166</v>
      </c>
      <c r="AF2568" t="s">
        <v>14167</v>
      </c>
      <c r="AG2568" t="s">
        <v>13409</v>
      </c>
      <c r="AH2568" t="s">
        <v>13606</v>
      </c>
      <c r="AI2568" t="s">
        <v>161</v>
      </c>
      <c r="AJ2568" t="s">
        <v>161</v>
      </c>
      <c r="AK2568" t="s">
        <v>161</v>
      </c>
      <c r="AL2568" t="s">
        <v>202</v>
      </c>
      <c r="AO2568" t="s">
        <v>161</v>
      </c>
      <c r="AQ2568" t="s">
        <v>510</v>
      </c>
      <c r="AR2568" t="s">
        <v>511</v>
      </c>
    </row>
    <row r="2569" spans="1:45" x14ac:dyDescent="0.2">
      <c r="A2569" t="s">
        <v>14168</v>
      </c>
      <c r="B2569">
        <v>3016</v>
      </c>
      <c r="C2569" t="s">
        <v>14169</v>
      </c>
      <c r="D2569" t="s">
        <v>497</v>
      </c>
      <c r="E2569" t="s">
        <v>498</v>
      </c>
      <c r="F2569" t="s">
        <v>13405</v>
      </c>
      <c r="G2569" t="s">
        <v>13606</v>
      </c>
      <c r="H2569" t="s">
        <v>82</v>
      </c>
      <c r="I2569" t="s">
        <v>89</v>
      </c>
      <c r="L2569" t="s">
        <v>159</v>
      </c>
      <c r="M2569" t="s">
        <v>160</v>
      </c>
      <c r="N2569" t="s">
        <v>160</v>
      </c>
      <c r="O2569" s="31">
        <v>51918.558000000005</v>
      </c>
      <c r="R2569" t="s">
        <v>161</v>
      </c>
      <c r="S2569" s="31">
        <v>45060</v>
      </c>
      <c r="T2569" t="s">
        <v>161</v>
      </c>
      <c r="V2569" t="s">
        <v>161</v>
      </c>
      <c r="W2569" t="s">
        <v>161</v>
      </c>
      <c r="X2569" s="31">
        <v>44695</v>
      </c>
      <c r="AA2569">
        <v>0</v>
      </c>
      <c r="AB2569" t="s">
        <v>161</v>
      </c>
      <c r="AC2569">
        <v>15</v>
      </c>
      <c r="AD2569">
        <v>55890.154666666669</v>
      </c>
      <c r="AE2569" t="s">
        <v>14170</v>
      </c>
      <c r="AF2569" t="s">
        <v>14171</v>
      </c>
      <c r="AG2569" t="s">
        <v>13409</v>
      </c>
      <c r="AH2569" t="s">
        <v>13606</v>
      </c>
      <c r="AI2569" t="s">
        <v>161</v>
      </c>
      <c r="AJ2569" t="s">
        <v>161</v>
      </c>
      <c r="AK2569" t="s">
        <v>161</v>
      </c>
      <c r="AL2569" t="s">
        <v>202</v>
      </c>
      <c r="AO2569" t="s">
        <v>161</v>
      </c>
      <c r="AQ2569" t="s">
        <v>510</v>
      </c>
      <c r="AR2569" t="s">
        <v>511</v>
      </c>
    </row>
    <row r="2570" spans="1:45" x14ac:dyDescent="0.2">
      <c r="A2570" t="s">
        <v>14172</v>
      </c>
      <c r="B2570">
        <v>3022</v>
      </c>
      <c r="C2570" t="s">
        <v>14173</v>
      </c>
      <c r="D2570" t="s">
        <v>474</v>
      </c>
      <c r="E2570" t="s">
        <v>475</v>
      </c>
      <c r="F2570" t="s">
        <v>13405</v>
      </c>
      <c r="G2570" t="s">
        <v>14058</v>
      </c>
      <c r="H2570" t="s">
        <v>82</v>
      </c>
      <c r="I2570" t="s">
        <v>89</v>
      </c>
      <c r="J2570" t="s">
        <v>14174</v>
      </c>
      <c r="L2570" t="s">
        <v>159</v>
      </c>
      <c r="M2570" t="s">
        <v>194</v>
      </c>
      <c r="N2570" t="s">
        <v>195</v>
      </c>
      <c r="O2570" s="31">
        <v>42161</v>
      </c>
      <c r="Q2570">
        <v>371202</v>
      </c>
      <c r="R2570">
        <v>26518</v>
      </c>
      <c r="S2570" s="31">
        <v>44944</v>
      </c>
      <c r="T2570">
        <v>26518</v>
      </c>
      <c r="V2570" t="s">
        <v>161</v>
      </c>
      <c r="W2570">
        <v>23740</v>
      </c>
      <c r="X2570" s="31">
        <v>44640</v>
      </c>
      <c r="Z2570">
        <v>3500</v>
      </c>
      <c r="AA2570">
        <v>0</v>
      </c>
      <c r="AB2570" t="s">
        <v>161</v>
      </c>
      <c r="AC2570">
        <v>15</v>
      </c>
      <c r="AD2570">
        <v>55553.381333333338</v>
      </c>
      <c r="AE2570" t="s">
        <v>14175</v>
      </c>
      <c r="AF2570" t="s">
        <v>14176</v>
      </c>
      <c r="AG2570" t="s">
        <v>13409</v>
      </c>
      <c r="AH2570" t="s">
        <v>14058</v>
      </c>
      <c r="AI2570" t="s">
        <v>14177</v>
      </c>
      <c r="AJ2570" t="s">
        <v>14178</v>
      </c>
      <c r="AK2570" t="s">
        <v>201</v>
      </c>
      <c r="AL2570" t="s">
        <v>202</v>
      </c>
      <c r="AM2570" t="s">
        <v>203</v>
      </c>
      <c r="AN2570" t="s">
        <v>2092</v>
      </c>
      <c r="AO2570" t="s">
        <v>13611</v>
      </c>
      <c r="AQ2570" t="s">
        <v>510</v>
      </c>
      <c r="AR2570" t="s">
        <v>511</v>
      </c>
    </row>
    <row r="2571" spans="1:45" x14ac:dyDescent="0.2">
      <c r="A2571" t="s">
        <v>14179</v>
      </c>
      <c r="B2571">
        <v>3011</v>
      </c>
      <c r="C2571" t="s">
        <v>14180</v>
      </c>
      <c r="D2571" t="s">
        <v>1387</v>
      </c>
      <c r="E2571" t="s">
        <v>1388</v>
      </c>
      <c r="F2571" t="s">
        <v>13405</v>
      </c>
      <c r="G2571" t="s">
        <v>13606</v>
      </c>
      <c r="H2571" t="s">
        <v>82</v>
      </c>
      <c r="I2571" t="s">
        <v>89</v>
      </c>
      <c r="L2571" t="s">
        <v>159</v>
      </c>
      <c r="M2571" t="s">
        <v>160</v>
      </c>
      <c r="N2571" t="s">
        <v>160</v>
      </c>
      <c r="O2571" s="31">
        <v>48732.805555555555</v>
      </c>
      <c r="R2571" t="s">
        <v>161</v>
      </c>
      <c r="S2571" s="31">
        <v>45060</v>
      </c>
      <c r="T2571" t="s">
        <v>161</v>
      </c>
      <c r="V2571" t="s">
        <v>161</v>
      </c>
      <c r="W2571" t="s">
        <v>161</v>
      </c>
      <c r="X2571" s="31">
        <v>44695</v>
      </c>
      <c r="AA2571">
        <v>0</v>
      </c>
      <c r="AB2571" t="s">
        <v>161</v>
      </c>
      <c r="AC2571">
        <v>15</v>
      </c>
      <c r="AD2571">
        <v>55780.046333333332</v>
      </c>
      <c r="AE2571" t="s">
        <v>14181</v>
      </c>
      <c r="AF2571" t="s">
        <v>14182</v>
      </c>
      <c r="AG2571" t="s">
        <v>13409</v>
      </c>
      <c r="AH2571" t="s">
        <v>13606</v>
      </c>
      <c r="AI2571" t="s">
        <v>161</v>
      </c>
      <c r="AJ2571" t="s">
        <v>161</v>
      </c>
      <c r="AK2571" t="s">
        <v>161</v>
      </c>
      <c r="AL2571" t="s">
        <v>202</v>
      </c>
      <c r="AO2571" t="s">
        <v>161</v>
      </c>
      <c r="AQ2571" t="s">
        <v>510</v>
      </c>
      <c r="AR2571" t="s">
        <v>511</v>
      </c>
    </row>
    <row r="2572" spans="1:45" x14ac:dyDescent="0.2">
      <c r="A2572" t="s">
        <v>14183</v>
      </c>
      <c r="B2572">
        <v>3011</v>
      </c>
      <c r="C2572" t="s">
        <v>14184</v>
      </c>
      <c r="D2572" t="s">
        <v>1387</v>
      </c>
      <c r="E2572" t="s">
        <v>1388</v>
      </c>
      <c r="F2572" t="s">
        <v>13405</v>
      </c>
      <c r="G2572" t="s">
        <v>13606</v>
      </c>
      <c r="H2572" t="s">
        <v>82</v>
      </c>
      <c r="I2572" t="s">
        <v>89</v>
      </c>
      <c r="L2572" t="s">
        <v>159</v>
      </c>
      <c r="M2572" t="s">
        <v>160</v>
      </c>
      <c r="N2572" t="s">
        <v>160</v>
      </c>
      <c r="O2572" s="31">
        <v>43922</v>
      </c>
      <c r="R2572" t="s">
        <v>161</v>
      </c>
      <c r="S2572" s="31">
        <v>45060</v>
      </c>
      <c r="T2572" t="s">
        <v>161</v>
      </c>
      <c r="V2572" t="s">
        <v>161</v>
      </c>
      <c r="W2572" t="s">
        <v>161</v>
      </c>
      <c r="X2572" s="31">
        <v>44695</v>
      </c>
      <c r="AA2572">
        <v>0</v>
      </c>
      <c r="AB2572" t="s">
        <v>161</v>
      </c>
      <c r="AC2572">
        <v>15</v>
      </c>
      <c r="AD2572">
        <v>55257.317722222222</v>
      </c>
      <c r="AE2572" t="s">
        <v>14185</v>
      </c>
      <c r="AF2572" t="s">
        <v>14186</v>
      </c>
      <c r="AG2572" t="s">
        <v>13409</v>
      </c>
      <c r="AH2572" t="s">
        <v>13606</v>
      </c>
      <c r="AI2572" t="s">
        <v>161</v>
      </c>
      <c r="AJ2572" t="s">
        <v>161</v>
      </c>
      <c r="AK2572" t="s">
        <v>161</v>
      </c>
      <c r="AL2572" t="s">
        <v>788</v>
      </c>
      <c r="AO2572" t="s">
        <v>161</v>
      </c>
      <c r="AQ2572" t="s">
        <v>510</v>
      </c>
      <c r="AR2572" t="s">
        <v>511</v>
      </c>
    </row>
    <row r="2573" spans="1:45" x14ac:dyDescent="0.2">
      <c r="A2573" t="s">
        <v>14187</v>
      </c>
      <c r="B2573">
        <v>3009</v>
      </c>
      <c r="C2573" t="s">
        <v>14188</v>
      </c>
      <c r="D2573" t="s">
        <v>1267</v>
      </c>
      <c r="E2573" t="s">
        <v>1268</v>
      </c>
      <c r="F2573" t="s">
        <v>13405</v>
      </c>
      <c r="G2573" t="s">
        <v>14058</v>
      </c>
      <c r="H2573" t="s">
        <v>82</v>
      </c>
      <c r="I2573" t="s">
        <v>89</v>
      </c>
      <c r="J2573" t="s">
        <v>14189</v>
      </c>
      <c r="L2573" t="s">
        <v>159</v>
      </c>
      <c r="M2573" t="s">
        <v>194</v>
      </c>
      <c r="N2573" t="s">
        <v>195</v>
      </c>
      <c r="O2573" s="31">
        <v>42984</v>
      </c>
      <c r="Q2573">
        <v>405637</v>
      </c>
      <c r="R2573">
        <v>22064</v>
      </c>
      <c r="S2573" s="31">
        <v>45018</v>
      </c>
      <c r="T2573">
        <v>22064</v>
      </c>
      <c r="V2573" t="s">
        <v>161</v>
      </c>
      <c r="W2573">
        <v>18412</v>
      </c>
      <c r="X2573" s="31">
        <v>44682</v>
      </c>
      <c r="Z2573">
        <v>4200</v>
      </c>
      <c r="AA2573">
        <v>0</v>
      </c>
      <c r="AB2573" t="s">
        <v>161</v>
      </c>
      <c r="AC2573">
        <v>15</v>
      </c>
      <c r="AD2573">
        <v>55202.466333333337</v>
      </c>
      <c r="AE2573" t="s">
        <v>14190</v>
      </c>
      <c r="AF2573" t="s">
        <v>14191</v>
      </c>
      <c r="AG2573" t="s">
        <v>13409</v>
      </c>
      <c r="AH2573" t="s">
        <v>14058</v>
      </c>
      <c r="AI2573" t="s">
        <v>14079</v>
      </c>
      <c r="AJ2573" t="s">
        <v>14119</v>
      </c>
      <c r="AK2573" t="s">
        <v>236</v>
      </c>
      <c r="AL2573" t="s">
        <v>202</v>
      </c>
      <c r="AM2573" t="s">
        <v>203</v>
      </c>
      <c r="AN2573" t="s">
        <v>2092</v>
      </c>
      <c r="AO2573" t="s">
        <v>14120</v>
      </c>
      <c r="AQ2573" t="s">
        <v>510</v>
      </c>
      <c r="AR2573" t="s">
        <v>511</v>
      </c>
    </row>
    <row r="2574" spans="1:45" x14ac:dyDescent="0.2">
      <c r="A2574" t="s">
        <v>14192</v>
      </c>
      <c r="B2574">
        <v>3021</v>
      </c>
      <c r="C2574" t="s">
        <v>14193</v>
      </c>
      <c r="D2574" t="s">
        <v>54</v>
      </c>
      <c r="E2574" t="s">
        <v>770</v>
      </c>
      <c r="F2574" t="s">
        <v>13405</v>
      </c>
      <c r="G2574" t="s">
        <v>13415</v>
      </c>
      <c r="H2574" t="s">
        <v>82</v>
      </c>
      <c r="I2574" t="s">
        <v>158</v>
      </c>
      <c r="L2574" t="s">
        <v>159</v>
      </c>
      <c r="M2574" t="s">
        <v>160</v>
      </c>
      <c r="N2574" t="s">
        <v>160</v>
      </c>
      <c r="O2574" s="31">
        <v>47461.51</v>
      </c>
      <c r="R2574" t="s">
        <v>161</v>
      </c>
      <c r="S2574" s="31">
        <v>45060</v>
      </c>
      <c r="T2574" t="s">
        <v>161</v>
      </c>
      <c r="V2574" t="s">
        <v>161</v>
      </c>
      <c r="W2574" t="s">
        <v>161</v>
      </c>
      <c r="X2574" s="31">
        <v>44695</v>
      </c>
      <c r="AA2574">
        <v>0</v>
      </c>
      <c r="AB2574" t="s">
        <v>161</v>
      </c>
      <c r="AC2574">
        <v>15</v>
      </c>
      <c r="AD2574">
        <v>54668.289382978728</v>
      </c>
      <c r="AE2574" t="s">
        <v>14194</v>
      </c>
      <c r="AF2574" t="s">
        <v>14195</v>
      </c>
      <c r="AG2574" t="s">
        <v>13409</v>
      </c>
      <c r="AH2574" t="s">
        <v>13415</v>
      </c>
      <c r="AI2574" t="s">
        <v>161</v>
      </c>
      <c r="AJ2574" t="s">
        <v>161</v>
      </c>
      <c r="AK2574" t="s">
        <v>161</v>
      </c>
      <c r="AL2574" t="s">
        <v>202</v>
      </c>
      <c r="AO2574" t="s">
        <v>161</v>
      </c>
      <c r="AQ2574" t="s">
        <v>510</v>
      </c>
      <c r="AR2574" t="s">
        <v>511</v>
      </c>
    </row>
    <row r="2575" spans="1:45" x14ac:dyDescent="0.2">
      <c r="A2575" t="s">
        <v>14196</v>
      </c>
      <c r="B2575">
        <v>3021</v>
      </c>
      <c r="C2575" t="s">
        <v>14197</v>
      </c>
      <c r="D2575" t="s">
        <v>54</v>
      </c>
      <c r="E2575" t="s">
        <v>770</v>
      </c>
      <c r="F2575" t="s">
        <v>13405</v>
      </c>
      <c r="G2575" t="s">
        <v>13606</v>
      </c>
      <c r="H2575" t="s">
        <v>82</v>
      </c>
      <c r="I2575" t="s">
        <v>89</v>
      </c>
      <c r="L2575" t="s">
        <v>159</v>
      </c>
      <c r="M2575" t="s">
        <v>160</v>
      </c>
      <c r="N2575" t="s">
        <v>160</v>
      </c>
      <c r="O2575" s="31">
        <v>49900.41375</v>
      </c>
      <c r="R2575" t="s">
        <v>161</v>
      </c>
      <c r="S2575" s="31">
        <v>45060</v>
      </c>
      <c r="T2575" t="s">
        <v>161</v>
      </c>
      <c r="V2575" t="s">
        <v>161</v>
      </c>
      <c r="W2575" t="s">
        <v>161</v>
      </c>
      <c r="X2575" s="31">
        <v>44695</v>
      </c>
      <c r="AA2575">
        <v>0</v>
      </c>
      <c r="AB2575" t="s">
        <v>161</v>
      </c>
      <c r="AC2575">
        <v>15</v>
      </c>
      <c r="AD2575">
        <v>56467.480222222221</v>
      </c>
      <c r="AE2575" t="s">
        <v>14198</v>
      </c>
      <c r="AF2575" t="s">
        <v>14199</v>
      </c>
      <c r="AG2575" t="s">
        <v>13409</v>
      </c>
      <c r="AH2575" t="s">
        <v>13606</v>
      </c>
      <c r="AI2575" t="s">
        <v>161</v>
      </c>
      <c r="AJ2575" t="s">
        <v>161</v>
      </c>
      <c r="AK2575" t="s">
        <v>161</v>
      </c>
      <c r="AL2575" t="s">
        <v>202</v>
      </c>
      <c r="AO2575" t="s">
        <v>161</v>
      </c>
      <c r="AQ2575" t="s">
        <v>510</v>
      </c>
      <c r="AR2575" t="s">
        <v>511</v>
      </c>
    </row>
    <row r="2576" spans="1:45" x14ac:dyDescent="0.2">
      <c r="A2576" t="s">
        <v>14200</v>
      </c>
      <c r="B2576">
        <v>3021</v>
      </c>
      <c r="C2576" t="s">
        <v>14201</v>
      </c>
      <c r="D2576" t="s">
        <v>54</v>
      </c>
      <c r="E2576" t="s">
        <v>770</v>
      </c>
      <c r="F2576" t="s">
        <v>13405</v>
      </c>
      <c r="G2576" t="s">
        <v>13606</v>
      </c>
      <c r="H2576" t="s">
        <v>82</v>
      </c>
      <c r="I2576" t="s">
        <v>89</v>
      </c>
      <c r="L2576" t="s">
        <v>159</v>
      </c>
      <c r="M2576" t="s">
        <v>160</v>
      </c>
      <c r="N2576" t="s">
        <v>160</v>
      </c>
      <c r="O2576" s="31">
        <v>49050.118750000001</v>
      </c>
      <c r="R2576" t="s">
        <v>161</v>
      </c>
      <c r="S2576" s="31">
        <v>45060</v>
      </c>
      <c r="T2576" t="s">
        <v>161</v>
      </c>
      <c r="V2576" t="s">
        <v>161</v>
      </c>
      <c r="W2576" t="s">
        <v>161</v>
      </c>
      <c r="X2576" s="31">
        <v>44695</v>
      </c>
      <c r="AA2576">
        <v>0</v>
      </c>
      <c r="AB2576" t="s">
        <v>161</v>
      </c>
      <c r="AC2576">
        <v>15</v>
      </c>
      <c r="AD2576">
        <v>56660.930222222225</v>
      </c>
      <c r="AE2576" t="s">
        <v>14202</v>
      </c>
      <c r="AF2576" t="s">
        <v>14203</v>
      </c>
      <c r="AG2576" t="s">
        <v>13409</v>
      </c>
      <c r="AH2576" t="s">
        <v>13606</v>
      </c>
      <c r="AI2576" t="s">
        <v>161</v>
      </c>
      <c r="AJ2576" t="s">
        <v>161</v>
      </c>
      <c r="AK2576" t="s">
        <v>161</v>
      </c>
      <c r="AL2576" t="s">
        <v>202</v>
      </c>
      <c r="AO2576" t="s">
        <v>161</v>
      </c>
      <c r="AQ2576" t="s">
        <v>510</v>
      </c>
      <c r="AR2576" t="s">
        <v>511</v>
      </c>
    </row>
    <row r="2577" spans="1:44" x14ac:dyDescent="0.2">
      <c r="A2577" t="s">
        <v>14204</v>
      </c>
      <c r="B2577">
        <v>3021</v>
      </c>
      <c r="C2577" t="s">
        <v>14205</v>
      </c>
      <c r="D2577" t="s">
        <v>54</v>
      </c>
      <c r="E2577" t="s">
        <v>770</v>
      </c>
      <c r="F2577" t="s">
        <v>13405</v>
      </c>
      <c r="G2577" t="s">
        <v>13606</v>
      </c>
      <c r="H2577" t="s">
        <v>82</v>
      </c>
      <c r="I2577" t="s">
        <v>89</v>
      </c>
      <c r="L2577" t="s">
        <v>159</v>
      </c>
      <c r="M2577" t="s">
        <v>160</v>
      </c>
      <c r="N2577" t="s">
        <v>160</v>
      </c>
      <c r="O2577" s="31">
        <v>49266.902499999997</v>
      </c>
      <c r="R2577" t="s">
        <v>161</v>
      </c>
      <c r="S2577" s="31">
        <v>45060</v>
      </c>
      <c r="T2577" t="s">
        <v>161</v>
      </c>
      <c r="V2577" t="s">
        <v>161</v>
      </c>
      <c r="W2577" t="s">
        <v>161</v>
      </c>
      <c r="X2577" s="31">
        <v>44695</v>
      </c>
      <c r="AA2577">
        <v>3428</v>
      </c>
      <c r="AB2577">
        <v>0.30974880047632314</v>
      </c>
      <c r="AC2577">
        <v>15</v>
      </c>
      <c r="AD2577">
        <v>48669.633000000002</v>
      </c>
      <c r="AE2577" t="s">
        <v>14206</v>
      </c>
      <c r="AF2577" t="s">
        <v>14207</v>
      </c>
      <c r="AG2577" t="s">
        <v>13409</v>
      </c>
      <c r="AH2577" t="s">
        <v>13606</v>
      </c>
      <c r="AI2577" t="s">
        <v>161</v>
      </c>
      <c r="AJ2577" t="s">
        <v>161</v>
      </c>
      <c r="AK2577" t="s">
        <v>161</v>
      </c>
      <c r="AL2577" t="s">
        <v>202</v>
      </c>
      <c r="AO2577" t="s">
        <v>161</v>
      </c>
      <c r="AQ2577" t="s">
        <v>510</v>
      </c>
      <c r="AR2577" t="s">
        <v>511</v>
      </c>
    </row>
    <row r="2578" spans="1:44" x14ac:dyDescent="0.2">
      <c r="A2578" t="s">
        <v>14208</v>
      </c>
      <c r="B2578">
        <v>3008</v>
      </c>
      <c r="C2578" t="s">
        <v>14209</v>
      </c>
      <c r="D2578" t="s">
        <v>1352</v>
      </c>
      <c r="E2578" t="s">
        <v>1353</v>
      </c>
      <c r="F2578" t="s">
        <v>13405</v>
      </c>
      <c r="G2578" t="s">
        <v>13560</v>
      </c>
      <c r="H2578" t="s">
        <v>82</v>
      </c>
      <c r="I2578" t="s">
        <v>44</v>
      </c>
      <c r="L2578" t="s">
        <v>159</v>
      </c>
      <c r="M2578" t="s">
        <v>160</v>
      </c>
      <c r="N2578" t="s">
        <v>160</v>
      </c>
      <c r="O2578" s="31">
        <v>47402.426249999997</v>
      </c>
      <c r="R2578" t="s">
        <v>161</v>
      </c>
      <c r="S2578" s="31">
        <v>45060</v>
      </c>
      <c r="T2578" t="s">
        <v>161</v>
      </c>
      <c r="V2578" t="s">
        <v>161</v>
      </c>
      <c r="W2578" t="s">
        <v>161</v>
      </c>
      <c r="X2578" s="31">
        <v>44695</v>
      </c>
      <c r="AA2578">
        <v>0</v>
      </c>
      <c r="AB2578" t="s">
        <v>161</v>
      </c>
      <c r="AC2578">
        <v>15</v>
      </c>
      <c r="AD2578">
        <v>50040.633000000002</v>
      </c>
      <c r="AE2578" t="s">
        <v>14210</v>
      </c>
      <c r="AF2578" t="s">
        <v>14211</v>
      </c>
      <c r="AG2578" t="s">
        <v>13409</v>
      </c>
      <c r="AH2578" t="s">
        <v>13560</v>
      </c>
      <c r="AI2578" t="s">
        <v>161</v>
      </c>
      <c r="AJ2578" t="s">
        <v>161</v>
      </c>
      <c r="AK2578" t="s">
        <v>161</v>
      </c>
      <c r="AL2578" t="s">
        <v>202</v>
      </c>
      <c r="AO2578" t="s">
        <v>161</v>
      </c>
      <c r="AQ2578" t="s">
        <v>510</v>
      </c>
      <c r="AR2578" t="s">
        <v>511</v>
      </c>
    </row>
    <row r="2579" spans="1:44" x14ac:dyDescent="0.2">
      <c r="A2579" t="s">
        <v>14212</v>
      </c>
      <c r="B2579">
        <v>3019</v>
      </c>
      <c r="C2579" t="s">
        <v>14213</v>
      </c>
      <c r="D2579" t="s">
        <v>1329</v>
      </c>
      <c r="E2579" t="s">
        <v>1330</v>
      </c>
      <c r="F2579" t="s">
        <v>13405</v>
      </c>
      <c r="G2579" t="s">
        <v>13560</v>
      </c>
      <c r="H2579" t="s">
        <v>82</v>
      </c>
      <c r="I2579" t="s">
        <v>44</v>
      </c>
      <c r="L2579" t="s">
        <v>159</v>
      </c>
      <c r="M2579" t="s">
        <v>160</v>
      </c>
      <c r="N2579" t="s">
        <v>160</v>
      </c>
      <c r="O2579" s="31">
        <v>47063.76090909091</v>
      </c>
      <c r="R2579" t="s">
        <v>161</v>
      </c>
      <c r="S2579" s="31">
        <v>45060</v>
      </c>
      <c r="T2579" t="s">
        <v>161</v>
      </c>
      <c r="V2579" t="s">
        <v>161</v>
      </c>
      <c r="W2579" t="s">
        <v>161</v>
      </c>
      <c r="X2579" s="31">
        <v>44695</v>
      </c>
      <c r="AA2579">
        <v>0</v>
      </c>
      <c r="AB2579" t="s">
        <v>161</v>
      </c>
      <c r="AC2579">
        <v>15</v>
      </c>
      <c r="AD2579">
        <v>51136.633000000002</v>
      </c>
      <c r="AE2579" t="s">
        <v>14214</v>
      </c>
      <c r="AF2579" t="s">
        <v>14215</v>
      </c>
      <c r="AG2579" t="s">
        <v>13409</v>
      </c>
      <c r="AH2579" t="s">
        <v>13560</v>
      </c>
      <c r="AI2579" t="s">
        <v>161</v>
      </c>
      <c r="AJ2579" t="s">
        <v>161</v>
      </c>
      <c r="AK2579" t="s">
        <v>161</v>
      </c>
      <c r="AL2579" t="s">
        <v>1333</v>
      </c>
      <c r="AO2579" t="s">
        <v>161</v>
      </c>
      <c r="AQ2579" t="s">
        <v>510</v>
      </c>
      <c r="AR2579" t="s">
        <v>511</v>
      </c>
    </row>
    <row r="2580" spans="1:44" x14ac:dyDescent="0.2">
      <c r="A2580" t="s">
        <v>14216</v>
      </c>
      <c r="B2580">
        <v>3008</v>
      </c>
      <c r="C2580" t="s">
        <v>14217</v>
      </c>
      <c r="D2580" t="s">
        <v>1352</v>
      </c>
      <c r="E2580" t="s">
        <v>1353</v>
      </c>
      <c r="F2580" t="s">
        <v>13405</v>
      </c>
      <c r="G2580" t="s">
        <v>13560</v>
      </c>
      <c r="H2580" t="s">
        <v>82</v>
      </c>
      <c r="I2580" t="s">
        <v>44</v>
      </c>
      <c r="L2580" t="s">
        <v>159</v>
      </c>
      <c r="M2580" t="s">
        <v>160</v>
      </c>
      <c r="N2580" t="s">
        <v>160</v>
      </c>
      <c r="O2580" s="31">
        <v>48521.333749999998</v>
      </c>
      <c r="R2580" t="s">
        <v>161</v>
      </c>
      <c r="S2580" s="31">
        <v>45060</v>
      </c>
      <c r="T2580" t="s">
        <v>161</v>
      </c>
      <c r="V2580" t="s">
        <v>161</v>
      </c>
      <c r="W2580" t="s">
        <v>161</v>
      </c>
      <c r="X2580" s="31">
        <v>44695</v>
      </c>
      <c r="AA2580">
        <v>3578</v>
      </c>
      <c r="AB2580">
        <v>8.96208963075278E-2</v>
      </c>
      <c r="AC2580">
        <v>15</v>
      </c>
      <c r="AD2580">
        <v>49826.633000000002</v>
      </c>
      <c r="AE2580" t="s">
        <v>14218</v>
      </c>
      <c r="AF2580" t="s">
        <v>14219</v>
      </c>
      <c r="AG2580" t="s">
        <v>13409</v>
      </c>
      <c r="AH2580" t="s">
        <v>13560</v>
      </c>
      <c r="AI2580" t="s">
        <v>161</v>
      </c>
      <c r="AJ2580" t="s">
        <v>161</v>
      </c>
      <c r="AK2580" t="s">
        <v>161</v>
      </c>
      <c r="AL2580" t="s">
        <v>202</v>
      </c>
      <c r="AO2580" t="s">
        <v>161</v>
      </c>
      <c r="AQ2580" t="s">
        <v>510</v>
      </c>
      <c r="AR2580" t="s">
        <v>511</v>
      </c>
    </row>
    <row r="2581" spans="1:44" x14ac:dyDescent="0.2">
      <c r="A2581" t="s">
        <v>14220</v>
      </c>
      <c r="B2581">
        <v>3001</v>
      </c>
      <c r="C2581" t="s">
        <v>14221</v>
      </c>
      <c r="D2581" t="s">
        <v>1282</v>
      </c>
      <c r="E2581" t="s">
        <v>1283</v>
      </c>
      <c r="F2581" t="s">
        <v>13405</v>
      </c>
      <c r="G2581" t="s">
        <v>13560</v>
      </c>
      <c r="H2581" t="s">
        <v>82</v>
      </c>
      <c r="I2581" t="s">
        <v>44</v>
      </c>
      <c r="L2581" t="s">
        <v>159</v>
      </c>
      <c r="M2581" t="s">
        <v>160</v>
      </c>
      <c r="N2581" t="s">
        <v>160</v>
      </c>
      <c r="O2581" s="31">
        <v>47840.897826086955</v>
      </c>
      <c r="R2581" t="s">
        <v>161</v>
      </c>
      <c r="S2581" s="31">
        <v>45060</v>
      </c>
      <c r="T2581" t="s">
        <v>161</v>
      </c>
      <c r="V2581" t="s">
        <v>161</v>
      </c>
      <c r="W2581" t="s">
        <v>161</v>
      </c>
      <c r="X2581" s="31">
        <v>44695</v>
      </c>
      <c r="AA2581">
        <v>3838</v>
      </c>
      <c r="AB2581">
        <v>9.9659896912240684E-2</v>
      </c>
      <c r="AC2581">
        <v>15</v>
      </c>
      <c r="AD2581">
        <v>49826.633000000002</v>
      </c>
      <c r="AE2581" t="s">
        <v>14222</v>
      </c>
      <c r="AF2581" t="s">
        <v>14223</v>
      </c>
      <c r="AG2581" t="s">
        <v>13409</v>
      </c>
      <c r="AH2581" t="s">
        <v>13560</v>
      </c>
      <c r="AI2581" t="s">
        <v>161</v>
      </c>
      <c r="AJ2581" t="s">
        <v>161</v>
      </c>
      <c r="AK2581" t="s">
        <v>161</v>
      </c>
      <c r="AL2581" t="s">
        <v>202</v>
      </c>
      <c r="AO2581" t="s">
        <v>161</v>
      </c>
      <c r="AQ2581" t="s">
        <v>510</v>
      </c>
      <c r="AR2581" t="s">
        <v>511</v>
      </c>
    </row>
    <row r="2582" spans="1:44" x14ac:dyDescent="0.2">
      <c r="A2582" t="s">
        <v>14224</v>
      </c>
      <c r="B2582">
        <v>3011</v>
      </c>
      <c r="C2582" t="s">
        <v>14225</v>
      </c>
      <c r="D2582" t="s">
        <v>1387</v>
      </c>
      <c r="E2582" t="s">
        <v>1388</v>
      </c>
      <c r="F2582" t="s">
        <v>13405</v>
      </c>
      <c r="G2582" t="s">
        <v>13415</v>
      </c>
      <c r="H2582" t="s">
        <v>82</v>
      </c>
      <c r="I2582" t="s">
        <v>158</v>
      </c>
      <c r="L2582" t="s">
        <v>159</v>
      </c>
      <c r="M2582" t="s">
        <v>160</v>
      </c>
      <c r="N2582" t="s">
        <v>160</v>
      </c>
      <c r="O2582" s="31">
        <v>48571.72</v>
      </c>
      <c r="R2582" t="s">
        <v>161</v>
      </c>
      <c r="S2582" s="31">
        <v>45060</v>
      </c>
      <c r="T2582" t="s">
        <v>161</v>
      </c>
      <c r="V2582" t="s">
        <v>161</v>
      </c>
      <c r="W2582" t="s">
        <v>161</v>
      </c>
      <c r="X2582" s="31">
        <v>44695</v>
      </c>
      <c r="AA2582">
        <v>3603</v>
      </c>
      <c r="AB2582">
        <v>9.8747260493630418E-2</v>
      </c>
      <c r="AC2582">
        <v>15</v>
      </c>
      <c r="AD2582">
        <v>49826.633000000002</v>
      </c>
      <c r="AE2582" t="s">
        <v>14226</v>
      </c>
      <c r="AF2582" t="s">
        <v>14227</v>
      </c>
      <c r="AG2582" t="s">
        <v>13409</v>
      </c>
      <c r="AH2582" t="s">
        <v>13415</v>
      </c>
      <c r="AI2582" t="s">
        <v>161</v>
      </c>
      <c r="AJ2582" t="s">
        <v>161</v>
      </c>
      <c r="AK2582" t="s">
        <v>161</v>
      </c>
      <c r="AL2582" t="s">
        <v>202</v>
      </c>
      <c r="AO2582" t="s">
        <v>161</v>
      </c>
      <c r="AQ2582" t="s">
        <v>510</v>
      </c>
      <c r="AR2582" t="s">
        <v>511</v>
      </c>
    </row>
    <row r="2583" spans="1:44" x14ac:dyDescent="0.2">
      <c r="A2583" t="s">
        <v>14228</v>
      </c>
      <c r="B2583">
        <v>3008</v>
      </c>
      <c r="C2583" t="s">
        <v>14229</v>
      </c>
      <c r="D2583" t="s">
        <v>1352</v>
      </c>
      <c r="E2583" t="s">
        <v>1353</v>
      </c>
      <c r="F2583" t="s">
        <v>13405</v>
      </c>
      <c r="G2583" t="s">
        <v>13560</v>
      </c>
      <c r="H2583" t="s">
        <v>82</v>
      </c>
      <c r="I2583" t="s">
        <v>44</v>
      </c>
      <c r="L2583" t="s">
        <v>159</v>
      </c>
      <c r="M2583" t="s">
        <v>160</v>
      </c>
      <c r="N2583" t="s">
        <v>160</v>
      </c>
      <c r="O2583" s="31">
        <v>48397.69</v>
      </c>
      <c r="R2583" t="s">
        <v>161</v>
      </c>
      <c r="S2583" s="31">
        <v>45060</v>
      </c>
      <c r="T2583" t="s">
        <v>161</v>
      </c>
      <c r="V2583" t="s">
        <v>161</v>
      </c>
      <c r="W2583" t="s">
        <v>161</v>
      </c>
      <c r="X2583" s="31">
        <v>44695</v>
      </c>
      <c r="AA2583">
        <v>4469</v>
      </c>
      <c r="AB2583">
        <v>0.100755060614573</v>
      </c>
      <c r="AC2583">
        <v>15</v>
      </c>
      <c r="AD2583">
        <v>49826.633000000002</v>
      </c>
      <c r="AE2583" t="s">
        <v>14230</v>
      </c>
      <c r="AF2583" t="s">
        <v>14231</v>
      </c>
      <c r="AG2583" t="s">
        <v>13409</v>
      </c>
      <c r="AH2583" t="s">
        <v>13560</v>
      </c>
      <c r="AI2583" t="s">
        <v>161</v>
      </c>
      <c r="AJ2583" t="s">
        <v>161</v>
      </c>
      <c r="AK2583" t="s">
        <v>161</v>
      </c>
      <c r="AL2583" t="s">
        <v>202</v>
      </c>
      <c r="AO2583" t="s">
        <v>161</v>
      </c>
      <c r="AQ2583" t="s">
        <v>510</v>
      </c>
      <c r="AR2583" t="s">
        <v>511</v>
      </c>
    </row>
    <row r="2584" spans="1:44" x14ac:dyDescent="0.2">
      <c r="A2584" t="s">
        <v>14232</v>
      </c>
      <c r="B2584">
        <v>3008</v>
      </c>
      <c r="C2584" t="s">
        <v>14233</v>
      </c>
      <c r="D2584" t="s">
        <v>1352</v>
      </c>
      <c r="E2584" t="s">
        <v>1353</v>
      </c>
      <c r="F2584" t="s">
        <v>13405</v>
      </c>
      <c r="G2584" t="s">
        <v>13560</v>
      </c>
      <c r="H2584" t="s">
        <v>82</v>
      </c>
      <c r="I2584" t="s">
        <v>44</v>
      </c>
      <c r="L2584" t="s">
        <v>159</v>
      </c>
      <c r="M2584" t="s">
        <v>160</v>
      </c>
      <c r="N2584" t="s">
        <v>160</v>
      </c>
      <c r="O2584" s="31">
        <v>48523.25</v>
      </c>
      <c r="R2584" t="s">
        <v>161</v>
      </c>
      <c r="S2584" s="31">
        <v>45060</v>
      </c>
      <c r="T2584" t="s">
        <v>161</v>
      </c>
      <c r="V2584" t="s">
        <v>161</v>
      </c>
      <c r="W2584" t="s">
        <v>161</v>
      </c>
      <c r="X2584" s="31">
        <v>44695</v>
      </c>
      <c r="AA2584">
        <v>4476</v>
      </c>
      <c r="AB2584">
        <v>0.11553977059605926</v>
      </c>
      <c r="AC2584">
        <v>15</v>
      </c>
      <c r="AD2584">
        <v>49764.633000000002</v>
      </c>
      <c r="AE2584" t="s">
        <v>14234</v>
      </c>
      <c r="AF2584" t="s">
        <v>14235</v>
      </c>
      <c r="AG2584" t="s">
        <v>13409</v>
      </c>
      <c r="AH2584" t="s">
        <v>13560</v>
      </c>
      <c r="AI2584" t="s">
        <v>161</v>
      </c>
      <c r="AJ2584" t="s">
        <v>161</v>
      </c>
      <c r="AK2584" t="s">
        <v>161</v>
      </c>
      <c r="AL2584" t="s">
        <v>202</v>
      </c>
      <c r="AO2584" t="s">
        <v>161</v>
      </c>
      <c r="AQ2584" t="s">
        <v>510</v>
      </c>
      <c r="AR2584" t="s">
        <v>511</v>
      </c>
    </row>
    <row r="2585" spans="1:44" x14ac:dyDescent="0.2">
      <c r="A2585" t="s">
        <v>14236</v>
      </c>
      <c r="B2585">
        <v>3001</v>
      </c>
      <c r="C2585" t="s">
        <v>14237</v>
      </c>
      <c r="D2585" t="s">
        <v>1282</v>
      </c>
      <c r="E2585" t="s">
        <v>1283</v>
      </c>
      <c r="F2585" t="s">
        <v>13405</v>
      </c>
      <c r="G2585" t="s">
        <v>13560</v>
      </c>
      <c r="H2585" t="s">
        <v>82</v>
      </c>
      <c r="I2585" t="s">
        <v>44</v>
      </c>
      <c r="L2585" t="s">
        <v>159</v>
      </c>
      <c r="M2585" t="s">
        <v>160</v>
      </c>
      <c r="N2585" t="s">
        <v>160</v>
      </c>
      <c r="O2585" s="31">
        <v>48072.066666666666</v>
      </c>
      <c r="R2585" t="s">
        <v>161</v>
      </c>
      <c r="S2585" s="31">
        <v>45060</v>
      </c>
      <c r="T2585" t="s">
        <v>161</v>
      </c>
      <c r="V2585" t="s">
        <v>161</v>
      </c>
      <c r="W2585" t="s">
        <v>161</v>
      </c>
      <c r="X2585" s="31">
        <v>44695</v>
      </c>
      <c r="AA2585">
        <v>791</v>
      </c>
      <c r="AB2585">
        <v>6.0964112763165546E-2</v>
      </c>
      <c r="AC2585">
        <v>15</v>
      </c>
      <c r="AD2585">
        <v>50040.633000000002</v>
      </c>
      <c r="AE2585" t="s">
        <v>14238</v>
      </c>
      <c r="AF2585" t="s">
        <v>14239</v>
      </c>
      <c r="AG2585" t="s">
        <v>13409</v>
      </c>
      <c r="AH2585" t="s">
        <v>13560</v>
      </c>
      <c r="AI2585" t="s">
        <v>161</v>
      </c>
      <c r="AJ2585" t="s">
        <v>161</v>
      </c>
      <c r="AK2585" t="s">
        <v>161</v>
      </c>
      <c r="AL2585" t="s">
        <v>202</v>
      </c>
      <c r="AO2585" t="s">
        <v>161</v>
      </c>
      <c r="AQ2585" t="s">
        <v>510</v>
      </c>
      <c r="AR2585" t="s">
        <v>511</v>
      </c>
    </row>
    <row r="2586" spans="1:44" x14ac:dyDescent="0.2">
      <c r="A2586" t="s">
        <v>14240</v>
      </c>
      <c r="B2586">
        <v>3009</v>
      </c>
      <c r="C2586" t="s">
        <v>14241</v>
      </c>
      <c r="D2586" t="s">
        <v>1267</v>
      </c>
      <c r="E2586" t="s">
        <v>1268</v>
      </c>
      <c r="F2586" t="s">
        <v>13405</v>
      </c>
      <c r="G2586" t="s">
        <v>13560</v>
      </c>
      <c r="H2586" t="s">
        <v>82</v>
      </c>
      <c r="I2586" t="s">
        <v>44</v>
      </c>
      <c r="L2586" t="s">
        <v>159</v>
      </c>
      <c r="M2586" t="s">
        <v>160</v>
      </c>
      <c r="N2586" t="s">
        <v>160</v>
      </c>
      <c r="O2586" s="31">
        <v>49173.315000000002</v>
      </c>
      <c r="R2586" t="s">
        <v>161</v>
      </c>
      <c r="S2586" s="31">
        <v>45060</v>
      </c>
      <c r="T2586" t="s">
        <v>161</v>
      </c>
      <c r="V2586" t="s">
        <v>161</v>
      </c>
      <c r="W2586" t="s">
        <v>161</v>
      </c>
      <c r="X2586" s="31">
        <v>44695</v>
      </c>
      <c r="AA2586">
        <v>0</v>
      </c>
      <c r="AB2586" t="s">
        <v>161</v>
      </c>
      <c r="AC2586">
        <v>15</v>
      </c>
      <c r="AD2586">
        <v>50221.633000000002</v>
      </c>
      <c r="AE2586" t="s">
        <v>14242</v>
      </c>
      <c r="AF2586" t="s">
        <v>14243</v>
      </c>
      <c r="AG2586" t="s">
        <v>13409</v>
      </c>
      <c r="AH2586" t="s">
        <v>13560</v>
      </c>
      <c r="AI2586" t="s">
        <v>161</v>
      </c>
      <c r="AJ2586" t="s">
        <v>161</v>
      </c>
      <c r="AK2586" t="s">
        <v>161</v>
      </c>
      <c r="AL2586" t="s">
        <v>202</v>
      </c>
      <c r="AO2586" t="s">
        <v>161</v>
      </c>
      <c r="AQ2586" t="s">
        <v>510</v>
      </c>
      <c r="AR2586" t="s">
        <v>511</v>
      </c>
    </row>
    <row r="2587" spans="1:44" x14ac:dyDescent="0.2">
      <c r="A2587" t="s">
        <v>14244</v>
      </c>
      <c r="B2587">
        <v>3001</v>
      </c>
      <c r="C2587" t="s">
        <v>14245</v>
      </c>
      <c r="D2587" t="s">
        <v>1282</v>
      </c>
      <c r="E2587" t="s">
        <v>1283</v>
      </c>
      <c r="F2587" t="s">
        <v>13405</v>
      </c>
      <c r="G2587" t="s">
        <v>13560</v>
      </c>
      <c r="H2587" t="s">
        <v>82</v>
      </c>
      <c r="I2587" t="s">
        <v>44</v>
      </c>
      <c r="L2587" t="s">
        <v>159</v>
      </c>
      <c r="M2587" t="s">
        <v>160</v>
      </c>
      <c r="N2587" t="s">
        <v>160</v>
      </c>
      <c r="O2587" s="31">
        <v>47989.216304347829</v>
      </c>
      <c r="R2587" t="s">
        <v>161</v>
      </c>
      <c r="S2587" s="31">
        <v>45060</v>
      </c>
      <c r="T2587" t="s">
        <v>161</v>
      </c>
      <c r="V2587" t="s">
        <v>161</v>
      </c>
      <c r="W2587" t="s">
        <v>161</v>
      </c>
      <c r="X2587" s="31">
        <v>44695</v>
      </c>
      <c r="AA2587">
        <v>0</v>
      </c>
      <c r="AB2587" t="s">
        <v>161</v>
      </c>
      <c r="AC2587">
        <v>15</v>
      </c>
      <c r="AD2587">
        <v>50071.633000000002</v>
      </c>
      <c r="AE2587" t="s">
        <v>14246</v>
      </c>
      <c r="AF2587" t="s">
        <v>14247</v>
      </c>
      <c r="AG2587" t="s">
        <v>13409</v>
      </c>
      <c r="AH2587" t="s">
        <v>13560</v>
      </c>
      <c r="AI2587" t="s">
        <v>161</v>
      </c>
      <c r="AJ2587" t="s">
        <v>161</v>
      </c>
      <c r="AK2587" t="s">
        <v>161</v>
      </c>
      <c r="AL2587" t="s">
        <v>202</v>
      </c>
      <c r="AO2587" t="s">
        <v>161</v>
      </c>
      <c r="AQ2587" t="s">
        <v>510</v>
      </c>
      <c r="AR2587" t="s">
        <v>511</v>
      </c>
    </row>
    <row r="2588" spans="1:44" x14ac:dyDescent="0.2">
      <c r="A2588" t="s">
        <v>14248</v>
      </c>
      <c r="B2588">
        <v>3016</v>
      </c>
      <c r="C2588" t="s">
        <v>14249</v>
      </c>
      <c r="D2588" t="s">
        <v>497</v>
      </c>
      <c r="E2588" t="s">
        <v>498</v>
      </c>
      <c r="F2588" t="s">
        <v>13405</v>
      </c>
      <c r="G2588" t="s">
        <v>13560</v>
      </c>
      <c r="H2588" t="s">
        <v>82</v>
      </c>
      <c r="I2588" t="s">
        <v>44</v>
      </c>
      <c r="L2588" t="s">
        <v>159</v>
      </c>
      <c r="M2588" t="s">
        <v>160</v>
      </c>
      <c r="N2588" t="s">
        <v>160</v>
      </c>
      <c r="O2588" s="31">
        <v>50411.521666666667</v>
      </c>
      <c r="R2588" t="s">
        <v>161</v>
      </c>
      <c r="S2588" s="31">
        <v>45060</v>
      </c>
      <c r="T2588" t="s">
        <v>161</v>
      </c>
      <c r="V2588" t="s">
        <v>161</v>
      </c>
      <c r="W2588" t="s">
        <v>161</v>
      </c>
      <c r="X2588" s="31">
        <v>44695</v>
      </c>
      <c r="AA2588">
        <v>0</v>
      </c>
      <c r="AB2588" t="s">
        <v>161</v>
      </c>
      <c r="AC2588">
        <v>15</v>
      </c>
      <c r="AD2588">
        <v>49795.633000000002</v>
      </c>
      <c r="AE2588" t="s">
        <v>14250</v>
      </c>
      <c r="AF2588" t="s">
        <v>14251</v>
      </c>
      <c r="AG2588" t="s">
        <v>13409</v>
      </c>
      <c r="AH2588" t="s">
        <v>13560</v>
      </c>
      <c r="AI2588" t="s">
        <v>161</v>
      </c>
      <c r="AJ2588" t="s">
        <v>161</v>
      </c>
      <c r="AK2588" t="s">
        <v>161</v>
      </c>
      <c r="AL2588" t="s">
        <v>202</v>
      </c>
      <c r="AO2588" t="s">
        <v>161</v>
      </c>
      <c r="AQ2588" t="s">
        <v>510</v>
      </c>
      <c r="AR2588" t="s">
        <v>511</v>
      </c>
    </row>
    <row r="2589" spans="1:44" x14ac:dyDescent="0.2">
      <c r="A2589" t="s">
        <v>14252</v>
      </c>
      <c r="B2589">
        <v>3016</v>
      </c>
      <c r="C2589" t="s">
        <v>14253</v>
      </c>
      <c r="D2589" t="s">
        <v>497</v>
      </c>
      <c r="E2589" t="s">
        <v>498</v>
      </c>
      <c r="F2589" t="s">
        <v>13405</v>
      </c>
      <c r="G2589" t="s">
        <v>13560</v>
      </c>
      <c r="H2589" t="s">
        <v>82</v>
      </c>
      <c r="I2589" t="s">
        <v>44</v>
      </c>
      <c r="L2589" t="s">
        <v>159</v>
      </c>
      <c r="M2589" t="s">
        <v>160</v>
      </c>
      <c r="N2589" t="s">
        <v>160</v>
      </c>
      <c r="O2589" s="31">
        <v>50074.748333333337</v>
      </c>
      <c r="R2589" t="s">
        <v>161</v>
      </c>
      <c r="S2589" s="31">
        <v>45060</v>
      </c>
      <c r="T2589" t="s">
        <v>161</v>
      </c>
      <c r="V2589" t="s">
        <v>161</v>
      </c>
      <c r="W2589" t="s">
        <v>161</v>
      </c>
      <c r="X2589" s="31">
        <v>44695</v>
      </c>
      <c r="AA2589">
        <v>1015</v>
      </c>
      <c r="AB2589">
        <v>8.9073314456361644E-2</v>
      </c>
      <c r="AC2589">
        <v>15</v>
      </c>
      <c r="AD2589">
        <v>49887.633000000002</v>
      </c>
      <c r="AE2589" t="s">
        <v>14254</v>
      </c>
      <c r="AF2589" t="s">
        <v>14255</v>
      </c>
      <c r="AG2589" t="s">
        <v>13409</v>
      </c>
      <c r="AH2589" t="s">
        <v>13560</v>
      </c>
      <c r="AI2589" t="s">
        <v>161</v>
      </c>
      <c r="AJ2589" t="s">
        <v>161</v>
      </c>
      <c r="AK2589" t="s">
        <v>161</v>
      </c>
      <c r="AL2589" t="s">
        <v>202</v>
      </c>
      <c r="AO2589" t="s">
        <v>161</v>
      </c>
      <c r="AQ2589" t="s">
        <v>510</v>
      </c>
      <c r="AR2589" t="s">
        <v>511</v>
      </c>
    </row>
    <row r="2590" spans="1:44" x14ac:dyDescent="0.2">
      <c r="A2590" t="s">
        <v>14256</v>
      </c>
      <c r="B2590">
        <v>3016</v>
      </c>
      <c r="C2590" t="s">
        <v>14257</v>
      </c>
      <c r="D2590" t="s">
        <v>497</v>
      </c>
      <c r="E2590" t="s">
        <v>498</v>
      </c>
      <c r="F2590" t="s">
        <v>13405</v>
      </c>
      <c r="G2590" t="s">
        <v>13560</v>
      </c>
      <c r="H2590" t="s">
        <v>82</v>
      </c>
      <c r="I2590" t="s">
        <v>44</v>
      </c>
      <c r="L2590" t="s">
        <v>159</v>
      </c>
      <c r="M2590" t="s">
        <v>160</v>
      </c>
      <c r="N2590" t="s">
        <v>160</v>
      </c>
      <c r="O2590" s="31">
        <v>50301.41333333333</v>
      </c>
      <c r="R2590" t="s">
        <v>161</v>
      </c>
      <c r="S2590" s="31">
        <v>45060</v>
      </c>
      <c r="T2590" t="s">
        <v>161</v>
      </c>
      <c r="V2590" t="s">
        <v>161</v>
      </c>
      <c r="W2590" t="s">
        <v>161</v>
      </c>
      <c r="X2590" s="31">
        <v>44695</v>
      </c>
      <c r="AA2590">
        <v>0</v>
      </c>
      <c r="AB2590" t="s">
        <v>161</v>
      </c>
      <c r="AC2590">
        <v>15</v>
      </c>
      <c r="AD2590">
        <v>49948.633000000002</v>
      </c>
      <c r="AE2590" t="s">
        <v>14258</v>
      </c>
      <c r="AF2590" t="s">
        <v>14259</v>
      </c>
      <c r="AG2590" t="s">
        <v>13409</v>
      </c>
      <c r="AH2590" t="s">
        <v>13560</v>
      </c>
      <c r="AI2590" t="s">
        <v>161</v>
      </c>
      <c r="AJ2590" t="s">
        <v>161</v>
      </c>
      <c r="AK2590" t="s">
        <v>161</v>
      </c>
      <c r="AL2590" t="s">
        <v>202</v>
      </c>
      <c r="AO2590" t="s">
        <v>161</v>
      </c>
      <c r="AQ2590" t="s">
        <v>510</v>
      </c>
      <c r="AR2590" t="s">
        <v>511</v>
      </c>
    </row>
    <row r="2591" spans="1:44" x14ac:dyDescent="0.2">
      <c r="A2591" t="s">
        <v>14260</v>
      </c>
      <c r="B2591">
        <v>3001</v>
      </c>
      <c r="C2591" t="s">
        <v>14261</v>
      </c>
      <c r="D2591" t="s">
        <v>1282</v>
      </c>
      <c r="E2591" t="s">
        <v>1283</v>
      </c>
      <c r="F2591" t="s">
        <v>13405</v>
      </c>
      <c r="G2591" t="s">
        <v>13606</v>
      </c>
      <c r="H2591" t="s">
        <v>82</v>
      </c>
      <c r="I2591" t="s">
        <v>89</v>
      </c>
      <c r="L2591" t="s">
        <v>159</v>
      </c>
      <c r="M2591" t="s">
        <v>160</v>
      </c>
      <c r="N2591" t="s">
        <v>160</v>
      </c>
      <c r="O2591" s="31">
        <v>49778.68472222222</v>
      </c>
      <c r="R2591" t="s">
        <v>161</v>
      </c>
      <c r="S2591" s="31">
        <v>45060</v>
      </c>
      <c r="T2591" t="s">
        <v>161</v>
      </c>
      <c r="V2591" t="s">
        <v>161</v>
      </c>
      <c r="W2591" t="s">
        <v>161</v>
      </c>
      <c r="X2591" s="31">
        <v>44695</v>
      </c>
      <c r="AA2591">
        <v>2659</v>
      </c>
      <c r="AB2591">
        <v>5.8043676223612707E-2</v>
      </c>
      <c r="AC2591">
        <v>15</v>
      </c>
      <c r="AD2591">
        <v>50071.633000000002</v>
      </c>
      <c r="AE2591" t="s">
        <v>14262</v>
      </c>
      <c r="AF2591" t="s">
        <v>14263</v>
      </c>
      <c r="AG2591" t="s">
        <v>13409</v>
      </c>
      <c r="AH2591" t="s">
        <v>13606</v>
      </c>
      <c r="AI2591" t="s">
        <v>161</v>
      </c>
      <c r="AJ2591" t="s">
        <v>161</v>
      </c>
      <c r="AK2591" t="s">
        <v>161</v>
      </c>
      <c r="AL2591" t="s">
        <v>202</v>
      </c>
      <c r="AO2591" t="s">
        <v>161</v>
      </c>
      <c r="AQ2591" t="s">
        <v>510</v>
      </c>
      <c r="AR2591" t="s">
        <v>511</v>
      </c>
    </row>
    <row r="2592" spans="1:44" x14ac:dyDescent="0.2">
      <c r="A2592" t="s">
        <v>14264</v>
      </c>
      <c r="B2592">
        <v>3001</v>
      </c>
      <c r="C2592" t="s">
        <v>14265</v>
      </c>
      <c r="D2592" t="s">
        <v>1282</v>
      </c>
      <c r="E2592" t="s">
        <v>1283</v>
      </c>
      <c r="F2592" t="s">
        <v>13405</v>
      </c>
      <c r="G2592" t="s">
        <v>13606</v>
      </c>
      <c r="H2592" t="s">
        <v>82</v>
      </c>
      <c r="I2592" t="s">
        <v>89</v>
      </c>
      <c r="L2592" t="s">
        <v>159</v>
      </c>
      <c r="M2592" t="s">
        <v>160</v>
      </c>
      <c r="N2592" t="s">
        <v>160</v>
      </c>
      <c r="O2592" s="31">
        <v>49723.833333333336</v>
      </c>
      <c r="R2592" t="s">
        <v>161</v>
      </c>
      <c r="S2592" s="31">
        <v>45060</v>
      </c>
      <c r="T2592" t="s">
        <v>161</v>
      </c>
      <c r="V2592" t="s">
        <v>161</v>
      </c>
      <c r="W2592" t="s">
        <v>161</v>
      </c>
      <c r="X2592" s="31">
        <v>44695</v>
      </c>
      <c r="AA2592">
        <v>1821</v>
      </c>
      <c r="AB2592">
        <v>5.0560057591008553E-2</v>
      </c>
      <c r="AC2592">
        <v>15</v>
      </c>
      <c r="AD2592">
        <v>50099.633000000002</v>
      </c>
      <c r="AE2592" t="s">
        <v>14266</v>
      </c>
      <c r="AF2592" t="s">
        <v>14267</v>
      </c>
      <c r="AG2592" t="s">
        <v>13409</v>
      </c>
      <c r="AH2592" t="s">
        <v>13606</v>
      </c>
      <c r="AI2592" t="s">
        <v>161</v>
      </c>
      <c r="AJ2592" t="s">
        <v>161</v>
      </c>
      <c r="AK2592" t="s">
        <v>161</v>
      </c>
      <c r="AL2592" t="s">
        <v>202</v>
      </c>
      <c r="AO2592" t="s">
        <v>161</v>
      </c>
      <c r="AQ2592" t="s">
        <v>510</v>
      </c>
      <c r="AR2592" t="s">
        <v>511</v>
      </c>
    </row>
    <row r="2593" spans="1:44" x14ac:dyDescent="0.2">
      <c r="A2593" t="s">
        <v>14268</v>
      </c>
      <c r="B2593">
        <v>3019</v>
      </c>
      <c r="C2593" t="s">
        <v>14269</v>
      </c>
      <c r="D2593" t="s">
        <v>1329</v>
      </c>
      <c r="E2593" t="s">
        <v>1330</v>
      </c>
      <c r="F2593" t="s">
        <v>13405</v>
      </c>
      <c r="G2593" t="s">
        <v>13606</v>
      </c>
      <c r="H2593" t="s">
        <v>82</v>
      </c>
      <c r="I2593" t="s">
        <v>89</v>
      </c>
      <c r="L2593" t="s">
        <v>159</v>
      </c>
      <c r="M2593" t="s">
        <v>160</v>
      </c>
      <c r="N2593" t="s">
        <v>160</v>
      </c>
      <c r="O2593" s="31">
        <v>49189.656382978726</v>
      </c>
      <c r="R2593" t="s">
        <v>161</v>
      </c>
      <c r="S2593" s="31">
        <v>45060</v>
      </c>
      <c r="T2593" t="s">
        <v>161</v>
      </c>
      <c r="V2593" t="s">
        <v>161</v>
      </c>
      <c r="W2593" t="s">
        <v>161</v>
      </c>
      <c r="X2593" s="31">
        <v>44695</v>
      </c>
      <c r="AA2593">
        <v>227</v>
      </c>
      <c r="AB2593">
        <v>5.1655221293340867E-2</v>
      </c>
      <c r="AC2593">
        <v>15</v>
      </c>
      <c r="AD2593">
        <v>50099.633000000002</v>
      </c>
      <c r="AE2593" t="s">
        <v>14270</v>
      </c>
      <c r="AF2593" t="s">
        <v>14271</v>
      </c>
      <c r="AG2593" t="s">
        <v>13409</v>
      </c>
      <c r="AH2593" t="s">
        <v>13606</v>
      </c>
      <c r="AI2593" t="s">
        <v>161</v>
      </c>
      <c r="AJ2593" t="s">
        <v>161</v>
      </c>
      <c r="AK2593" t="s">
        <v>161</v>
      </c>
      <c r="AL2593" t="s">
        <v>1333</v>
      </c>
      <c r="AO2593" t="s">
        <v>161</v>
      </c>
      <c r="AQ2593" t="s">
        <v>510</v>
      </c>
      <c r="AR2593" t="s">
        <v>511</v>
      </c>
    </row>
    <row r="2594" spans="1:44" x14ac:dyDescent="0.2">
      <c r="A2594" t="s">
        <v>14272</v>
      </c>
      <c r="B2594">
        <v>3009</v>
      </c>
      <c r="C2594" t="s">
        <v>14273</v>
      </c>
      <c r="D2594" t="s">
        <v>1267</v>
      </c>
      <c r="E2594" t="s">
        <v>1268</v>
      </c>
      <c r="F2594" t="s">
        <v>13405</v>
      </c>
      <c r="G2594" t="s">
        <v>13606</v>
      </c>
      <c r="H2594" t="s">
        <v>82</v>
      </c>
      <c r="I2594" t="s">
        <v>89</v>
      </c>
      <c r="L2594" t="s">
        <v>159</v>
      </c>
      <c r="M2594" t="s">
        <v>160</v>
      </c>
      <c r="N2594" t="s">
        <v>160</v>
      </c>
      <c r="O2594" s="31">
        <v>50988.847222222219</v>
      </c>
      <c r="R2594" t="s">
        <v>161</v>
      </c>
      <c r="S2594" s="31">
        <v>45060</v>
      </c>
      <c r="T2594" t="s">
        <v>161</v>
      </c>
      <c r="V2594" t="s">
        <v>161</v>
      </c>
      <c r="W2594" t="s">
        <v>161</v>
      </c>
      <c r="X2594" s="31">
        <v>44695</v>
      </c>
      <c r="AA2594">
        <v>1243</v>
      </c>
      <c r="AB2594">
        <v>5.749609437244655E-2</v>
      </c>
      <c r="AC2594">
        <v>15</v>
      </c>
      <c r="AD2594">
        <v>50071.633000000002</v>
      </c>
      <c r="AE2594" t="s">
        <v>14274</v>
      </c>
      <c r="AF2594" t="s">
        <v>14275</v>
      </c>
      <c r="AG2594" t="s">
        <v>13409</v>
      </c>
      <c r="AH2594" t="s">
        <v>13606</v>
      </c>
      <c r="AI2594" t="s">
        <v>161</v>
      </c>
      <c r="AJ2594" t="s">
        <v>161</v>
      </c>
      <c r="AK2594" t="s">
        <v>161</v>
      </c>
      <c r="AL2594" t="s">
        <v>202</v>
      </c>
      <c r="AO2594" t="s">
        <v>161</v>
      </c>
      <c r="AQ2594" t="s">
        <v>510</v>
      </c>
      <c r="AR2594" t="s">
        <v>511</v>
      </c>
    </row>
    <row r="2595" spans="1:44" x14ac:dyDescent="0.2">
      <c r="A2595" t="s">
        <v>14276</v>
      </c>
      <c r="B2595">
        <v>3009</v>
      </c>
      <c r="C2595" t="s">
        <v>14277</v>
      </c>
      <c r="D2595" t="s">
        <v>1267</v>
      </c>
      <c r="E2595" t="s">
        <v>1268</v>
      </c>
      <c r="F2595" t="s">
        <v>13405</v>
      </c>
      <c r="G2595" t="s">
        <v>13606</v>
      </c>
      <c r="H2595" t="s">
        <v>82</v>
      </c>
      <c r="I2595" t="s">
        <v>89</v>
      </c>
      <c r="L2595" t="s">
        <v>159</v>
      </c>
      <c r="M2595" t="s">
        <v>160</v>
      </c>
      <c r="N2595" t="s">
        <v>160</v>
      </c>
      <c r="O2595" s="31">
        <v>51182.297222222223</v>
      </c>
      <c r="R2595" t="s">
        <v>161</v>
      </c>
      <c r="S2595" s="31">
        <v>45060</v>
      </c>
      <c r="T2595" t="s">
        <v>161</v>
      </c>
      <c r="V2595" t="s">
        <v>161</v>
      </c>
      <c r="W2595" t="s">
        <v>161</v>
      </c>
      <c r="X2595" s="31">
        <v>44695</v>
      </c>
      <c r="AA2595">
        <v>2065</v>
      </c>
      <c r="AB2595">
        <v>5.8408730791056809E-2</v>
      </c>
      <c r="AC2595">
        <v>15</v>
      </c>
      <c r="AD2595">
        <v>50071.633000000002</v>
      </c>
      <c r="AE2595" t="s">
        <v>14278</v>
      </c>
      <c r="AF2595" t="s">
        <v>14279</v>
      </c>
      <c r="AG2595" t="s">
        <v>13409</v>
      </c>
      <c r="AH2595" t="s">
        <v>13606</v>
      </c>
      <c r="AI2595" t="s">
        <v>161</v>
      </c>
      <c r="AJ2595" t="s">
        <v>161</v>
      </c>
      <c r="AK2595" t="s">
        <v>161</v>
      </c>
      <c r="AL2595" t="s">
        <v>202</v>
      </c>
      <c r="AO2595" t="s">
        <v>161</v>
      </c>
      <c r="AQ2595" t="s">
        <v>510</v>
      </c>
      <c r="AR2595" t="s">
        <v>511</v>
      </c>
    </row>
    <row r="2596" spans="1:44" x14ac:dyDescent="0.2">
      <c r="A2596" t="s">
        <v>14280</v>
      </c>
      <c r="B2596">
        <v>3011</v>
      </c>
      <c r="C2596" t="s">
        <v>14281</v>
      </c>
      <c r="D2596" t="s">
        <v>1387</v>
      </c>
      <c r="E2596" t="s">
        <v>1388</v>
      </c>
      <c r="F2596" t="s">
        <v>13405</v>
      </c>
      <c r="G2596" t="s">
        <v>13524</v>
      </c>
      <c r="H2596" t="s">
        <v>82</v>
      </c>
      <c r="I2596" t="s">
        <v>158</v>
      </c>
      <c r="J2596" t="s">
        <v>14282</v>
      </c>
      <c r="L2596" t="s">
        <v>159</v>
      </c>
      <c r="M2596" t="s">
        <v>194</v>
      </c>
      <c r="N2596" t="s">
        <v>195</v>
      </c>
      <c r="O2596" s="31">
        <v>43191</v>
      </c>
      <c r="Q2596">
        <v>410591</v>
      </c>
      <c r="R2596">
        <v>18940</v>
      </c>
      <c r="S2596" s="31">
        <v>45014</v>
      </c>
      <c r="T2596">
        <v>18940</v>
      </c>
      <c r="V2596" t="s">
        <v>161</v>
      </c>
      <c r="W2596">
        <v>15865</v>
      </c>
      <c r="X2596" s="31">
        <v>44679</v>
      </c>
      <c r="Z2596">
        <v>3500</v>
      </c>
      <c r="AA2596">
        <v>1896</v>
      </c>
      <c r="AB2596">
        <v>5.9138839925945021E-2</v>
      </c>
      <c r="AC2596">
        <v>15</v>
      </c>
      <c r="AD2596">
        <v>50071.633000000002</v>
      </c>
      <c r="AE2596" t="s">
        <v>14283</v>
      </c>
      <c r="AF2596" t="s">
        <v>14284</v>
      </c>
      <c r="AG2596" t="s">
        <v>13409</v>
      </c>
      <c r="AH2596" t="s">
        <v>13524</v>
      </c>
      <c r="AI2596" t="s">
        <v>14285</v>
      </c>
      <c r="AJ2596" t="s">
        <v>14286</v>
      </c>
      <c r="AK2596" t="s">
        <v>201</v>
      </c>
      <c r="AL2596" t="s">
        <v>202</v>
      </c>
      <c r="AM2596" t="s">
        <v>45</v>
      </c>
      <c r="AN2596" t="s">
        <v>13531</v>
      </c>
      <c r="AO2596" t="s">
        <v>13532</v>
      </c>
      <c r="AQ2596" t="s">
        <v>510</v>
      </c>
      <c r="AR2596" t="s">
        <v>511</v>
      </c>
    </row>
    <row r="2597" spans="1:44" x14ac:dyDescent="0.2">
      <c r="A2597" t="s">
        <v>14287</v>
      </c>
      <c r="B2597">
        <v>3021</v>
      </c>
      <c r="C2597" t="s">
        <v>14288</v>
      </c>
      <c r="D2597" t="s">
        <v>54</v>
      </c>
      <c r="E2597" t="s">
        <v>770</v>
      </c>
      <c r="F2597" t="s">
        <v>13405</v>
      </c>
      <c r="G2597" t="s">
        <v>13415</v>
      </c>
      <c r="H2597" t="s">
        <v>82</v>
      </c>
      <c r="I2597" t="s">
        <v>158</v>
      </c>
      <c r="L2597" t="s">
        <v>159</v>
      </c>
      <c r="M2597" t="s">
        <v>259</v>
      </c>
      <c r="N2597" t="s">
        <v>259</v>
      </c>
      <c r="O2597" s="31">
        <v>44562</v>
      </c>
      <c r="R2597" t="s">
        <v>161</v>
      </c>
      <c r="S2597" s="31">
        <v>45060</v>
      </c>
      <c r="T2597" t="s">
        <v>161</v>
      </c>
      <c r="V2597" t="s">
        <v>161</v>
      </c>
      <c r="W2597" t="s">
        <v>161</v>
      </c>
      <c r="X2597" s="31">
        <v>44695</v>
      </c>
      <c r="AA2597">
        <v>238</v>
      </c>
      <c r="AB2597">
        <v>5.8591258074778864E-2</v>
      </c>
      <c r="AC2597">
        <v>15</v>
      </c>
      <c r="AD2597">
        <v>50071.633000000002</v>
      </c>
      <c r="AE2597" t="s">
        <v>14289</v>
      </c>
      <c r="AF2597" t="s">
        <v>14290</v>
      </c>
      <c r="AG2597" t="s">
        <v>13409</v>
      </c>
      <c r="AH2597" t="s">
        <v>13415</v>
      </c>
      <c r="AI2597" t="s">
        <v>161</v>
      </c>
      <c r="AJ2597" t="s">
        <v>161</v>
      </c>
      <c r="AK2597" t="s">
        <v>161</v>
      </c>
      <c r="AL2597" t="s">
        <v>202</v>
      </c>
      <c r="AO2597" t="s">
        <v>161</v>
      </c>
    </row>
    <row r="2598" spans="1:44" x14ac:dyDescent="0.2">
      <c r="A2598" t="s">
        <v>14291</v>
      </c>
      <c r="B2598">
        <v>3001</v>
      </c>
      <c r="C2598" t="s">
        <v>14292</v>
      </c>
      <c r="D2598" t="s">
        <v>1282</v>
      </c>
      <c r="E2598" t="s">
        <v>1283</v>
      </c>
      <c r="F2598" t="s">
        <v>13405</v>
      </c>
      <c r="G2598" t="s">
        <v>13560</v>
      </c>
      <c r="H2598" t="s">
        <v>82</v>
      </c>
      <c r="I2598" t="s">
        <v>44</v>
      </c>
      <c r="L2598" t="s">
        <v>159</v>
      </c>
      <c r="M2598" t="s">
        <v>160</v>
      </c>
      <c r="N2598" t="s">
        <v>160</v>
      </c>
      <c r="O2598" s="31">
        <v>45658</v>
      </c>
      <c r="R2598" t="s">
        <v>161</v>
      </c>
      <c r="S2598" s="31">
        <v>45060</v>
      </c>
      <c r="T2598" t="s">
        <v>161</v>
      </c>
      <c r="V2598" t="s">
        <v>161</v>
      </c>
      <c r="W2598" t="s">
        <v>161</v>
      </c>
      <c r="X2598" s="31">
        <v>44695</v>
      </c>
      <c r="AA2598">
        <v>1</v>
      </c>
      <c r="AB2598">
        <v>-1.9347892074537569E-2</v>
      </c>
      <c r="AC2598">
        <v>15</v>
      </c>
      <c r="AD2598">
        <v>50495.633000000002</v>
      </c>
      <c r="AE2598" t="s">
        <v>14293</v>
      </c>
      <c r="AF2598" t="s">
        <v>14294</v>
      </c>
      <c r="AG2598" t="s">
        <v>13409</v>
      </c>
      <c r="AH2598" t="s">
        <v>13560</v>
      </c>
      <c r="AI2598" t="s">
        <v>161</v>
      </c>
      <c r="AJ2598" t="s">
        <v>161</v>
      </c>
      <c r="AK2598" t="s">
        <v>161</v>
      </c>
      <c r="AL2598" t="s">
        <v>202</v>
      </c>
      <c r="AO2598" t="s">
        <v>161</v>
      </c>
    </row>
    <row r="2599" spans="1:44" x14ac:dyDescent="0.2">
      <c r="A2599" t="s">
        <v>14295</v>
      </c>
      <c r="B2599">
        <v>3009</v>
      </c>
      <c r="C2599" t="s">
        <v>14296</v>
      </c>
      <c r="D2599" t="s">
        <v>1267</v>
      </c>
      <c r="E2599" t="s">
        <v>1268</v>
      </c>
      <c r="F2599" t="s">
        <v>13405</v>
      </c>
      <c r="G2599" t="s">
        <v>13642</v>
      </c>
      <c r="H2599" t="s">
        <v>82</v>
      </c>
      <c r="I2599" t="s">
        <v>44</v>
      </c>
      <c r="J2599" t="s">
        <v>14297</v>
      </c>
      <c r="L2599" t="s">
        <v>159</v>
      </c>
      <c r="M2599" t="s">
        <v>194</v>
      </c>
      <c r="N2599" t="s">
        <v>195</v>
      </c>
      <c r="O2599" s="31">
        <v>44348</v>
      </c>
      <c r="Q2599">
        <v>583539</v>
      </c>
      <c r="R2599">
        <v>7635</v>
      </c>
      <c r="S2599" s="31">
        <v>45003</v>
      </c>
      <c r="T2599">
        <v>7635</v>
      </c>
      <c r="V2599" t="s">
        <v>161</v>
      </c>
      <c r="W2599">
        <v>3327</v>
      </c>
      <c r="X2599" s="31">
        <v>44681</v>
      </c>
      <c r="Z2599">
        <v>4200</v>
      </c>
      <c r="AA2599">
        <v>0</v>
      </c>
      <c r="AB2599" t="s">
        <v>161</v>
      </c>
      <c r="AC2599">
        <v>15</v>
      </c>
      <c r="AD2599">
        <v>50495.633000000002</v>
      </c>
      <c r="AE2599" t="s">
        <v>14298</v>
      </c>
      <c r="AF2599" t="s">
        <v>14299</v>
      </c>
      <c r="AG2599" t="s">
        <v>13409</v>
      </c>
      <c r="AH2599" t="s">
        <v>13642</v>
      </c>
      <c r="AI2599" t="s">
        <v>14079</v>
      </c>
      <c r="AJ2599" t="s">
        <v>14080</v>
      </c>
      <c r="AK2599" t="s">
        <v>236</v>
      </c>
      <c r="AL2599" t="s">
        <v>202</v>
      </c>
      <c r="AO2599" t="s">
        <v>13647</v>
      </c>
    </row>
    <row r="2600" spans="1:44" x14ac:dyDescent="0.2">
      <c r="A2600" t="s">
        <v>14300</v>
      </c>
      <c r="B2600">
        <v>3009</v>
      </c>
      <c r="C2600" t="s">
        <v>14301</v>
      </c>
      <c r="D2600" t="s">
        <v>1267</v>
      </c>
      <c r="E2600" t="s">
        <v>1268</v>
      </c>
      <c r="F2600" t="s">
        <v>13405</v>
      </c>
      <c r="G2600" t="s">
        <v>13642</v>
      </c>
      <c r="H2600" t="s">
        <v>82</v>
      </c>
      <c r="I2600" t="s">
        <v>44</v>
      </c>
      <c r="J2600" t="s">
        <v>14302</v>
      </c>
      <c r="L2600" t="s">
        <v>159</v>
      </c>
      <c r="M2600" t="s">
        <v>194</v>
      </c>
      <c r="N2600" t="s">
        <v>195</v>
      </c>
      <c r="O2600" s="31">
        <v>44348</v>
      </c>
      <c r="Q2600">
        <v>583406</v>
      </c>
      <c r="R2600">
        <v>7113</v>
      </c>
      <c r="S2600" s="31">
        <v>45017</v>
      </c>
      <c r="T2600">
        <v>7113</v>
      </c>
      <c r="V2600" t="s">
        <v>161</v>
      </c>
      <c r="W2600">
        <v>3348</v>
      </c>
      <c r="X2600" s="31">
        <v>44693</v>
      </c>
      <c r="Z2600">
        <v>4200</v>
      </c>
      <c r="AA2600">
        <v>0</v>
      </c>
      <c r="AB2600" t="s">
        <v>161</v>
      </c>
      <c r="AC2600">
        <v>15</v>
      </c>
      <c r="AD2600">
        <v>50770.633000000002</v>
      </c>
      <c r="AE2600" t="s">
        <v>14303</v>
      </c>
      <c r="AF2600" t="s">
        <v>14304</v>
      </c>
      <c r="AG2600" t="s">
        <v>13409</v>
      </c>
      <c r="AH2600" t="s">
        <v>13642</v>
      </c>
      <c r="AI2600" t="s">
        <v>14079</v>
      </c>
      <c r="AJ2600" t="s">
        <v>14080</v>
      </c>
      <c r="AK2600" t="s">
        <v>236</v>
      </c>
      <c r="AL2600" t="s">
        <v>202</v>
      </c>
      <c r="AO2600" t="s">
        <v>13647</v>
      </c>
    </row>
    <row r="2601" spans="1:44" x14ac:dyDescent="0.2">
      <c r="A2601" t="s">
        <v>14305</v>
      </c>
      <c r="B2601">
        <v>3009</v>
      </c>
      <c r="C2601" t="s">
        <v>14306</v>
      </c>
      <c r="D2601" t="s">
        <v>1267</v>
      </c>
      <c r="E2601" t="s">
        <v>1268</v>
      </c>
      <c r="F2601" t="s">
        <v>13405</v>
      </c>
      <c r="G2601" t="s">
        <v>13642</v>
      </c>
      <c r="H2601" t="s">
        <v>82</v>
      </c>
      <c r="I2601" t="s">
        <v>44</v>
      </c>
      <c r="J2601" t="s">
        <v>14307</v>
      </c>
      <c r="L2601" t="s">
        <v>159</v>
      </c>
      <c r="M2601" t="s">
        <v>194</v>
      </c>
      <c r="N2601" t="s">
        <v>195</v>
      </c>
      <c r="O2601" s="31">
        <v>44348</v>
      </c>
      <c r="Q2601">
        <v>582497</v>
      </c>
      <c r="R2601">
        <v>7644</v>
      </c>
      <c r="S2601" s="31">
        <v>45000</v>
      </c>
      <c r="T2601">
        <v>7644</v>
      </c>
      <c r="V2601" t="s">
        <v>161</v>
      </c>
      <c r="W2601">
        <v>3577</v>
      </c>
      <c r="X2601" s="31">
        <v>44686</v>
      </c>
      <c r="Z2601">
        <v>4200</v>
      </c>
      <c r="AA2601">
        <v>0</v>
      </c>
      <c r="AB2601" t="s">
        <v>161</v>
      </c>
      <c r="AC2601">
        <v>15</v>
      </c>
      <c r="AD2601">
        <v>50770.633000000002</v>
      </c>
      <c r="AE2601" t="s">
        <v>14308</v>
      </c>
      <c r="AF2601" t="s">
        <v>14309</v>
      </c>
      <c r="AG2601" t="s">
        <v>13409</v>
      </c>
      <c r="AH2601" t="s">
        <v>13642</v>
      </c>
      <c r="AI2601" t="s">
        <v>14079</v>
      </c>
      <c r="AJ2601" t="s">
        <v>14080</v>
      </c>
      <c r="AK2601" t="s">
        <v>236</v>
      </c>
      <c r="AL2601" t="s">
        <v>202</v>
      </c>
      <c r="AO2601" t="s">
        <v>13647</v>
      </c>
    </row>
    <row r="2602" spans="1:44" x14ac:dyDescent="0.2">
      <c r="A2602" t="s">
        <v>14310</v>
      </c>
      <c r="B2602">
        <v>3021</v>
      </c>
      <c r="C2602" t="s">
        <v>14311</v>
      </c>
      <c r="D2602" t="s">
        <v>54</v>
      </c>
      <c r="E2602" t="s">
        <v>770</v>
      </c>
      <c r="F2602" t="s">
        <v>13405</v>
      </c>
      <c r="G2602" t="s">
        <v>13642</v>
      </c>
      <c r="H2602" t="s">
        <v>82</v>
      </c>
      <c r="I2602" t="s">
        <v>44</v>
      </c>
      <c r="J2602" t="s">
        <v>14312</v>
      </c>
      <c r="L2602" t="s">
        <v>159</v>
      </c>
      <c r="M2602" t="s">
        <v>194</v>
      </c>
      <c r="N2602" t="s">
        <v>195</v>
      </c>
      <c r="O2602" s="31">
        <v>44348</v>
      </c>
      <c r="Q2602">
        <v>577162</v>
      </c>
      <c r="R2602">
        <v>9185</v>
      </c>
      <c r="S2602" s="31">
        <v>45043</v>
      </c>
      <c r="T2602">
        <v>9008</v>
      </c>
      <c r="V2602">
        <v>177</v>
      </c>
      <c r="W2602">
        <v>5005</v>
      </c>
      <c r="X2602" s="31">
        <v>44693</v>
      </c>
      <c r="Z2602">
        <v>5000</v>
      </c>
      <c r="AA2602">
        <v>0</v>
      </c>
      <c r="AB2602" t="s">
        <v>161</v>
      </c>
      <c r="AC2602">
        <v>15</v>
      </c>
      <c r="AD2602">
        <v>50952.633000000002</v>
      </c>
      <c r="AE2602" t="s">
        <v>14313</v>
      </c>
      <c r="AF2602" t="s">
        <v>14314</v>
      </c>
      <c r="AG2602" t="s">
        <v>13409</v>
      </c>
      <c r="AH2602" t="s">
        <v>13642</v>
      </c>
      <c r="AI2602" t="s">
        <v>14062</v>
      </c>
      <c r="AJ2602" t="s">
        <v>14315</v>
      </c>
      <c r="AK2602" t="s">
        <v>1604</v>
      </c>
      <c r="AL2602" t="s">
        <v>202</v>
      </c>
      <c r="AO2602" t="s">
        <v>13647</v>
      </c>
    </row>
    <row r="2603" spans="1:44" x14ac:dyDescent="0.2">
      <c r="A2603" t="s">
        <v>14316</v>
      </c>
      <c r="B2603">
        <v>3021</v>
      </c>
      <c r="C2603" t="s">
        <v>14317</v>
      </c>
      <c r="D2603" t="s">
        <v>54</v>
      </c>
      <c r="E2603" t="s">
        <v>770</v>
      </c>
      <c r="F2603" t="s">
        <v>13405</v>
      </c>
      <c r="G2603" t="s">
        <v>13560</v>
      </c>
      <c r="H2603" t="s">
        <v>82</v>
      </c>
      <c r="I2603" t="s">
        <v>44</v>
      </c>
      <c r="J2603" t="s">
        <v>14318</v>
      </c>
      <c r="K2603" t="s">
        <v>14319</v>
      </c>
      <c r="L2603" t="s">
        <v>159</v>
      </c>
      <c r="M2603" t="s">
        <v>194</v>
      </c>
      <c r="N2603" t="s">
        <v>195</v>
      </c>
      <c r="O2603" s="31">
        <v>44286</v>
      </c>
      <c r="Q2603">
        <v>587982</v>
      </c>
      <c r="R2603">
        <v>6366</v>
      </c>
      <c r="S2603" s="31">
        <v>45043</v>
      </c>
      <c r="T2603">
        <v>6209</v>
      </c>
      <c r="V2603">
        <v>304.1875</v>
      </c>
      <c r="W2603">
        <v>1969</v>
      </c>
      <c r="X2603" s="31">
        <v>44679</v>
      </c>
      <c r="Z2603">
        <v>6500</v>
      </c>
      <c r="AA2603">
        <v>0</v>
      </c>
      <c r="AB2603" t="s">
        <v>161</v>
      </c>
      <c r="AC2603">
        <v>15</v>
      </c>
      <c r="AD2603">
        <v>50709.633000000002</v>
      </c>
      <c r="AE2603" t="s">
        <v>14320</v>
      </c>
      <c r="AF2603" t="s">
        <v>14321</v>
      </c>
      <c r="AG2603" t="s">
        <v>13409</v>
      </c>
      <c r="AH2603" t="s">
        <v>13594</v>
      </c>
      <c r="AI2603" t="s">
        <v>14062</v>
      </c>
      <c r="AJ2603" t="s">
        <v>14322</v>
      </c>
      <c r="AK2603" t="s">
        <v>1604</v>
      </c>
      <c r="AL2603" t="s">
        <v>202</v>
      </c>
      <c r="AO2603" t="s">
        <v>14323</v>
      </c>
    </row>
    <row r="2604" spans="1:44" x14ac:dyDescent="0.2">
      <c r="A2604" t="s">
        <v>14324</v>
      </c>
      <c r="B2604">
        <v>3009</v>
      </c>
      <c r="C2604" t="s">
        <v>14325</v>
      </c>
      <c r="D2604" t="s">
        <v>1267</v>
      </c>
      <c r="E2604" t="s">
        <v>1268</v>
      </c>
      <c r="F2604" t="s">
        <v>13405</v>
      </c>
      <c r="G2604" t="s">
        <v>13560</v>
      </c>
      <c r="H2604" t="s">
        <v>82</v>
      </c>
      <c r="I2604" t="s">
        <v>44</v>
      </c>
      <c r="J2604" t="s">
        <v>14326</v>
      </c>
      <c r="K2604" t="s">
        <v>14319</v>
      </c>
      <c r="L2604" t="s">
        <v>159</v>
      </c>
      <c r="M2604" t="s">
        <v>194</v>
      </c>
      <c r="N2604" t="s">
        <v>195</v>
      </c>
      <c r="O2604" s="31">
        <v>44562</v>
      </c>
      <c r="Q2604">
        <v>599519</v>
      </c>
      <c r="R2604">
        <v>2105</v>
      </c>
      <c r="S2604" s="31">
        <v>44997</v>
      </c>
      <c r="T2604">
        <v>2105</v>
      </c>
      <c r="V2604" t="s">
        <v>161</v>
      </c>
      <c r="W2604" t="s">
        <v>161</v>
      </c>
      <c r="X2604" s="31">
        <v>44695</v>
      </c>
      <c r="Z2604">
        <v>5200</v>
      </c>
      <c r="AA2604">
        <v>0</v>
      </c>
      <c r="AB2604" t="s">
        <v>161</v>
      </c>
      <c r="AC2604">
        <v>15</v>
      </c>
      <c r="AD2604">
        <v>50739.633000000002</v>
      </c>
      <c r="AE2604" t="s">
        <v>14327</v>
      </c>
      <c r="AF2604" t="s">
        <v>14328</v>
      </c>
      <c r="AG2604" t="s">
        <v>13409</v>
      </c>
      <c r="AH2604" t="s">
        <v>13594</v>
      </c>
      <c r="AI2604" t="s">
        <v>13954</v>
      </c>
      <c r="AJ2604" t="s">
        <v>13955</v>
      </c>
      <c r="AK2604" t="s">
        <v>236</v>
      </c>
      <c r="AL2604" t="s">
        <v>202</v>
      </c>
      <c r="AO2604" t="s">
        <v>14323</v>
      </c>
    </row>
    <row r="2605" spans="1:44" x14ac:dyDescent="0.2">
      <c r="A2605" t="s">
        <v>14329</v>
      </c>
      <c r="B2605">
        <v>3021</v>
      </c>
      <c r="C2605" t="s">
        <v>14330</v>
      </c>
      <c r="D2605" t="s">
        <v>54</v>
      </c>
      <c r="E2605" t="s">
        <v>770</v>
      </c>
      <c r="F2605" t="s">
        <v>13405</v>
      </c>
      <c r="G2605" t="s">
        <v>13606</v>
      </c>
      <c r="H2605" t="s">
        <v>82</v>
      </c>
      <c r="I2605" t="s">
        <v>89</v>
      </c>
      <c r="L2605" t="s">
        <v>159</v>
      </c>
      <c r="M2605" t="s">
        <v>259</v>
      </c>
      <c r="N2605" t="s">
        <v>259</v>
      </c>
      <c r="O2605" s="31">
        <v>44743</v>
      </c>
      <c r="R2605" t="s">
        <v>161</v>
      </c>
      <c r="S2605" s="31">
        <v>45060</v>
      </c>
      <c r="T2605" t="s">
        <v>161</v>
      </c>
      <c r="V2605" t="s">
        <v>161</v>
      </c>
      <c r="W2605" t="s">
        <v>161</v>
      </c>
      <c r="X2605" s="31">
        <v>44695</v>
      </c>
      <c r="AA2605">
        <v>0</v>
      </c>
      <c r="AB2605" t="s">
        <v>161</v>
      </c>
      <c r="AC2605">
        <v>15</v>
      </c>
      <c r="AD2605">
        <v>50678.633000000002</v>
      </c>
      <c r="AE2605" t="s">
        <v>14331</v>
      </c>
      <c r="AF2605" t="s">
        <v>14332</v>
      </c>
      <c r="AG2605" t="s">
        <v>13409</v>
      </c>
      <c r="AH2605" t="s">
        <v>13606</v>
      </c>
      <c r="AI2605" t="s">
        <v>161</v>
      </c>
      <c r="AJ2605" t="s">
        <v>161</v>
      </c>
      <c r="AK2605" t="s">
        <v>161</v>
      </c>
      <c r="AL2605" t="s">
        <v>202</v>
      </c>
      <c r="AO2605" t="s">
        <v>161</v>
      </c>
    </row>
    <row r="2606" spans="1:44" x14ac:dyDescent="0.2">
      <c r="A2606" t="s">
        <v>14333</v>
      </c>
      <c r="B2606">
        <v>3011</v>
      </c>
      <c r="C2606" t="s">
        <v>14334</v>
      </c>
      <c r="D2606" t="s">
        <v>1387</v>
      </c>
      <c r="E2606" t="s">
        <v>1388</v>
      </c>
      <c r="F2606" t="s">
        <v>13405</v>
      </c>
      <c r="G2606" t="s">
        <v>13535</v>
      </c>
      <c r="H2606" t="s">
        <v>82</v>
      </c>
      <c r="I2606" t="s">
        <v>43</v>
      </c>
      <c r="L2606" t="s">
        <v>159</v>
      </c>
      <c r="M2606" t="s">
        <v>259</v>
      </c>
      <c r="N2606" t="s">
        <v>259</v>
      </c>
      <c r="O2606" s="31">
        <v>44593</v>
      </c>
      <c r="R2606" t="s">
        <v>161</v>
      </c>
      <c r="S2606" s="31">
        <v>45060</v>
      </c>
      <c r="T2606" t="s">
        <v>161</v>
      </c>
      <c r="V2606" t="s">
        <v>161</v>
      </c>
      <c r="W2606" t="s">
        <v>161</v>
      </c>
      <c r="X2606" s="31">
        <v>44695</v>
      </c>
      <c r="AA2606">
        <v>0</v>
      </c>
      <c r="AB2606" t="s">
        <v>161</v>
      </c>
      <c r="AC2606">
        <v>15</v>
      </c>
      <c r="AD2606">
        <v>50739.633000000002</v>
      </c>
      <c r="AE2606" t="s">
        <v>14335</v>
      </c>
      <c r="AF2606" t="s">
        <v>14336</v>
      </c>
      <c r="AG2606" t="s">
        <v>13409</v>
      </c>
      <c r="AH2606" t="s">
        <v>13535</v>
      </c>
      <c r="AI2606" t="s">
        <v>161</v>
      </c>
      <c r="AJ2606" t="s">
        <v>161</v>
      </c>
      <c r="AK2606" t="s">
        <v>161</v>
      </c>
      <c r="AL2606" t="s">
        <v>202</v>
      </c>
      <c r="AO2606" t="s">
        <v>161</v>
      </c>
    </row>
    <row r="2607" spans="1:44" x14ac:dyDescent="0.2">
      <c r="A2607" t="s">
        <v>14337</v>
      </c>
      <c r="B2607">
        <v>3016</v>
      </c>
      <c r="C2607" t="s">
        <v>14338</v>
      </c>
      <c r="D2607" t="s">
        <v>497</v>
      </c>
      <c r="E2607" t="s">
        <v>498</v>
      </c>
      <c r="F2607" t="s">
        <v>13405</v>
      </c>
      <c r="G2607" t="s">
        <v>14339</v>
      </c>
      <c r="H2607" t="s">
        <v>82</v>
      </c>
      <c r="I2607" t="s">
        <v>43</v>
      </c>
      <c r="L2607" t="s">
        <v>159</v>
      </c>
      <c r="M2607" t="s">
        <v>259</v>
      </c>
      <c r="N2607" t="s">
        <v>259</v>
      </c>
      <c r="O2607" s="31">
        <v>44317</v>
      </c>
      <c r="R2607" t="s">
        <v>161</v>
      </c>
      <c r="S2607" s="31">
        <v>45060</v>
      </c>
      <c r="T2607" t="s">
        <v>161</v>
      </c>
      <c r="V2607" t="s">
        <v>161</v>
      </c>
      <c r="W2607" t="s">
        <v>161</v>
      </c>
      <c r="X2607" s="31">
        <v>44695</v>
      </c>
      <c r="AA2607">
        <v>0</v>
      </c>
      <c r="AB2607" t="s">
        <v>161</v>
      </c>
      <c r="AC2607">
        <v>15</v>
      </c>
      <c r="AD2607">
        <v>50709.633000000002</v>
      </c>
      <c r="AE2607" t="s">
        <v>14340</v>
      </c>
      <c r="AF2607" t="s">
        <v>14341</v>
      </c>
      <c r="AG2607" t="s">
        <v>13409</v>
      </c>
      <c r="AH2607" t="s">
        <v>14339</v>
      </c>
      <c r="AI2607" t="s">
        <v>161</v>
      </c>
      <c r="AJ2607" t="s">
        <v>161</v>
      </c>
      <c r="AK2607" t="s">
        <v>161</v>
      </c>
      <c r="AL2607" t="s">
        <v>202</v>
      </c>
      <c r="AO2607" t="s">
        <v>161</v>
      </c>
    </row>
    <row r="2608" spans="1:44" x14ac:dyDescent="0.2">
      <c r="A2608" t="s">
        <v>14342</v>
      </c>
      <c r="B2608">
        <v>3009</v>
      </c>
      <c r="C2608" t="s">
        <v>14343</v>
      </c>
      <c r="D2608" t="s">
        <v>1267</v>
      </c>
      <c r="E2608" t="s">
        <v>1268</v>
      </c>
      <c r="F2608" t="s">
        <v>13405</v>
      </c>
      <c r="G2608" t="s">
        <v>13560</v>
      </c>
      <c r="H2608" t="s">
        <v>82</v>
      </c>
      <c r="I2608" t="s">
        <v>44</v>
      </c>
      <c r="J2608" t="s">
        <v>14344</v>
      </c>
      <c r="K2608" t="s">
        <v>14319</v>
      </c>
      <c r="L2608" t="s">
        <v>159</v>
      </c>
      <c r="M2608" t="s">
        <v>194</v>
      </c>
      <c r="N2608" t="s">
        <v>195</v>
      </c>
      <c r="O2608" s="31">
        <v>44409</v>
      </c>
      <c r="Q2608">
        <v>591450</v>
      </c>
      <c r="R2608">
        <v>2426</v>
      </c>
      <c r="S2608" s="31">
        <v>45015</v>
      </c>
      <c r="T2608">
        <v>2426</v>
      </c>
      <c r="V2608" t="s">
        <v>161</v>
      </c>
      <c r="W2608" t="s">
        <v>161</v>
      </c>
      <c r="X2608" s="31">
        <v>44695</v>
      </c>
      <c r="Z2608">
        <v>5200</v>
      </c>
      <c r="AA2608">
        <v>0</v>
      </c>
      <c r="AB2608" t="s">
        <v>161</v>
      </c>
      <c r="AC2608">
        <v>15</v>
      </c>
      <c r="AD2608">
        <v>51501.633000000002</v>
      </c>
      <c r="AE2608" t="s">
        <v>14345</v>
      </c>
      <c r="AF2608" t="s">
        <v>14346</v>
      </c>
      <c r="AG2608" t="s">
        <v>13409</v>
      </c>
      <c r="AH2608" t="s">
        <v>13594</v>
      </c>
      <c r="AI2608" t="s">
        <v>13954</v>
      </c>
      <c r="AJ2608" t="s">
        <v>13955</v>
      </c>
      <c r="AK2608" t="s">
        <v>236</v>
      </c>
      <c r="AL2608" t="s">
        <v>1333</v>
      </c>
      <c r="AO2608" t="s">
        <v>14323</v>
      </c>
    </row>
    <row r="2609" spans="1:41" x14ac:dyDescent="0.2">
      <c r="A2609" t="s">
        <v>14347</v>
      </c>
      <c r="B2609">
        <v>3016</v>
      </c>
      <c r="C2609" t="s">
        <v>14348</v>
      </c>
      <c r="D2609" t="s">
        <v>497</v>
      </c>
      <c r="E2609" t="s">
        <v>498</v>
      </c>
      <c r="F2609" t="s">
        <v>13405</v>
      </c>
      <c r="G2609" t="s">
        <v>13606</v>
      </c>
      <c r="H2609" t="s">
        <v>82</v>
      </c>
      <c r="I2609" t="s">
        <v>89</v>
      </c>
      <c r="L2609" t="s">
        <v>159</v>
      </c>
      <c r="M2609" t="s">
        <v>259</v>
      </c>
      <c r="N2609" t="s">
        <v>259</v>
      </c>
      <c r="O2609" s="31">
        <v>44470</v>
      </c>
      <c r="R2609" t="s">
        <v>161</v>
      </c>
      <c r="S2609" s="31">
        <v>45060</v>
      </c>
      <c r="T2609" t="s">
        <v>161</v>
      </c>
      <c r="V2609" t="s">
        <v>161</v>
      </c>
      <c r="W2609" t="s">
        <v>161</v>
      </c>
      <c r="X2609" s="31">
        <v>44695</v>
      </c>
      <c r="AA2609">
        <v>0</v>
      </c>
      <c r="AB2609" t="s">
        <v>161</v>
      </c>
      <c r="AC2609">
        <v>15</v>
      </c>
      <c r="AD2609">
        <v>52139.633000000002</v>
      </c>
      <c r="AE2609" t="s">
        <v>14349</v>
      </c>
      <c r="AF2609" t="s">
        <v>14350</v>
      </c>
      <c r="AG2609" t="s">
        <v>13409</v>
      </c>
      <c r="AH2609" t="s">
        <v>13606</v>
      </c>
      <c r="AI2609" t="s">
        <v>161</v>
      </c>
      <c r="AJ2609" t="s">
        <v>161</v>
      </c>
      <c r="AK2609" t="s">
        <v>161</v>
      </c>
      <c r="AL2609" t="s">
        <v>202</v>
      </c>
      <c r="AO2609" t="s">
        <v>161</v>
      </c>
    </row>
    <row r="2610" spans="1:41" x14ac:dyDescent="0.2">
      <c r="A2610" t="s">
        <v>14351</v>
      </c>
      <c r="B2610">
        <v>3021</v>
      </c>
      <c r="C2610" t="s">
        <v>14352</v>
      </c>
      <c r="D2610" t="s">
        <v>54</v>
      </c>
      <c r="E2610" t="s">
        <v>770</v>
      </c>
      <c r="F2610" t="s">
        <v>13405</v>
      </c>
      <c r="G2610" t="s">
        <v>13642</v>
      </c>
      <c r="H2610" t="s">
        <v>82</v>
      </c>
      <c r="I2610" t="s">
        <v>44</v>
      </c>
      <c r="J2610" t="s">
        <v>14353</v>
      </c>
      <c r="L2610" t="s">
        <v>159</v>
      </c>
      <c r="M2610" t="s">
        <v>194</v>
      </c>
      <c r="N2610" t="s">
        <v>195</v>
      </c>
      <c r="O2610" s="31">
        <v>44593</v>
      </c>
      <c r="Q2610">
        <v>596612</v>
      </c>
      <c r="R2610">
        <v>4240</v>
      </c>
      <c r="S2610" s="31">
        <v>45049</v>
      </c>
      <c r="T2610">
        <v>3946</v>
      </c>
      <c r="V2610">
        <v>315</v>
      </c>
      <c r="W2610" t="s">
        <v>161</v>
      </c>
      <c r="X2610" s="31">
        <v>44695</v>
      </c>
      <c r="Z2610">
        <v>5000</v>
      </c>
      <c r="AA2610">
        <v>0</v>
      </c>
      <c r="AB2610" t="s">
        <v>161</v>
      </c>
      <c r="AC2610">
        <v>15</v>
      </c>
      <c r="AD2610">
        <v>51956.633000000002</v>
      </c>
      <c r="AE2610" t="s">
        <v>14354</v>
      </c>
      <c r="AF2610" t="s">
        <v>14355</v>
      </c>
      <c r="AG2610" t="s">
        <v>13409</v>
      </c>
      <c r="AH2610" t="s">
        <v>13642</v>
      </c>
      <c r="AI2610" t="s">
        <v>14062</v>
      </c>
      <c r="AJ2610" t="s">
        <v>14315</v>
      </c>
      <c r="AK2610" t="s">
        <v>1604</v>
      </c>
      <c r="AL2610" t="s">
        <v>202</v>
      </c>
      <c r="AO2610" t="s">
        <v>13647</v>
      </c>
    </row>
    <row r="2611" spans="1:41" x14ac:dyDescent="0.2">
      <c r="A2611" t="s">
        <v>14356</v>
      </c>
      <c r="B2611">
        <v>3009</v>
      </c>
      <c r="C2611" t="s">
        <v>14357</v>
      </c>
      <c r="D2611" t="s">
        <v>1267</v>
      </c>
      <c r="E2611" t="s">
        <v>1268</v>
      </c>
      <c r="F2611" t="s">
        <v>13405</v>
      </c>
      <c r="G2611" t="s">
        <v>13642</v>
      </c>
      <c r="H2611" t="s">
        <v>82</v>
      </c>
      <c r="I2611" t="s">
        <v>44</v>
      </c>
      <c r="J2611" t="s">
        <v>14358</v>
      </c>
      <c r="L2611" t="s">
        <v>159</v>
      </c>
      <c r="M2611" t="s">
        <v>194</v>
      </c>
      <c r="N2611" t="s">
        <v>195</v>
      </c>
      <c r="O2611" s="31">
        <v>44621</v>
      </c>
      <c r="Q2611">
        <v>599237</v>
      </c>
      <c r="R2611">
        <v>3576</v>
      </c>
      <c r="S2611" s="31">
        <v>45049</v>
      </c>
      <c r="T2611">
        <v>3321</v>
      </c>
      <c r="V2611">
        <v>239.0625</v>
      </c>
      <c r="W2611" t="s">
        <v>161</v>
      </c>
      <c r="X2611" s="31">
        <v>44695</v>
      </c>
      <c r="Z2611">
        <v>4200</v>
      </c>
      <c r="AA2611">
        <v>0</v>
      </c>
      <c r="AB2611" t="s">
        <v>161</v>
      </c>
      <c r="AC2611">
        <v>15</v>
      </c>
      <c r="AD2611">
        <v>51956.633000000002</v>
      </c>
      <c r="AE2611" t="s">
        <v>14359</v>
      </c>
      <c r="AF2611" t="s">
        <v>14360</v>
      </c>
      <c r="AG2611" t="s">
        <v>13409</v>
      </c>
      <c r="AH2611" t="s">
        <v>13642</v>
      </c>
      <c r="AI2611" t="s">
        <v>14079</v>
      </c>
      <c r="AJ2611" t="s">
        <v>14080</v>
      </c>
      <c r="AK2611" t="s">
        <v>236</v>
      </c>
      <c r="AL2611" t="s">
        <v>202</v>
      </c>
      <c r="AO2611" t="s">
        <v>13647</v>
      </c>
    </row>
    <row r="2612" spans="1:41" x14ac:dyDescent="0.2">
      <c r="A2612" t="s">
        <v>14361</v>
      </c>
      <c r="B2612">
        <v>3009</v>
      </c>
      <c r="C2612" t="s">
        <v>14362</v>
      </c>
      <c r="D2612" t="s">
        <v>1267</v>
      </c>
      <c r="E2612" t="s">
        <v>1268</v>
      </c>
      <c r="F2612" t="s">
        <v>13405</v>
      </c>
      <c r="G2612" t="s">
        <v>13642</v>
      </c>
      <c r="H2612" t="s">
        <v>82</v>
      </c>
      <c r="I2612" t="s">
        <v>44</v>
      </c>
      <c r="J2612" t="s">
        <v>14363</v>
      </c>
      <c r="L2612" t="s">
        <v>159</v>
      </c>
      <c r="M2612" t="s">
        <v>194</v>
      </c>
      <c r="N2612" t="s">
        <v>195</v>
      </c>
      <c r="O2612" s="31">
        <v>44621</v>
      </c>
      <c r="Q2612">
        <v>603063</v>
      </c>
      <c r="R2612">
        <v>1295</v>
      </c>
      <c r="S2612" s="31">
        <v>44990</v>
      </c>
      <c r="T2612">
        <v>1295</v>
      </c>
      <c r="V2612" t="s">
        <v>161</v>
      </c>
      <c r="W2612" t="s">
        <v>161</v>
      </c>
      <c r="X2612" s="31">
        <v>44695</v>
      </c>
      <c r="Z2612">
        <v>4200</v>
      </c>
      <c r="AA2612">
        <v>0</v>
      </c>
      <c r="AB2612" t="s">
        <v>161</v>
      </c>
      <c r="AC2612">
        <v>15</v>
      </c>
      <c r="AD2612">
        <v>51956.633000000002</v>
      </c>
      <c r="AE2612" t="s">
        <v>14364</v>
      </c>
      <c r="AF2612" t="s">
        <v>14365</v>
      </c>
      <c r="AG2612" t="s">
        <v>13409</v>
      </c>
      <c r="AH2612" t="s">
        <v>13642</v>
      </c>
      <c r="AI2612" t="s">
        <v>14079</v>
      </c>
      <c r="AJ2612" t="s">
        <v>14080</v>
      </c>
      <c r="AK2612" t="s">
        <v>236</v>
      </c>
      <c r="AL2612" t="s">
        <v>202</v>
      </c>
      <c r="AO2612" t="s">
        <v>13647</v>
      </c>
    </row>
    <row r="2613" spans="1:41" x14ac:dyDescent="0.2">
      <c r="A2613" t="s">
        <v>14366</v>
      </c>
      <c r="B2613">
        <v>3021</v>
      </c>
      <c r="C2613" t="s">
        <v>14367</v>
      </c>
      <c r="D2613" t="s">
        <v>54</v>
      </c>
      <c r="E2613" t="s">
        <v>770</v>
      </c>
      <c r="F2613" t="s">
        <v>13405</v>
      </c>
      <c r="G2613" t="s">
        <v>13642</v>
      </c>
      <c r="H2613" t="s">
        <v>82</v>
      </c>
      <c r="I2613" t="s">
        <v>44</v>
      </c>
      <c r="J2613" t="s">
        <v>14368</v>
      </c>
      <c r="L2613" t="s">
        <v>159</v>
      </c>
      <c r="M2613" t="s">
        <v>194</v>
      </c>
      <c r="N2613" t="s">
        <v>195</v>
      </c>
      <c r="O2613" s="31">
        <v>44593</v>
      </c>
      <c r="Q2613">
        <v>599653</v>
      </c>
      <c r="R2613">
        <v>3137</v>
      </c>
      <c r="S2613" s="31">
        <v>45047</v>
      </c>
      <c r="T2613">
        <v>2766</v>
      </c>
      <c r="V2613">
        <v>412.22222222222223</v>
      </c>
      <c r="W2613" t="s">
        <v>161</v>
      </c>
      <c r="X2613" s="31">
        <v>44695</v>
      </c>
      <c r="Z2613">
        <v>5000</v>
      </c>
      <c r="AA2613">
        <v>0</v>
      </c>
      <c r="AB2613" t="s">
        <v>161</v>
      </c>
      <c r="AC2613">
        <v>15</v>
      </c>
      <c r="AD2613">
        <v>52047.633000000002</v>
      </c>
      <c r="AE2613" t="s">
        <v>14369</v>
      </c>
      <c r="AF2613" t="s">
        <v>14370</v>
      </c>
      <c r="AG2613" t="s">
        <v>13409</v>
      </c>
      <c r="AH2613" t="s">
        <v>13642</v>
      </c>
      <c r="AI2613" t="s">
        <v>14062</v>
      </c>
      <c r="AJ2613" t="s">
        <v>14315</v>
      </c>
      <c r="AK2613" t="s">
        <v>1604</v>
      </c>
      <c r="AL2613" t="s">
        <v>202</v>
      </c>
      <c r="AO2613" t="s">
        <v>13647</v>
      </c>
    </row>
    <row r="2614" spans="1:41" x14ac:dyDescent="0.2">
      <c r="A2614" t="s">
        <v>14371</v>
      </c>
      <c r="B2614">
        <v>3021</v>
      </c>
      <c r="C2614" t="s">
        <v>14372</v>
      </c>
      <c r="D2614" t="s">
        <v>54</v>
      </c>
      <c r="E2614" t="s">
        <v>770</v>
      </c>
      <c r="F2614" t="s">
        <v>13405</v>
      </c>
      <c r="G2614" t="s">
        <v>13642</v>
      </c>
      <c r="H2614" t="s">
        <v>82</v>
      </c>
      <c r="I2614" t="s">
        <v>44</v>
      </c>
      <c r="J2614" t="s">
        <v>14373</v>
      </c>
      <c r="L2614" t="s">
        <v>159</v>
      </c>
      <c r="M2614" t="s">
        <v>194</v>
      </c>
      <c r="N2614" t="s">
        <v>195</v>
      </c>
      <c r="O2614" s="31">
        <v>44593</v>
      </c>
      <c r="Q2614">
        <v>598764</v>
      </c>
      <c r="R2614">
        <v>3704</v>
      </c>
      <c r="S2614" s="31">
        <v>45053</v>
      </c>
      <c r="T2614">
        <v>3346</v>
      </c>
      <c r="V2614">
        <v>383.57142857142861</v>
      </c>
      <c r="W2614" t="s">
        <v>161</v>
      </c>
      <c r="X2614" s="31">
        <v>44695</v>
      </c>
      <c r="Z2614">
        <v>4800</v>
      </c>
      <c r="AA2614">
        <v>0</v>
      </c>
      <c r="AB2614" t="s">
        <v>161</v>
      </c>
      <c r="AC2614">
        <v>15</v>
      </c>
      <c r="AD2614">
        <v>50648.633000000002</v>
      </c>
      <c r="AE2614" t="s">
        <v>14374</v>
      </c>
      <c r="AF2614" t="s">
        <v>14375</v>
      </c>
      <c r="AG2614" t="s">
        <v>13409</v>
      </c>
      <c r="AH2614" t="s">
        <v>13642</v>
      </c>
      <c r="AI2614" t="s">
        <v>14062</v>
      </c>
      <c r="AJ2614" t="s">
        <v>14315</v>
      </c>
      <c r="AK2614" t="s">
        <v>1604</v>
      </c>
      <c r="AL2614" t="s">
        <v>202</v>
      </c>
      <c r="AO2614" t="s">
        <v>13647</v>
      </c>
    </row>
    <row r="2615" spans="1:41" x14ac:dyDescent="0.2">
      <c r="A2615" t="s">
        <v>14376</v>
      </c>
      <c r="B2615">
        <v>3021</v>
      </c>
      <c r="C2615" t="s">
        <v>14377</v>
      </c>
      <c r="D2615" t="s">
        <v>54</v>
      </c>
      <c r="E2615" t="s">
        <v>770</v>
      </c>
      <c r="F2615" t="s">
        <v>13405</v>
      </c>
      <c r="G2615" t="s">
        <v>13642</v>
      </c>
      <c r="H2615" t="s">
        <v>82</v>
      </c>
      <c r="I2615" t="s">
        <v>44</v>
      </c>
      <c r="J2615" t="s">
        <v>14378</v>
      </c>
      <c r="L2615" t="s">
        <v>159</v>
      </c>
      <c r="M2615" t="s">
        <v>194</v>
      </c>
      <c r="N2615" t="s">
        <v>195</v>
      </c>
      <c r="O2615" s="31">
        <v>44593</v>
      </c>
      <c r="Q2615">
        <v>599532</v>
      </c>
      <c r="R2615">
        <v>3370</v>
      </c>
      <c r="S2615" s="31">
        <v>45040</v>
      </c>
      <c r="T2615">
        <v>3191</v>
      </c>
      <c r="V2615">
        <v>462.41666666666663</v>
      </c>
      <c r="W2615" t="s">
        <v>161</v>
      </c>
      <c r="X2615" s="31">
        <v>44695</v>
      </c>
      <c r="Z2615">
        <v>5000</v>
      </c>
      <c r="AA2615">
        <v>0</v>
      </c>
      <c r="AB2615" t="s">
        <v>161</v>
      </c>
      <c r="AC2615">
        <v>15</v>
      </c>
      <c r="AD2615">
        <v>50952.633000000002</v>
      </c>
      <c r="AE2615" t="s">
        <v>14379</v>
      </c>
      <c r="AF2615" t="s">
        <v>14380</v>
      </c>
      <c r="AG2615" t="s">
        <v>13409</v>
      </c>
      <c r="AH2615" t="s">
        <v>13642</v>
      </c>
      <c r="AI2615" t="s">
        <v>14062</v>
      </c>
      <c r="AJ2615" t="s">
        <v>14315</v>
      </c>
      <c r="AK2615" t="s">
        <v>1604</v>
      </c>
      <c r="AL2615" t="s">
        <v>202</v>
      </c>
      <c r="AO2615" t="s">
        <v>13647</v>
      </c>
    </row>
    <row r="2616" spans="1:41" x14ac:dyDescent="0.2">
      <c r="A2616" t="s">
        <v>14381</v>
      </c>
      <c r="B2616">
        <v>3021</v>
      </c>
      <c r="C2616" t="s">
        <v>14382</v>
      </c>
      <c r="D2616" t="s">
        <v>54</v>
      </c>
      <c r="E2616" t="s">
        <v>770</v>
      </c>
      <c r="F2616" t="s">
        <v>13405</v>
      </c>
      <c r="G2616" t="s">
        <v>13642</v>
      </c>
      <c r="H2616" t="s">
        <v>82</v>
      </c>
      <c r="I2616" t="s">
        <v>44</v>
      </c>
      <c r="J2616" t="s">
        <v>14383</v>
      </c>
      <c r="L2616" t="s">
        <v>159</v>
      </c>
      <c r="M2616" t="s">
        <v>194</v>
      </c>
      <c r="N2616" t="s">
        <v>195</v>
      </c>
      <c r="O2616" s="31">
        <v>44593</v>
      </c>
      <c r="Q2616">
        <v>598668</v>
      </c>
      <c r="R2616">
        <v>1721</v>
      </c>
      <c r="S2616" s="31">
        <v>45041</v>
      </c>
      <c r="T2616">
        <v>1598</v>
      </c>
      <c r="V2616">
        <v>254.2</v>
      </c>
      <c r="W2616" t="s">
        <v>161</v>
      </c>
      <c r="X2616" s="31">
        <v>44695</v>
      </c>
      <c r="Z2616">
        <v>5000</v>
      </c>
      <c r="AA2616">
        <v>0</v>
      </c>
      <c r="AB2616" t="s">
        <v>161</v>
      </c>
      <c r="AC2616">
        <v>15</v>
      </c>
      <c r="AD2616">
        <v>50952.633000000002</v>
      </c>
      <c r="AE2616" t="s">
        <v>14384</v>
      </c>
      <c r="AF2616" t="s">
        <v>14385</v>
      </c>
      <c r="AG2616" t="s">
        <v>13409</v>
      </c>
      <c r="AH2616" t="s">
        <v>13642</v>
      </c>
      <c r="AI2616" t="s">
        <v>14062</v>
      </c>
      <c r="AJ2616" t="s">
        <v>14315</v>
      </c>
      <c r="AK2616" t="s">
        <v>1604</v>
      </c>
      <c r="AL2616" t="s">
        <v>202</v>
      </c>
      <c r="AO2616" t="s">
        <v>13647</v>
      </c>
    </row>
    <row r="2617" spans="1:41" x14ac:dyDescent="0.2">
      <c r="A2617" t="s">
        <v>14386</v>
      </c>
      <c r="B2617">
        <v>3021</v>
      </c>
      <c r="C2617" t="s">
        <v>14387</v>
      </c>
      <c r="D2617" t="s">
        <v>54</v>
      </c>
      <c r="E2617" t="s">
        <v>770</v>
      </c>
      <c r="F2617" t="s">
        <v>13405</v>
      </c>
      <c r="G2617" t="s">
        <v>13642</v>
      </c>
      <c r="H2617" t="s">
        <v>82</v>
      </c>
      <c r="I2617" t="s">
        <v>44</v>
      </c>
      <c r="J2617" t="s">
        <v>14388</v>
      </c>
      <c r="L2617" t="s">
        <v>159</v>
      </c>
      <c r="M2617" t="s">
        <v>194</v>
      </c>
      <c r="N2617" t="s">
        <v>195</v>
      </c>
      <c r="O2617" s="31">
        <v>45017</v>
      </c>
      <c r="Q2617">
        <v>612092</v>
      </c>
      <c r="R2617">
        <v>1631</v>
      </c>
      <c r="S2617" s="31">
        <v>45054</v>
      </c>
      <c r="T2617">
        <v>1247</v>
      </c>
      <c r="V2617">
        <v>295.38461538461542</v>
      </c>
      <c r="W2617" t="s">
        <v>161</v>
      </c>
      <c r="X2617" s="31">
        <v>44695</v>
      </c>
      <c r="Z2617">
        <v>5000</v>
      </c>
      <c r="AA2617">
        <v>0</v>
      </c>
      <c r="AB2617" t="s">
        <v>161</v>
      </c>
      <c r="AC2617">
        <v>15</v>
      </c>
      <c r="AD2617">
        <v>50952.633000000002</v>
      </c>
      <c r="AE2617" t="s">
        <v>14389</v>
      </c>
      <c r="AF2617" t="s">
        <v>14390</v>
      </c>
      <c r="AG2617" t="s">
        <v>13409</v>
      </c>
      <c r="AH2617" t="s">
        <v>13642</v>
      </c>
      <c r="AI2617" t="s">
        <v>14062</v>
      </c>
      <c r="AJ2617" t="s">
        <v>14315</v>
      </c>
      <c r="AK2617" t="s">
        <v>1604</v>
      </c>
      <c r="AL2617" t="s">
        <v>202</v>
      </c>
      <c r="AO2617" t="s">
        <v>13647</v>
      </c>
    </row>
    <row r="2618" spans="1:41" x14ac:dyDescent="0.2">
      <c r="A2618" t="s">
        <v>14391</v>
      </c>
      <c r="B2618">
        <v>3021</v>
      </c>
      <c r="C2618" t="s">
        <v>14392</v>
      </c>
      <c r="D2618" t="s">
        <v>54</v>
      </c>
      <c r="E2618" t="s">
        <v>770</v>
      </c>
      <c r="F2618" t="s">
        <v>13405</v>
      </c>
      <c r="G2618" t="s">
        <v>13642</v>
      </c>
      <c r="H2618" t="s">
        <v>82</v>
      </c>
      <c r="I2618" t="s">
        <v>44</v>
      </c>
      <c r="J2618" t="s">
        <v>14393</v>
      </c>
      <c r="L2618" t="s">
        <v>159</v>
      </c>
      <c r="M2618" t="s">
        <v>194</v>
      </c>
      <c r="N2618" t="s">
        <v>195</v>
      </c>
      <c r="O2618" s="31">
        <v>45017</v>
      </c>
      <c r="Q2618">
        <v>612210</v>
      </c>
      <c r="R2618">
        <v>1089</v>
      </c>
      <c r="S2618" s="31">
        <v>45051</v>
      </c>
      <c r="T2618">
        <v>770</v>
      </c>
      <c r="V2618">
        <v>330</v>
      </c>
      <c r="W2618" t="s">
        <v>161</v>
      </c>
      <c r="X2618" s="31">
        <v>44695</v>
      </c>
      <c r="Z2618">
        <v>5000</v>
      </c>
      <c r="AA2618">
        <v>0</v>
      </c>
      <c r="AB2618" t="s">
        <v>161</v>
      </c>
      <c r="AC2618">
        <v>15</v>
      </c>
      <c r="AD2618">
        <v>50709.633000000002</v>
      </c>
      <c r="AE2618" t="s">
        <v>14394</v>
      </c>
      <c r="AF2618" t="s">
        <v>14395</v>
      </c>
      <c r="AG2618" t="s">
        <v>13409</v>
      </c>
      <c r="AH2618" t="s">
        <v>13642</v>
      </c>
      <c r="AI2618" t="s">
        <v>14062</v>
      </c>
      <c r="AJ2618" t="s">
        <v>14315</v>
      </c>
      <c r="AK2618" t="s">
        <v>1604</v>
      </c>
      <c r="AL2618" t="s">
        <v>202</v>
      </c>
      <c r="AO2618" t="s">
        <v>13647</v>
      </c>
    </row>
    <row r="2619" spans="1:41" x14ac:dyDescent="0.2">
      <c r="A2619" t="s">
        <v>14396</v>
      </c>
      <c r="B2619">
        <v>3021</v>
      </c>
      <c r="C2619" t="s">
        <v>14397</v>
      </c>
      <c r="D2619" t="s">
        <v>54</v>
      </c>
      <c r="E2619" t="s">
        <v>770</v>
      </c>
      <c r="F2619" t="s">
        <v>13405</v>
      </c>
      <c r="G2619" t="s">
        <v>13465</v>
      </c>
      <c r="H2619" t="s">
        <v>82</v>
      </c>
      <c r="I2619" t="s">
        <v>44</v>
      </c>
      <c r="L2619" t="s">
        <v>159</v>
      </c>
      <c r="M2619" t="s">
        <v>160</v>
      </c>
      <c r="N2619" t="s">
        <v>160</v>
      </c>
      <c r="O2619" s="31">
        <v>45292</v>
      </c>
      <c r="R2619" t="s">
        <v>161</v>
      </c>
      <c r="S2619" s="31">
        <v>45060</v>
      </c>
      <c r="T2619" t="s">
        <v>161</v>
      </c>
      <c r="V2619" t="s">
        <v>161</v>
      </c>
      <c r="W2619" t="s">
        <v>161</v>
      </c>
      <c r="X2619" s="31">
        <v>44695</v>
      </c>
      <c r="AA2619">
        <v>0</v>
      </c>
      <c r="AB2619" t="s">
        <v>161</v>
      </c>
      <c r="AC2619">
        <v>15</v>
      </c>
      <c r="AD2619">
        <v>50709.633000000002</v>
      </c>
      <c r="AE2619" t="s">
        <v>14398</v>
      </c>
      <c r="AF2619" t="s">
        <v>14399</v>
      </c>
      <c r="AG2619" t="s">
        <v>13409</v>
      </c>
      <c r="AH2619" t="s">
        <v>13465</v>
      </c>
      <c r="AI2619" t="s">
        <v>161</v>
      </c>
      <c r="AJ2619" t="s">
        <v>161</v>
      </c>
      <c r="AK2619" t="s">
        <v>161</v>
      </c>
      <c r="AL2619" t="s">
        <v>202</v>
      </c>
      <c r="AO2619" t="s">
        <v>161</v>
      </c>
    </row>
    <row r="2620" spans="1:41" x14ac:dyDescent="0.2">
      <c r="A2620" t="s">
        <v>14400</v>
      </c>
      <c r="B2620">
        <v>3021</v>
      </c>
      <c r="C2620" t="s">
        <v>14401</v>
      </c>
      <c r="D2620" t="s">
        <v>54</v>
      </c>
      <c r="E2620" t="s">
        <v>770</v>
      </c>
      <c r="F2620" t="s">
        <v>13405</v>
      </c>
      <c r="G2620" t="s">
        <v>13465</v>
      </c>
      <c r="H2620" t="s">
        <v>82</v>
      </c>
      <c r="I2620" t="s">
        <v>44</v>
      </c>
      <c r="L2620" t="s">
        <v>159</v>
      </c>
      <c r="M2620" t="s">
        <v>160</v>
      </c>
      <c r="N2620" t="s">
        <v>160</v>
      </c>
      <c r="O2620" s="31">
        <v>45292</v>
      </c>
      <c r="R2620" t="s">
        <v>161</v>
      </c>
      <c r="S2620" s="31">
        <v>45060</v>
      </c>
      <c r="T2620" t="s">
        <v>161</v>
      </c>
      <c r="V2620" t="s">
        <v>161</v>
      </c>
      <c r="W2620" t="s">
        <v>161</v>
      </c>
      <c r="X2620" s="31">
        <v>44695</v>
      </c>
      <c r="AA2620">
        <v>0</v>
      </c>
      <c r="AB2620" t="s">
        <v>161</v>
      </c>
      <c r="AC2620">
        <v>15</v>
      </c>
      <c r="AD2620">
        <v>50709.633000000002</v>
      </c>
      <c r="AE2620" t="s">
        <v>14402</v>
      </c>
      <c r="AF2620" t="s">
        <v>14403</v>
      </c>
      <c r="AG2620" t="s">
        <v>13409</v>
      </c>
      <c r="AH2620" t="s">
        <v>13465</v>
      </c>
      <c r="AI2620" t="s">
        <v>161</v>
      </c>
      <c r="AJ2620" t="s">
        <v>161</v>
      </c>
      <c r="AK2620" t="s">
        <v>161</v>
      </c>
      <c r="AL2620" t="s">
        <v>202</v>
      </c>
      <c r="AO2620" t="s">
        <v>161</v>
      </c>
    </row>
    <row r="2621" spans="1:41" x14ac:dyDescent="0.2">
      <c r="A2621" t="s">
        <v>14404</v>
      </c>
      <c r="B2621">
        <v>3021</v>
      </c>
      <c r="C2621" t="s">
        <v>14405</v>
      </c>
      <c r="D2621" t="s">
        <v>54</v>
      </c>
      <c r="E2621" t="s">
        <v>770</v>
      </c>
      <c r="F2621" t="s">
        <v>13405</v>
      </c>
      <c r="G2621" t="s">
        <v>13465</v>
      </c>
      <c r="H2621" t="s">
        <v>82</v>
      </c>
      <c r="I2621" t="s">
        <v>44</v>
      </c>
      <c r="L2621" t="s">
        <v>159</v>
      </c>
      <c r="M2621" t="s">
        <v>160</v>
      </c>
      <c r="N2621" t="s">
        <v>160</v>
      </c>
      <c r="O2621" s="31">
        <v>45474</v>
      </c>
      <c r="R2621" t="s">
        <v>161</v>
      </c>
      <c r="S2621" s="31">
        <v>45060</v>
      </c>
      <c r="T2621" t="s">
        <v>161</v>
      </c>
      <c r="V2621" t="s">
        <v>161</v>
      </c>
      <c r="W2621" t="s">
        <v>161</v>
      </c>
      <c r="X2621" s="31">
        <v>44695</v>
      </c>
      <c r="AA2621">
        <v>0</v>
      </c>
      <c r="AB2621" t="s">
        <v>161</v>
      </c>
      <c r="AC2621">
        <v>15</v>
      </c>
      <c r="AD2621">
        <v>51501.633000000002</v>
      </c>
      <c r="AE2621" t="s">
        <v>14406</v>
      </c>
      <c r="AF2621" t="s">
        <v>14407</v>
      </c>
      <c r="AG2621" t="s">
        <v>13409</v>
      </c>
      <c r="AH2621" t="s">
        <v>13465</v>
      </c>
      <c r="AI2621" t="s">
        <v>161</v>
      </c>
      <c r="AJ2621" t="s">
        <v>161</v>
      </c>
      <c r="AK2621" t="s">
        <v>161</v>
      </c>
      <c r="AL2621" t="s">
        <v>202</v>
      </c>
      <c r="AO2621" t="s">
        <v>161</v>
      </c>
    </row>
    <row r="2622" spans="1:41" x14ac:dyDescent="0.2">
      <c r="A2622" t="s">
        <v>14408</v>
      </c>
      <c r="B2622">
        <v>3016</v>
      </c>
      <c r="C2622" t="s">
        <v>14409</v>
      </c>
      <c r="D2622" t="s">
        <v>497</v>
      </c>
      <c r="E2622" t="s">
        <v>498</v>
      </c>
      <c r="F2622" t="s">
        <v>13405</v>
      </c>
      <c r="G2622" t="s">
        <v>13560</v>
      </c>
      <c r="H2622" t="s">
        <v>82</v>
      </c>
      <c r="I2622" t="s">
        <v>44</v>
      </c>
      <c r="L2622" t="s">
        <v>159</v>
      </c>
      <c r="M2622" t="s">
        <v>160</v>
      </c>
      <c r="N2622" t="s">
        <v>160</v>
      </c>
      <c r="O2622" s="31">
        <v>45231</v>
      </c>
      <c r="R2622" t="s">
        <v>161</v>
      </c>
      <c r="S2622" s="31">
        <v>45060</v>
      </c>
      <c r="T2622" t="s">
        <v>161</v>
      </c>
      <c r="V2622" t="s">
        <v>161</v>
      </c>
      <c r="W2622" t="s">
        <v>161</v>
      </c>
      <c r="X2622" s="31">
        <v>44695</v>
      </c>
      <c r="AA2622">
        <v>0</v>
      </c>
      <c r="AB2622" t="s">
        <v>161</v>
      </c>
      <c r="AC2622">
        <v>15</v>
      </c>
      <c r="AD2622">
        <v>51591.633000000002</v>
      </c>
      <c r="AE2622" t="s">
        <v>14410</v>
      </c>
      <c r="AF2622" t="s">
        <v>14411</v>
      </c>
      <c r="AG2622" t="s">
        <v>13409</v>
      </c>
      <c r="AH2622" t="s">
        <v>13560</v>
      </c>
      <c r="AI2622" t="s">
        <v>161</v>
      </c>
      <c r="AJ2622" t="s">
        <v>161</v>
      </c>
      <c r="AK2622" t="s">
        <v>161</v>
      </c>
      <c r="AL2622" t="s">
        <v>202</v>
      </c>
      <c r="AO2622" t="s">
        <v>161</v>
      </c>
    </row>
    <row r="2623" spans="1:41" x14ac:dyDescent="0.2">
      <c r="A2623" t="s">
        <v>14412</v>
      </c>
      <c r="B2623">
        <v>3016</v>
      </c>
      <c r="C2623" t="s">
        <v>14413</v>
      </c>
      <c r="D2623" t="s">
        <v>497</v>
      </c>
      <c r="E2623" t="s">
        <v>498</v>
      </c>
      <c r="F2623" t="s">
        <v>13405</v>
      </c>
      <c r="G2623" t="s">
        <v>13560</v>
      </c>
      <c r="H2623" t="s">
        <v>82</v>
      </c>
      <c r="I2623" t="s">
        <v>44</v>
      </c>
      <c r="L2623" t="s">
        <v>159</v>
      </c>
      <c r="M2623" t="s">
        <v>160</v>
      </c>
      <c r="N2623" t="s">
        <v>160</v>
      </c>
      <c r="O2623" s="31">
        <v>45261</v>
      </c>
      <c r="R2623" t="s">
        <v>161</v>
      </c>
      <c r="S2623" s="31">
        <v>45060</v>
      </c>
      <c r="T2623" t="s">
        <v>161</v>
      </c>
      <c r="V2623" t="s">
        <v>161</v>
      </c>
      <c r="W2623" t="s">
        <v>161</v>
      </c>
      <c r="X2623" s="31">
        <v>44695</v>
      </c>
      <c r="AA2623">
        <v>0</v>
      </c>
      <c r="AB2623" t="s">
        <v>161</v>
      </c>
      <c r="AC2623">
        <v>15</v>
      </c>
      <c r="AD2623">
        <v>49034.633000000002</v>
      </c>
      <c r="AE2623" t="s">
        <v>14414</v>
      </c>
      <c r="AF2623" t="s">
        <v>14415</v>
      </c>
      <c r="AG2623" t="s">
        <v>13409</v>
      </c>
      <c r="AH2623" t="s">
        <v>13560</v>
      </c>
      <c r="AI2623" t="s">
        <v>161</v>
      </c>
      <c r="AJ2623" t="s">
        <v>161</v>
      </c>
      <c r="AK2623" t="s">
        <v>161</v>
      </c>
      <c r="AL2623" t="s">
        <v>202</v>
      </c>
      <c r="AO2623" t="s">
        <v>161</v>
      </c>
    </row>
    <row r="2624" spans="1:41" x14ac:dyDescent="0.2">
      <c r="A2624" t="s">
        <v>14416</v>
      </c>
      <c r="B2624">
        <v>3011</v>
      </c>
      <c r="C2624" t="s">
        <v>14417</v>
      </c>
      <c r="D2624" t="s">
        <v>1387</v>
      </c>
      <c r="E2624" t="s">
        <v>1388</v>
      </c>
      <c r="F2624" t="s">
        <v>13405</v>
      </c>
      <c r="G2624" t="s">
        <v>13415</v>
      </c>
      <c r="H2624" t="s">
        <v>82</v>
      </c>
      <c r="I2624" t="s">
        <v>158</v>
      </c>
      <c r="L2624" t="s">
        <v>159</v>
      </c>
      <c r="M2624" t="s">
        <v>160</v>
      </c>
      <c r="N2624" t="s">
        <v>160</v>
      </c>
      <c r="O2624" s="31">
        <v>45200</v>
      </c>
      <c r="R2624" t="s">
        <v>161</v>
      </c>
      <c r="S2624" s="31">
        <v>45060</v>
      </c>
      <c r="T2624" t="s">
        <v>161</v>
      </c>
      <c r="V2624" t="s">
        <v>161</v>
      </c>
      <c r="W2624" t="s">
        <v>161</v>
      </c>
      <c r="X2624" s="31">
        <v>44695</v>
      </c>
      <c r="AA2624">
        <v>0</v>
      </c>
      <c r="AB2624" t="s">
        <v>161</v>
      </c>
      <c r="AC2624">
        <v>15</v>
      </c>
      <c r="AD2624">
        <v>49553.633000000002</v>
      </c>
      <c r="AE2624" t="s">
        <v>14418</v>
      </c>
      <c r="AF2624" t="s">
        <v>14419</v>
      </c>
      <c r="AH2624" t="s">
        <v>13415</v>
      </c>
      <c r="AI2624" t="s">
        <v>161</v>
      </c>
      <c r="AJ2624" t="s">
        <v>161</v>
      </c>
      <c r="AK2624" t="s">
        <v>161</v>
      </c>
      <c r="AO2624" t="s">
        <v>161</v>
      </c>
    </row>
    <row r="2625" spans="1:41" x14ac:dyDescent="0.2">
      <c r="A2625" t="s">
        <v>14420</v>
      </c>
      <c r="B2625">
        <v>3011</v>
      </c>
      <c r="C2625" t="s">
        <v>14421</v>
      </c>
      <c r="D2625" t="s">
        <v>1387</v>
      </c>
      <c r="E2625" t="s">
        <v>1388</v>
      </c>
      <c r="F2625" t="s">
        <v>13405</v>
      </c>
      <c r="G2625" t="s">
        <v>13415</v>
      </c>
      <c r="H2625" t="s">
        <v>82</v>
      </c>
      <c r="I2625" t="s">
        <v>158</v>
      </c>
      <c r="L2625" t="s">
        <v>159</v>
      </c>
      <c r="M2625" t="s">
        <v>160</v>
      </c>
      <c r="N2625" t="s">
        <v>160</v>
      </c>
      <c r="O2625" s="31">
        <v>45261</v>
      </c>
      <c r="R2625" t="s">
        <v>161</v>
      </c>
      <c r="S2625" s="31">
        <v>45060</v>
      </c>
      <c r="T2625" t="s">
        <v>161</v>
      </c>
      <c r="V2625" t="s">
        <v>161</v>
      </c>
      <c r="W2625" t="s">
        <v>161</v>
      </c>
      <c r="X2625" s="31">
        <v>44695</v>
      </c>
      <c r="AA2625">
        <v>0</v>
      </c>
      <c r="AB2625" t="s">
        <v>161</v>
      </c>
      <c r="AC2625">
        <v>15</v>
      </c>
      <c r="AD2625">
        <v>27394.633000000002</v>
      </c>
      <c r="AE2625" t="s">
        <v>14422</v>
      </c>
      <c r="AF2625" t="s">
        <v>14423</v>
      </c>
      <c r="AH2625" t="s">
        <v>13415</v>
      </c>
      <c r="AI2625" t="s">
        <v>161</v>
      </c>
      <c r="AJ2625" t="s">
        <v>161</v>
      </c>
      <c r="AK2625" t="s">
        <v>161</v>
      </c>
      <c r="AO2625" t="s">
        <v>161</v>
      </c>
    </row>
    <row r="2626" spans="1:41" x14ac:dyDescent="0.2">
      <c r="A2626" t="s">
        <v>14424</v>
      </c>
      <c r="B2626">
        <v>3011</v>
      </c>
      <c r="C2626" t="s">
        <v>14425</v>
      </c>
      <c r="D2626" t="s">
        <v>1387</v>
      </c>
      <c r="E2626" t="s">
        <v>1388</v>
      </c>
      <c r="F2626" t="s">
        <v>13405</v>
      </c>
      <c r="G2626" t="s">
        <v>13415</v>
      </c>
      <c r="H2626" t="s">
        <v>82</v>
      </c>
      <c r="I2626" t="s">
        <v>158</v>
      </c>
      <c r="L2626" t="s">
        <v>159</v>
      </c>
      <c r="M2626" t="s">
        <v>160</v>
      </c>
      <c r="N2626" t="s">
        <v>160</v>
      </c>
      <c r="O2626" s="31">
        <v>45231</v>
      </c>
      <c r="R2626" t="s">
        <v>161</v>
      </c>
      <c r="S2626" s="31">
        <v>45060</v>
      </c>
      <c r="T2626" t="s">
        <v>161</v>
      </c>
      <c r="V2626" t="s">
        <v>161</v>
      </c>
      <c r="W2626" t="s">
        <v>161</v>
      </c>
      <c r="X2626" s="31">
        <v>44695</v>
      </c>
      <c r="AA2626">
        <v>0</v>
      </c>
      <c r="AB2626" t="s">
        <v>161</v>
      </c>
      <c r="AC2626">
        <v>15</v>
      </c>
      <c r="AD2626">
        <v>27394.633000000002</v>
      </c>
      <c r="AE2626" t="s">
        <v>14426</v>
      </c>
      <c r="AF2626" t="s">
        <v>14427</v>
      </c>
      <c r="AH2626" t="s">
        <v>13415</v>
      </c>
      <c r="AI2626" t="s">
        <v>161</v>
      </c>
      <c r="AJ2626" t="s">
        <v>161</v>
      </c>
      <c r="AK2626" t="s">
        <v>161</v>
      </c>
      <c r="AO2626" t="s">
        <v>161</v>
      </c>
    </row>
    <row r="2627" spans="1:41" x14ac:dyDescent="0.2">
      <c r="A2627" t="s">
        <v>14428</v>
      </c>
      <c r="B2627">
        <v>3011</v>
      </c>
      <c r="C2627" t="s">
        <v>14429</v>
      </c>
      <c r="D2627" t="s">
        <v>1387</v>
      </c>
      <c r="E2627" t="s">
        <v>1388</v>
      </c>
      <c r="F2627" t="s">
        <v>13405</v>
      </c>
      <c r="G2627" t="s">
        <v>13415</v>
      </c>
      <c r="H2627" t="s">
        <v>82</v>
      </c>
      <c r="I2627" t="s">
        <v>158</v>
      </c>
      <c r="L2627" t="s">
        <v>159</v>
      </c>
      <c r="M2627" t="s">
        <v>160</v>
      </c>
      <c r="N2627" t="s">
        <v>160</v>
      </c>
      <c r="O2627" s="31">
        <v>46023</v>
      </c>
      <c r="R2627" t="s">
        <v>161</v>
      </c>
      <c r="S2627" s="31">
        <v>45060</v>
      </c>
      <c r="T2627" t="s">
        <v>161</v>
      </c>
      <c r="V2627" t="s">
        <v>161</v>
      </c>
      <c r="W2627" t="s">
        <v>161</v>
      </c>
      <c r="X2627" s="31">
        <v>44695</v>
      </c>
      <c r="AA2627">
        <v>0</v>
      </c>
      <c r="AB2627" t="s">
        <v>161</v>
      </c>
      <c r="AC2627">
        <v>15</v>
      </c>
      <c r="AD2627">
        <v>49675.633000000002</v>
      </c>
      <c r="AE2627" t="s">
        <v>14430</v>
      </c>
      <c r="AF2627" t="s">
        <v>14431</v>
      </c>
      <c r="AH2627" t="s">
        <v>13415</v>
      </c>
      <c r="AI2627" t="s">
        <v>161</v>
      </c>
      <c r="AJ2627" t="s">
        <v>161</v>
      </c>
      <c r="AK2627" t="s">
        <v>161</v>
      </c>
      <c r="AO2627" t="s">
        <v>161</v>
      </c>
    </row>
    <row r="2628" spans="1:41" x14ac:dyDescent="0.2">
      <c r="A2628" t="s">
        <v>14432</v>
      </c>
      <c r="B2628">
        <v>3011</v>
      </c>
      <c r="C2628" t="s">
        <v>14433</v>
      </c>
      <c r="D2628" t="s">
        <v>1387</v>
      </c>
      <c r="E2628" t="s">
        <v>1388</v>
      </c>
      <c r="F2628" t="s">
        <v>13405</v>
      </c>
      <c r="G2628" t="s">
        <v>13415</v>
      </c>
      <c r="H2628" t="s">
        <v>82</v>
      </c>
      <c r="I2628" t="s">
        <v>158</v>
      </c>
      <c r="L2628" t="s">
        <v>159</v>
      </c>
      <c r="M2628" t="s">
        <v>160</v>
      </c>
      <c r="N2628" t="s">
        <v>160</v>
      </c>
      <c r="O2628" s="31">
        <v>46661</v>
      </c>
      <c r="R2628" t="s">
        <v>161</v>
      </c>
      <c r="S2628" s="31">
        <v>45060</v>
      </c>
      <c r="T2628" t="s">
        <v>161</v>
      </c>
      <c r="V2628" t="s">
        <v>161</v>
      </c>
      <c r="W2628" t="s">
        <v>161</v>
      </c>
      <c r="X2628" s="31">
        <v>44695</v>
      </c>
      <c r="AA2628">
        <v>0</v>
      </c>
      <c r="AB2628" t="s">
        <v>161</v>
      </c>
      <c r="AC2628">
        <v>15</v>
      </c>
      <c r="AD2628">
        <v>49765.633000000002</v>
      </c>
      <c r="AE2628" t="s">
        <v>161</v>
      </c>
      <c r="AF2628" t="s">
        <v>14434</v>
      </c>
      <c r="AH2628" t="s">
        <v>13415</v>
      </c>
      <c r="AI2628" t="s">
        <v>161</v>
      </c>
      <c r="AJ2628" t="s">
        <v>161</v>
      </c>
      <c r="AK2628" t="s">
        <v>161</v>
      </c>
      <c r="AO2628" t="s">
        <v>161</v>
      </c>
    </row>
    <row r="2629" spans="1:41" x14ac:dyDescent="0.2">
      <c r="A2629" t="s">
        <v>14435</v>
      </c>
      <c r="B2629">
        <v>3021</v>
      </c>
      <c r="C2629" t="s">
        <v>14436</v>
      </c>
      <c r="D2629" t="s">
        <v>54</v>
      </c>
      <c r="E2629" t="s">
        <v>770</v>
      </c>
      <c r="F2629" t="s">
        <v>13405</v>
      </c>
      <c r="G2629" t="s">
        <v>13465</v>
      </c>
      <c r="H2629" t="s">
        <v>82</v>
      </c>
      <c r="I2629" t="s">
        <v>44</v>
      </c>
      <c r="L2629" t="s">
        <v>159</v>
      </c>
      <c r="M2629" t="s">
        <v>160</v>
      </c>
      <c r="N2629" t="s">
        <v>160</v>
      </c>
      <c r="O2629" s="31">
        <v>46478</v>
      </c>
      <c r="R2629" t="s">
        <v>161</v>
      </c>
      <c r="S2629" s="31">
        <v>45060</v>
      </c>
      <c r="T2629" t="s">
        <v>161</v>
      </c>
      <c r="V2629" t="s">
        <v>161</v>
      </c>
      <c r="W2629" t="s">
        <v>161</v>
      </c>
      <c r="X2629" s="31">
        <v>44695</v>
      </c>
      <c r="AA2629">
        <v>0</v>
      </c>
      <c r="AB2629" t="s">
        <v>161</v>
      </c>
      <c r="AC2629">
        <v>15</v>
      </c>
      <c r="AD2629">
        <v>49765.633000000002</v>
      </c>
      <c r="AE2629" t="s">
        <v>161</v>
      </c>
      <c r="AF2629" t="s">
        <v>14437</v>
      </c>
      <c r="AH2629" t="s">
        <v>13465</v>
      </c>
      <c r="AI2629" t="s">
        <v>161</v>
      </c>
      <c r="AJ2629" t="s">
        <v>161</v>
      </c>
      <c r="AK2629" t="s">
        <v>161</v>
      </c>
      <c r="AO2629" t="s">
        <v>161</v>
      </c>
    </row>
    <row r="2630" spans="1:41" x14ac:dyDescent="0.2">
      <c r="A2630" t="s">
        <v>14438</v>
      </c>
      <c r="B2630">
        <v>3021</v>
      </c>
      <c r="C2630" t="s">
        <v>14439</v>
      </c>
      <c r="D2630" t="s">
        <v>54</v>
      </c>
      <c r="E2630" t="s">
        <v>770</v>
      </c>
      <c r="F2630" t="s">
        <v>13405</v>
      </c>
      <c r="G2630" t="s">
        <v>13465</v>
      </c>
      <c r="H2630" t="s">
        <v>82</v>
      </c>
      <c r="I2630" t="s">
        <v>44</v>
      </c>
      <c r="L2630" t="s">
        <v>159</v>
      </c>
      <c r="M2630" t="s">
        <v>160</v>
      </c>
      <c r="N2630" t="s">
        <v>160</v>
      </c>
      <c r="O2630" s="31">
        <v>46478</v>
      </c>
      <c r="R2630" t="s">
        <v>161</v>
      </c>
      <c r="S2630" s="31">
        <v>45060</v>
      </c>
      <c r="T2630" t="s">
        <v>161</v>
      </c>
      <c r="V2630" t="s">
        <v>161</v>
      </c>
      <c r="W2630" t="s">
        <v>161</v>
      </c>
      <c r="X2630" s="31">
        <v>44695</v>
      </c>
      <c r="AA2630">
        <v>0</v>
      </c>
      <c r="AB2630">
        <v>0.76241646410701347</v>
      </c>
      <c r="AC2630">
        <v>15</v>
      </c>
      <c r="AD2630">
        <v>43758.633000000002</v>
      </c>
      <c r="AE2630" t="s">
        <v>14440</v>
      </c>
      <c r="AF2630" t="s">
        <v>14441</v>
      </c>
      <c r="AH2630" t="s">
        <v>13465</v>
      </c>
      <c r="AI2630" t="s">
        <v>161</v>
      </c>
      <c r="AJ2630" t="s">
        <v>161</v>
      </c>
      <c r="AK2630" t="s">
        <v>161</v>
      </c>
      <c r="AO2630" t="s">
        <v>161</v>
      </c>
    </row>
    <row r="2631" spans="1:41" x14ac:dyDescent="0.2">
      <c r="A2631" t="s">
        <v>14442</v>
      </c>
      <c r="B2631">
        <v>3021</v>
      </c>
      <c r="C2631" t="s">
        <v>14443</v>
      </c>
      <c r="D2631" t="s">
        <v>54</v>
      </c>
      <c r="E2631" t="s">
        <v>770</v>
      </c>
      <c r="F2631" t="s">
        <v>13405</v>
      </c>
      <c r="G2631" t="s">
        <v>13465</v>
      </c>
      <c r="H2631" t="s">
        <v>82</v>
      </c>
      <c r="I2631" t="s">
        <v>44</v>
      </c>
      <c r="L2631" t="s">
        <v>159</v>
      </c>
      <c r="M2631" t="s">
        <v>160</v>
      </c>
      <c r="N2631" t="s">
        <v>160</v>
      </c>
      <c r="O2631" s="31">
        <v>46478</v>
      </c>
      <c r="R2631" t="s">
        <v>161</v>
      </c>
      <c r="S2631" s="31">
        <v>45060</v>
      </c>
      <c r="T2631" t="s">
        <v>161</v>
      </c>
      <c r="V2631" t="s">
        <v>161</v>
      </c>
      <c r="W2631" t="s">
        <v>161</v>
      </c>
      <c r="X2631" s="31">
        <v>44695</v>
      </c>
      <c r="AA2631">
        <v>0</v>
      </c>
      <c r="AB2631">
        <v>0.79892192085142399</v>
      </c>
      <c r="AC2631">
        <v>15</v>
      </c>
      <c r="AD2631">
        <v>43656.633000000002</v>
      </c>
      <c r="AE2631" t="s">
        <v>14444</v>
      </c>
      <c r="AF2631" t="s">
        <v>14445</v>
      </c>
      <c r="AH2631" t="s">
        <v>13465</v>
      </c>
      <c r="AI2631" t="s">
        <v>161</v>
      </c>
      <c r="AJ2631" t="s">
        <v>161</v>
      </c>
      <c r="AK2631" t="s">
        <v>161</v>
      </c>
      <c r="AO2631" t="s">
        <v>161</v>
      </c>
    </row>
    <row r="2632" spans="1:41" x14ac:dyDescent="0.2">
      <c r="A2632" t="s">
        <v>14446</v>
      </c>
      <c r="B2632">
        <v>3021</v>
      </c>
      <c r="C2632" t="s">
        <v>14447</v>
      </c>
      <c r="D2632" t="s">
        <v>54</v>
      </c>
      <c r="E2632" t="s">
        <v>770</v>
      </c>
      <c r="F2632" t="s">
        <v>13405</v>
      </c>
      <c r="G2632" t="s">
        <v>13465</v>
      </c>
      <c r="H2632" t="s">
        <v>82</v>
      </c>
      <c r="I2632" t="s">
        <v>44</v>
      </c>
      <c r="L2632" t="s">
        <v>159</v>
      </c>
      <c r="M2632" t="s">
        <v>160</v>
      </c>
      <c r="N2632" t="s">
        <v>160</v>
      </c>
      <c r="O2632" s="31">
        <v>46569</v>
      </c>
      <c r="R2632" t="s">
        <v>161</v>
      </c>
      <c r="S2632" s="31">
        <v>45060</v>
      </c>
      <c r="T2632" t="s">
        <v>161</v>
      </c>
      <c r="V2632" t="s">
        <v>161</v>
      </c>
      <c r="W2632" t="s">
        <v>161</v>
      </c>
      <c r="X2632" s="31">
        <v>44695</v>
      </c>
      <c r="AA2632">
        <v>0</v>
      </c>
      <c r="AB2632">
        <v>0.62442583761314174</v>
      </c>
      <c r="AC2632">
        <v>15</v>
      </c>
      <c r="AD2632">
        <v>44612.633000000002</v>
      </c>
      <c r="AE2632" t="s">
        <v>14448</v>
      </c>
      <c r="AF2632" t="s">
        <v>14449</v>
      </c>
      <c r="AH2632" t="s">
        <v>13465</v>
      </c>
      <c r="AI2632" t="s">
        <v>161</v>
      </c>
      <c r="AJ2632" t="s">
        <v>161</v>
      </c>
      <c r="AK2632" t="s">
        <v>161</v>
      </c>
      <c r="AO2632" t="s">
        <v>161</v>
      </c>
    </row>
    <row r="2633" spans="1:41" x14ac:dyDescent="0.2">
      <c r="A2633" t="s">
        <v>14450</v>
      </c>
      <c r="B2633">
        <v>3011</v>
      </c>
      <c r="C2633" t="s">
        <v>14451</v>
      </c>
      <c r="D2633" t="s">
        <v>1387</v>
      </c>
      <c r="E2633" t="s">
        <v>1388</v>
      </c>
      <c r="F2633" t="s">
        <v>13405</v>
      </c>
      <c r="G2633" t="s">
        <v>13491</v>
      </c>
      <c r="H2633" t="s">
        <v>82</v>
      </c>
      <c r="I2633" t="s">
        <v>43</v>
      </c>
      <c r="L2633" t="s">
        <v>159</v>
      </c>
      <c r="M2633" t="s">
        <v>160</v>
      </c>
      <c r="N2633" t="s">
        <v>160</v>
      </c>
      <c r="O2633" s="31">
        <v>45170</v>
      </c>
      <c r="R2633" t="s">
        <v>161</v>
      </c>
      <c r="S2633" s="31">
        <v>45060</v>
      </c>
      <c r="T2633" t="s">
        <v>161</v>
      </c>
      <c r="V2633" t="s">
        <v>161</v>
      </c>
      <c r="W2633" t="s">
        <v>161</v>
      </c>
      <c r="X2633" s="31">
        <v>44695</v>
      </c>
      <c r="AA2633">
        <v>2447.1999999999971</v>
      </c>
      <c r="AB2633">
        <v>0.87266294347513318</v>
      </c>
      <c r="AC2633" t="e">
        <v>#N/A</v>
      </c>
      <c r="AD2633">
        <v>45637.633000000002</v>
      </c>
      <c r="AE2633" t="s">
        <v>14452</v>
      </c>
      <c r="AF2633" t="s">
        <v>14453</v>
      </c>
      <c r="AH2633" t="s">
        <v>13491</v>
      </c>
      <c r="AI2633" t="s">
        <v>161</v>
      </c>
      <c r="AJ2633" t="s">
        <v>161</v>
      </c>
      <c r="AK2633" t="s">
        <v>161</v>
      </c>
      <c r="AO2633" t="s">
        <v>161</v>
      </c>
    </row>
    <row r="2634" spans="1:41" x14ac:dyDescent="0.2">
      <c r="A2634" t="s">
        <v>14454</v>
      </c>
      <c r="B2634">
        <v>3011</v>
      </c>
      <c r="C2634" t="s">
        <v>14455</v>
      </c>
      <c r="D2634" t="s">
        <v>1387</v>
      </c>
      <c r="E2634" t="s">
        <v>1388</v>
      </c>
      <c r="F2634" t="s">
        <v>13405</v>
      </c>
      <c r="G2634" t="s">
        <v>13491</v>
      </c>
      <c r="H2634" t="s">
        <v>82</v>
      </c>
      <c r="I2634" t="s">
        <v>43</v>
      </c>
      <c r="L2634" t="s">
        <v>159</v>
      </c>
      <c r="M2634" t="s">
        <v>160</v>
      </c>
      <c r="N2634" t="s">
        <v>160</v>
      </c>
      <c r="O2634" s="31">
        <v>45474</v>
      </c>
      <c r="R2634" t="s">
        <v>161</v>
      </c>
      <c r="S2634" s="31">
        <v>45060</v>
      </c>
      <c r="T2634" t="s">
        <v>161</v>
      </c>
      <c r="V2634" t="s">
        <v>161</v>
      </c>
      <c r="W2634" t="s">
        <v>161</v>
      </c>
      <c r="X2634" s="31">
        <v>44695</v>
      </c>
      <c r="AA2634">
        <v>3830</v>
      </c>
      <c r="AB2634">
        <v>0.88105919852634762</v>
      </c>
      <c r="AC2634" t="e">
        <v>#N/A</v>
      </c>
      <c r="AD2634">
        <v>45473.633000000002</v>
      </c>
      <c r="AE2634" t="s">
        <v>14456</v>
      </c>
      <c r="AF2634" t="s">
        <v>14457</v>
      </c>
      <c r="AH2634" t="s">
        <v>13491</v>
      </c>
      <c r="AI2634" t="s">
        <v>161</v>
      </c>
      <c r="AJ2634" t="s">
        <v>161</v>
      </c>
      <c r="AK2634" t="s">
        <v>161</v>
      </c>
      <c r="AO2634" t="s">
        <v>161</v>
      </c>
    </row>
    <row r="2635" spans="1:41" x14ac:dyDescent="0.2">
      <c r="A2635" t="s">
        <v>14458</v>
      </c>
      <c r="B2635">
        <v>3011</v>
      </c>
      <c r="C2635" t="s">
        <v>14459</v>
      </c>
      <c r="D2635" t="s">
        <v>1387</v>
      </c>
      <c r="E2635" t="s">
        <v>1388</v>
      </c>
      <c r="F2635" t="s">
        <v>13405</v>
      </c>
      <c r="G2635" t="s">
        <v>13491</v>
      </c>
      <c r="H2635" t="s">
        <v>82</v>
      </c>
      <c r="I2635" t="s">
        <v>43</v>
      </c>
      <c r="L2635" t="s">
        <v>159</v>
      </c>
      <c r="M2635" t="s">
        <v>160</v>
      </c>
      <c r="N2635" t="s">
        <v>160</v>
      </c>
      <c r="O2635" s="31">
        <v>45474</v>
      </c>
      <c r="R2635" t="s">
        <v>161</v>
      </c>
      <c r="S2635" s="31">
        <v>45060</v>
      </c>
      <c r="T2635" t="s">
        <v>161</v>
      </c>
      <c r="V2635" t="s">
        <v>161</v>
      </c>
      <c r="W2635" t="s">
        <v>161</v>
      </c>
      <c r="X2635" s="31">
        <v>44695</v>
      </c>
      <c r="AA2635">
        <v>5937</v>
      </c>
      <c r="AB2635">
        <v>0.88781270802406353</v>
      </c>
      <c r="AC2635" t="e">
        <v>#N/A</v>
      </c>
      <c r="AD2635">
        <v>45518.633000000002</v>
      </c>
      <c r="AE2635" t="s">
        <v>14460</v>
      </c>
      <c r="AF2635" t="s">
        <v>14461</v>
      </c>
      <c r="AH2635" t="s">
        <v>13491</v>
      </c>
      <c r="AI2635" t="s">
        <v>161</v>
      </c>
      <c r="AJ2635" t="s">
        <v>161</v>
      </c>
      <c r="AK2635" t="s">
        <v>161</v>
      </c>
      <c r="AO2635" t="s">
        <v>161</v>
      </c>
    </row>
    <row r="2636" spans="1:41" x14ac:dyDescent="0.2">
      <c r="A2636" t="s">
        <v>14462</v>
      </c>
      <c r="B2636">
        <v>3011</v>
      </c>
      <c r="C2636" t="s">
        <v>14463</v>
      </c>
      <c r="D2636" t="s">
        <v>1387</v>
      </c>
      <c r="E2636" t="s">
        <v>1388</v>
      </c>
      <c r="F2636" t="s">
        <v>13405</v>
      </c>
      <c r="G2636" t="s">
        <v>13491</v>
      </c>
      <c r="H2636" t="s">
        <v>82</v>
      </c>
      <c r="I2636" t="s">
        <v>43</v>
      </c>
      <c r="L2636" t="s">
        <v>159</v>
      </c>
      <c r="M2636" t="s">
        <v>160</v>
      </c>
      <c r="N2636" t="s">
        <v>160</v>
      </c>
      <c r="O2636" s="31">
        <v>45474</v>
      </c>
      <c r="R2636" t="s">
        <v>161</v>
      </c>
      <c r="S2636" s="31">
        <v>45060</v>
      </c>
      <c r="T2636" t="s">
        <v>161</v>
      </c>
      <c r="V2636" t="s">
        <v>161</v>
      </c>
      <c r="W2636" t="s">
        <v>161</v>
      </c>
      <c r="X2636" s="31">
        <v>44695</v>
      </c>
      <c r="AA2636">
        <v>4351.5</v>
      </c>
      <c r="AB2636">
        <v>0.87266294347513318</v>
      </c>
      <c r="AC2636" t="e">
        <v>#N/A</v>
      </c>
      <c r="AD2636">
        <v>45637.633000000002</v>
      </c>
      <c r="AE2636" t="s">
        <v>14464</v>
      </c>
      <c r="AF2636" t="s">
        <v>14465</v>
      </c>
      <c r="AH2636" t="s">
        <v>13491</v>
      </c>
      <c r="AI2636" t="s">
        <v>161</v>
      </c>
      <c r="AJ2636" t="s">
        <v>161</v>
      </c>
      <c r="AK2636" t="s">
        <v>161</v>
      </c>
      <c r="AO2636" t="s">
        <v>161</v>
      </c>
    </row>
    <row r="2637" spans="1:41" x14ac:dyDescent="0.2">
      <c r="A2637" t="s">
        <v>14466</v>
      </c>
      <c r="B2637">
        <v>3016</v>
      </c>
      <c r="C2637" t="s">
        <v>14467</v>
      </c>
      <c r="D2637" t="s">
        <v>497</v>
      </c>
      <c r="E2637" t="s">
        <v>498</v>
      </c>
      <c r="F2637" t="s">
        <v>13405</v>
      </c>
      <c r="G2637" t="s">
        <v>13491</v>
      </c>
      <c r="H2637" t="s">
        <v>82</v>
      </c>
      <c r="I2637" t="s">
        <v>43</v>
      </c>
      <c r="L2637" t="s">
        <v>159</v>
      </c>
      <c r="M2637" t="s">
        <v>160</v>
      </c>
      <c r="N2637" t="s">
        <v>160</v>
      </c>
      <c r="O2637" s="31">
        <v>45231</v>
      </c>
      <c r="R2637" t="s">
        <v>161</v>
      </c>
      <c r="S2637" s="31">
        <v>45060</v>
      </c>
      <c r="T2637" t="s">
        <v>161</v>
      </c>
      <c r="V2637" t="s">
        <v>161</v>
      </c>
      <c r="W2637" t="s">
        <v>161</v>
      </c>
      <c r="X2637" s="31">
        <v>44695</v>
      </c>
      <c r="AA2637">
        <v>1201</v>
      </c>
      <c r="AB2637">
        <v>0.79727917529792547</v>
      </c>
      <c r="AC2637" t="e">
        <v>#N/A</v>
      </c>
      <c r="AD2637">
        <v>46039.633000000002</v>
      </c>
      <c r="AE2637" t="s">
        <v>14468</v>
      </c>
      <c r="AF2637" t="s">
        <v>14469</v>
      </c>
      <c r="AH2637" t="s">
        <v>13491</v>
      </c>
      <c r="AI2637" t="s">
        <v>161</v>
      </c>
      <c r="AJ2637" t="s">
        <v>161</v>
      </c>
      <c r="AK2637" t="s">
        <v>161</v>
      </c>
      <c r="AO2637" t="s">
        <v>161</v>
      </c>
    </row>
    <row r="2638" spans="1:41" x14ac:dyDescent="0.2">
      <c r="A2638" t="s">
        <v>14470</v>
      </c>
      <c r="B2638">
        <v>3016</v>
      </c>
      <c r="C2638" t="s">
        <v>14471</v>
      </c>
      <c r="D2638" t="s">
        <v>497</v>
      </c>
      <c r="E2638" t="s">
        <v>498</v>
      </c>
      <c r="F2638" t="s">
        <v>13405</v>
      </c>
      <c r="G2638" t="s">
        <v>13491</v>
      </c>
      <c r="H2638" t="s">
        <v>82</v>
      </c>
      <c r="I2638" t="s">
        <v>43</v>
      </c>
      <c r="L2638" t="s">
        <v>159</v>
      </c>
      <c r="M2638" t="s">
        <v>160</v>
      </c>
      <c r="N2638" t="s">
        <v>160</v>
      </c>
      <c r="O2638" s="31">
        <v>45231</v>
      </c>
      <c r="R2638" t="s">
        <v>161</v>
      </c>
      <c r="S2638" s="31">
        <v>45060</v>
      </c>
      <c r="T2638" t="s">
        <v>161</v>
      </c>
      <c r="V2638" t="s">
        <v>161</v>
      </c>
      <c r="W2638" t="s">
        <v>161</v>
      </c>
      <c r="X2638" s="31">
        <v>44695</v>
      </c>
      <c r="AA2638">
        <v>5175</v>
      </c>
      <c r="AB2638">
        <v>0.64158340228301469</v>
      </c>
      <c r="AC2638" t="e">
        <v>#N/A</v>
      </c>
      <c r="AD2638">
        <v>46858.633000000002</v>
      </c>
      <c r="AE2638" t="s">
        <v>14472</v>
      </c>
      <c r="AF2638" t="s">
        <v>14473</v>
      </c>
      <c r="AH2638" t="s">
        <v>13491</v>
      </c>
      <c r="AI2638" t="s">
        <v>161</v>
      </c>
      <c r="AJ2638" t="s">
        <v>161</v>
      </c>
      <c r="AK2638" t="s">
        <v>161</v>
      </c>
      <c r="AO2638" t="s">
        <v>161</v>
      </c>
    </row>
    <row r="2639" spans="1:41" x14ac:dyDescent="0.2">
      <c r="A2639" t="s">
        <v>14474</v>
      </c>
      <c r="B2639">
        <v>3016</v>
      </c>
      <c r="C2639" t="s">
        <v>14475</v>
      </c>
      <c r="D2639" t="s">
        <v>497</v>
      </c>
      <c r="E2639" t="s">
        <v>498</v>
      </c>
      <c r="F2639" t="s">
        <v>13405</v>
      </c>
      <c r="G2639" t="s">
        <v>13491</v>
      </c>
      <c r="H2639" t="s">
        <v>82</v>
      </c>
      <c r="I2639" t="s">
        <v>43</v>
      </c>
      <c r="L2639" t="s">
        <v>159</v>
      </c>
      <c r="M2639" t="s">
        <v>160</v>
      </c>
      <c r="N2639" t="s">
        <v>160</v>
      </c>
      <c r="O2639" s="31">
        <v>45231</v>
      </c>
      <c r="R2639" t="s">
        <v>161</v>
      </c>
      <c r="S2639" s="31">
        <v>45060</v>
      </c>
      <c r="T2639" t="s">
        <v>161</v>
      </c>
      <c r="V2639" t="s">
        <v>161</v>
      </c>
      <c r="W2639" t="s">
        <v>161</v>
      </c>
      <c r="X2639" s="31">
        <v>44695</v>
      </c>
      <c r="AA2639">
        <v>5125</v>
      </c>
      <c r="AB2639">
        <v>0.55232756054293097</v>
      </c>
      <c r="AC2639" t="e">
        <v>#N/A</v>
      </c>
      <c r="AD2639">
        <v>47279.633000000002</v>
      </c>
      <c r="AE2639" t="s">
        <v>14476</v>
      </c>
      <c r="AF2639" t="s">
        <v>14477</v>
      </c>
      <c r="AH2639" t="s">
        <v>13491</v>
      </c>
      <c r="AI2639" t="s">
        <v>161</v>
      </c>
      <c r="AJ2639" t="s">
        <v>161</v>
      </c>
      <c r="AK2639" t="s">
        <v>161</v>
      </c>
      <c r="AO2639" t="s">
        <v>161</v>
      </c>
    </row>
    <row r="2640" spans="1:41" x14ac:dyDescent="0.2">
      <c r="A2640" t="s">
        <v>14478</v>
      </c>
      <c r="B2640">
        <v>3016</v>
      </c>
      <c r="C2640" t="s">
        <v>14479</v>
      </c>
      <c r="D2640" t="s">
        <v>497</v>
      </c>
      <c r="E2640" t="s">
        <v>498</v>
      </c>
      <c r="F2640" t="s">
        <v>13405</v>
      </c>
      <c r="G2640" t="s">
        <v>13491</v>
      </c>
      <c r="H2640" t="s">
        <v>82</v>
      </c>
      <c r="I2640" t="s">
        <v>43</v>
      </c>
      <c r="L2640" t="s">
        <v>159</v>
      </c>
      <c r="M2640" t="s">
        <v>160</v>
      </c>
      <c r="N2640" t="s">
        <v>160</v>
      </c>
      <c r="O2640" s="31">
        <v>46023</v>
      </c>
      <c r="R2640" t="s">
        <v>161</v>
      </c>
      <c r="S2640" s="31">
        <v>45060</v>
      </c>
      <c r="T2640" t="s">
        <v>161</v>
      </c>
      <c r="V2640" t="s">
        <v>161</v>
      </c>
      <c r="W2640" t="s">
        <v>161</v>
      </c>
      <c r="X2640" s="31">
        <v>44695</v>
      </c>
      <c r="AA2640">
        <v>5052.3999999999978</v>
      </c>
      <c r="AB2640">
        <v>0.68958807790191445</v>
      </c>
      <c r="AC2640" t="e">
        <v>#N/A</v>
      </c>
      <c r="AD2640">
        <v>46640.633000000002</v>
      </c>
      <c r="AE2640" t="s">
        <v>14480</v>
      </c>
      <c r="AF2640" t="s">
        <v>14481</v>
      </c>
      <c r="AH2640" t="s">
        <v>13491</v>
      </c>
      <c r="AI2640" t="s">
        <v>161</v>
      </c>
      <c r="AJ2640" t="s">
        <v>161</v>
      </c>
      <c r="AK2640" t="s">
        <v>161</v>
      </c>
      <c r="AO2640" t="s">
        <v>161</v>
      </c>
    </row>
    <row r="2641" spans="1:45" x14ac:dyDescent="0.2">
      <c r="A2641" t="s">
        <v>14482</v>
      </c>
      <c r="B2641">
        <v>3016</v>
      </c>
      <c r="C2641" t="s">
        <v>14483</v>
      </c>
      <c r="D2641" t="s">
        <v>497</v>
      </c>
      <c r="E2641" t="s">
        <v>498</v>
      </c>
      <c r="F2641" t="s">
        <v>13405</v>
      </c>
      <c r="G2641" t="s">
        <v>13465</v>
      </c>
      <c r="H2641" t="s">
        <v>82</v>
      </c>
      <c r="I2641" t="s">
        <v>44</v>
      </c>
      <c r="L2641" t="s">
        <v>159</v>
      </c>
      <c r="M2641" t="s">
        <v>160</v>
      </c>
      <c r="N2641" t="s">
        <v>160</v>
      </c>
      <c r="O2641" s="31">
        <v>46113</v>
      </c>
      <c r="R2641" t="s">
        <v>161</v>
      </c>
      <c r="S2641" s="31">
        <v>45060</v>
      </c>
      <c r="T2641" t="s">
        <v>161</v>
      </c>
      <c r="V2641" t="s">
        <v>161</v>
      </c>
      <c r="W2641" t="s">
        <v>161</v>
      </c>
      <c r="X2641" s="31">
        <v>44695</v>
      </c>
      <c r="AA2641">
        <v>5024</v>
      </c>
      <c r="AB2641">
        <v>0.5678423796593054</v>
      </c>
      <c r="AC2641">
        <v>15</v>
      </c>
      <c r="AD2641">
        <v>47250.633000000002</v>
      </c>
      <c r="AE2641" t="s">
        <v>14484</v>
      </c>
      <c r="AF2641" t="s">
        <v>14485</v>
      </c>
      <c r="AH2641" t="s">
        <v>13465</v>
      </c>
      <c r="AI2641" t="s">
        <v>161</v>
      </c>
      <c r="AJ2641" t="s">
        <v>161</v>
      </c>
      <c r="AK2641" t="s">
        <v>161</v>
      </c>
      <c r="AO2641" t="s">
        <v>161</v>
      </c>
    </row>
    <row r="2642" spans="1:45" x14ac:dyDescent="0.2">
      <c r="A2642" t="s">
        <v>14486</v>
      </c>
      <c r="B2642">
        <v>3001</v>
      </c>
      <c r="C2642" t="s">
        <v>14487</v>
      </c>
      <c r="D2642" t="s">
        <v>1282</v>
      </c>
      <c r="E2642" t="s">
        <v>1283</v>
      </c>
      <c r="F2642" t="s">
        <v>13405</v>
      </c>
      <c r="G2642" t="s">
        <v>13606</v>
      </c>
      <c r="H2642" t="s">
        <v>82</v>
      </c>
      <c r="I2642" t="s">
        <v>89</v>
      </c>
      <c r="L2642" t="s">
        <v>159</v>
      </c>
      <c r="M2642" t="s">
        <v>259</v>
      </c>
      <c r="N2642" t="s">
        <v>259</v>
      </c>
      <c r="O2642" s="31">
        <v>43556</v>
      </c>
      <c r="R2642" t="s">
        <v>161</v>
      </c>
      <c r="S2642" s="31">
        <v>45060</v>
      </c>
      <c r="T2642" t="s">
        <v>161</v>
      </c>
      <c r="V2642" t="s">
        <v>161</v>
      </c>
      <c r="W2642" t="s">
        <v>161</v>
      </c>
      <c r="X2642" s="31">
        <v>44695</v>
      </c>
      <c r="AA2642">
        <v>5405</v>
      </c>
      <c r="AB2642">
        <v>0.43094691686776604</v>
      </c>
      <c r="AC2642">
        <v>15</v>
      </c>
      <c r="AD2642">
        <v>48005.633000000002</v>
      </c>
      <c r="AE2642" t="s">
        <v>14488</v>
      </c>
      <c r="AF2642" t="s">
        <v>14489</v>
      </c>
      <c r="AG2642" t="s">
        <v>13409</v>
      </c>
      <c r="AH2642" t="s">
        <v>13606</v>
      </c>
      <c r="AI2642" t="s">
        <v>161</v>
      </c>
      <c r="AJ2642" t="s">
        <v>161</v>
      </c>
      <c r="AK2642" t="s">
        <v>161</v>
      </c>
      <c r="AL2642" t="s">
        <v>1275</v>
      </c>
      <c r="AO2642" t="s">
        <v>161</v>
      </c>
      <c r="AQ2642" t="s">
        <v>510</v>
      </c>
      <c r="AR2642" t="s">
        <v>511</v>
      </c>
    </row>
    <row r="2643" spans="1:45" x14ac:dyDescent="0.2">
      <c r="A2643" t="s">
        <v>14490</v>
      </c>
      <c r="B2643">
        <v>3008</v>
      </c>
      <c r="C2643" t="s">
        <v>14491</v>
      </c>
      <c r="D2643" t="s">
        <v>1352</v>
      </c>
      <c r="E2643" t="s">
        <v>1353</v>
      </c>
      <c r="F2643" t="s">
        <v>13405</v>
      </c>
      <c r="G2643" t="s">
        <v>13415</v>
      </c>
      <c r="H2643" t="s">
        <v>82</v>
      </c>
      <c r="I2643" t="s">
        <v>158</v>
      </c>
      <c r="L2643" t="s">
        <v>159</v>
      </c>
      <c r="M2643" t="s">
        <v>554</v>
      </c>
      <c r="N2643" t="s">
        <v>2335</v>
      </c>
      <c r="O2643" s="31">
        <v>44046</v>
      </c>
      <c r="P2643" s="31">
        <v>44070</v>
      </c>
      <c r="Q2643">
        <v>561493</v>
      </c>
      <c r="R2643" t="s">
        <v>161</v>
      </c>
      <c r="S2643" s="31">
        <v>45060</v>
      </c>
      <c r="T2643" t="s">
        <v>161</v>
      </c>
      <c r="V2643" t="s">
        <v>161</v>
      </c>
      <c r="W2643" t="s">
        <v>161</v>
      </c>
      <c r="X2643" s="31">
        <v>44695</v>
      </c>
      <c r="Z2643">
        <v>5560</v>
      </c>
      <c r="AA2643">
        <v>0</v>
      </c>
      <c r="AB2643" t="s">
        <v>161</v>
      </c>
      <c r="AC2643">
        <v>15</v>
      </c>
      <c r="AD2643">
        <v>52874.493999999999</v>
      </c>
      <c r="AE2643" t="s">
        <v>14492</v>
      </c>
      <c r="AF2643" t="s">
        <v>14493</v>
      </c>
      <c r="AG2643" t="s">
        <v>13409</v>
      </c>
      <c r="AH2643" t="s">
        <v>161</v>
      </c>
      <c r="AI2643" t="s">
        <v>161</v>
      </c>
      <c r="AJ2643" t="s">
        <v>14494</v>
      </c>
      <c r="AK2643" t="s">
        <v>201</v>
      </c>
      <c r="AL2643" t="s">
        <v>1275</v>
      </c>
      <c r="AO2643" t="s">
        <v>161</v>
      </c>
    </row>
    <row r="2644" spans="1:45" x14ac:dyDescent="0.2">
      <c r="A2644" t="s">
        <v>14495</v>
      </c>
      <c r="B2644">
        <v>3008</v>
      </c>
      <c r="C2644" t="s">
        <v>14496</v>
      </c>
      <c r="D2644" t="s">
        <v>1352</v>
      </c>
      <c r="E2644" t="s">
        <v>1353</v>
      </c>
      <c r="F2644" t="s">
        <v>13405</v>
      </c>
      <c r="G2644" t="s">
        <v>13544</v>
      </c>
      <c r="H2644" t="s">
        <v>82</v>
      </c>
      <c r="I2644" t="s">
        <v>13525</v>
      </c>
      <c r="J2644" t="s">
        <v>511</v>
      </c>
      <c r="L2644" t="s">
        <v>159</v>
      </c>
      <c r="M2644" t="s">
        <v>554</v>
      </c>
      <c r="N2644" t="s">
        <v>555</v>
      </c>
      <c r="O2644" s="31">
        <v>39343</v>
      </c>
      <c r="P2644" s="31">
        <v>44480</v>
      </c>
      <c r="R2644" t="s">
        <v>161</v>
      </c>
      <c r="S2644" s="31">
        <v>45060</v>
      </c>
      <c r="T2644" t="s">
        <v>161</v>
      </c>
      <c r="V2644" t="s">
        <v>161</v>
      </c>
      <c r="W2644" t="s">
        <v>161</v>
      </c>
      <c r="X2644" s="31">
        <v>44695</v>
      </c>
      <c r="AA2644">
        <v>0</v>
      </c>
      <c r="AB2644" t="s">
        <v>161</v>
      </c>
      <c r="AC2644">
        <v>15</v>
      </c>
      <c r="AD2644">
        <v>53729.134000000005</v>
      </c>
      <c r="AE2644" t="s">
        <v>14497</v>
      </c>
      <c r="AF2644" t="s">
        <v>14498</v>
      </c>
      <c r="AG2644" t="s">
        <v>13409</v>
      </c>
      <c r="AH2644" t="s">
        <v>13544</v>
      </c>
      <c r="AI2644" t="s">
        <v>161</v>
      </c>
      <c r="AJ2644" t="s">
        <v>1794</v>
      </c>
      <c r="AK2644" t="s">
        <v>559</v>
      </c>
      <c r="AL2644" t="s">
        <v>1275</v>
      </c>
      <c r="AO2644" t="s">
        <v>161</v>
      </c>
      <c r="AQ2644" t="s">
        <v>510</v>
      </c>
      <c r="AR2644" t="s">
        <v>511</v>
      </c>
    </row>
    <row r="2645" spans="1:45" x14ac:dyDescent="0.2">
      <c r="A2645" t="s">
        <v>14499</v>
      </c>
      <c r="B2645">
        <v>3021</v>
      </c>
      <c r="C2645" t="s">
        <v>14500</v>
      </c>
      <c r="D2645" t="s">
        <v>54</v>
      </c>
      <c r="E2645" t="s">
        <v>770</v>
      </c>
      <c r="F2645" t="s">
        <v>13405</v>
      </c>
      <c r="G2645" t="s">
        <v>14501</v>
      </c>
      <c r="H2645" t="s">
        <v>82</v>
      </c>
      <c r="I2645" t="s">
        <v>13810</v>
      </c>
      <c r="J2645" t="s">
        <v>511</v>
      </c>
      <c r="L2645" t="s">
        <v>230</v>
      </c>
      <c r="M2645" t="s">
        <v>554</v>
      </c>
      <c r="N2645" t="s">
        <v>555</v>
      </c>
      <c r="O2645" s="31">
        <v>41285</v>
      </c>
      <c r="P2645" s="31">
        <v>43697</v>
      </c>
      <c r="R2645" t="s">
        <v>161</v>
      </c>
      <c r="S2645" s="31">
        <v>45060</v>
      </c>
      <c r="T2645" t="s">
        <v>161</v>
      </c>
      <c r="V2645" t="s">
        <v>161</v>
      </c>
      <c r="W2645" t="s">
        <v>161</v>
      </c>
      <c r="X2645" s="31">
        <v>44695</v>
      </c>
      <c r="AA2645">
        <v>0</v>
      </c>
      <c r="AB2645" t="s">
        <v>161</v>
      </c>
      <c r="AC2645">
        <v>15</v>
      </c>
      <c r="AD2645">
        <v>53784.76</v>
      </c>
      <c r="AE2645" t="s">
        <v>14502</v>
      </c>
      <c r="AF2645" t="s">
        <v>14503</v>
      </c>
      <c r="AG2645" t="s">
        <v>13409</v>
      </c>
      <c r="AH2645" t="s">
        <v>161</v>
      </c>
      <c r="AI2645" t="s">
        <v>161</v>
      </c>
      <c r="AJ2645" t="s">
        <v>1496</v>
      </c>
      <c r="AK2645" t="s">
        <v>559</v>
      </c>
      <c r="AL2645" t="s">
        <v>1275</v>
      </c>
      <c r="AO2645" t="s">
        <v>161</v>
      </c>
      <c r="AQ2645" t="s">
        <v>510</v>
      </c>
      <c r="AR2645" t="s">
        <v>511</v>
      </c>
    </row>
    <row r="2646" spans="1:45" x14ac:dyDescent="0.2">
      <c r="A2646" t="s">
        <v>14504</v>
      </c>
      <c r="B2646">
        <v>3001</v>
      </c>
      <c r="C2646" t="s">
        <v>14505</v>
      </c>
      <c r="D2646" t="s">
        <v>1282</v>
      </c>
      <c r="E2646" t="s">
        <v>1283</v>
      </c>
      <c r="F2646" t="s">
        <v>13405</v>
      </c>
      <c r="G2646" t="s">
        <v>13606</v>
      </c>
      <c r="H2646" t="s">
        <v>82</v>
      </c>
      <c r="I2646" t="s">
        <v>89</v>
      </c>
      <c r="L2646" t="s">
        <v>159</v>
      </c>
      <c r="M2646" t="s">
        <v>259</v>
      </c>
      <c r="N2646" t="s">
        <v>259</v>
      </c>
      <c r="O2646" s="31">
        <v>44197</v>
      </c>
      <c r="R2646" t="s">
        <v>161</v>
      </c>
      <c r="S2646" s="31">
        <v>45060</v>
      </c>
      <c r="T2646" t="s">
        <v>161</v>
      </c>
      <c r="V2646" t="s">
        <v>161</v>
      </c>
      <c r="W2646" t="s">
        <v>161</v>
      </c>
      <c r="X2646" s="31">
        <v>44695</v>
      </c>
      <c r="AA2646">
        <v>4891</v>
      </c>
      <c r="AB2646">
        <v>0.50998123071941481</v>
      </c>
      <c r="AC2646">
        <v>15</v>
      </c>
      <c r="AD2646">
        <v>47549.633000000002</v>
      </c>
      <c r="AE2646" t="s">
        <v>14506</v>
      </c>
      <c r="AF2646" t="s">
        <v>14507</v>
      </c>
      <c r="AG2646" t="s">
        <v>13409</v>
      </c>
      <c r="AH2646" t="s">
        <v>13606</v>
      </c>
      <c r="AI2646" t="s">
        <v>161</v>
      </c>
      <c r="AJ2646" t="s">
        <v>161</v>
      </c>
      <c r="AK2646" t="s">
        <v>161</v>
      </c>
      <c r="AL2646" t="s">
        <v>5961</v>
      </c>
      <c r="AO2646" t="s">
        <v>161</v>
      </c>
    </row>
    <row r="2647" spans="1:45" x14ac:dyDescent="0.2">
      <c r="A2647" t="s">
        <v>14508</v>
      </c>
      <c r="B2647" t="s">
        <v>976</v>
      </c>
      <c r="C2647" t="s">
        <v>14509</v>
      </c>
      <c r="D2647" t="s">
        <v>978</v>
      </c>
      <c r="E2647" t="s">
        <v>511</v>
      </c>
      <c r="F2647" t="s">
        <v>13405</v>
      </c>
      <c r="G2647" t="s">
        <v>13465</v>
      </c>
      <c r="H2647" t="s">
        <v>82</v>
      </c>
      <c r="I2647" t="s">
        <v>44</v>
      </c>
      <c r="L2647" t="s">
        <v>159</v>
      </c>
      <c r="M2647" t="s">
        <v>259</v>
      </c>
      <c r="N2647" t="s">
        <v>259</v>
      </c>
      <c r="O2647" s="31">
        <v>44287</v>
      </c>
      <c r="R2647" t="s">
        <v>161</v>
      </c>
      <c r="S2647" s="31">
        <v>45060</v>
      </c>
      <c r="T2647" t="s">
        <v>161</v>
      </c>
      <c r="V2647" t="s">
        <v>161</v>
      </c>
      <c r="W2647" t="s">
        <v>161</v>
      </c>
      <c r="X2647" s="31">
        <v>44695</v>
      </c>
      <c r="AA2647">
        <v>1849</v>
      </c>
      <c r="AB2647">
        <v>0.63921054759462803</v>
      </c>
      <c r="AC2647">
        <v>15</v>
      </c>
      <c r="AD2647">
        <v>46824.633000000002</v>
      </c>
      <c r="AE2647" t="s">
        <v>14510</v>
      </c>
      <c r="AF2647" t="s">
        <v>14511</v>
      </c>
      <c r="AG2647" t="s">
        <v>13409</v>
      </c>
      <c r="AH2647" t="s">
        <v>13465</v>
      </c>
      <c r="AI2647" t="s">
        <v>161</v>
      </c>
      <c r="AJ2647" t="s">
        <v>161</v>
      </c>
      <c r="AK2647" t="s">
        <v>161</v>
      </c>
      <c r="AO2647" t="s">
        <v>161</v>
      </c>
    </row>
    <row r="2648" spans="1:45" x14ac:dyDescent="0.2">
      <c r="A2648" t="s">
        <v>14512</v>
      </c>
      <c r="B2648" t="s">
        <v>976</v>
      </c>
      <c r="C2648" t="s">
        <v>14513</v>
      </c>
      <c r="D2648" t="s">
        <v>978</v>
      </c>
      <c r="E2648" t="s">
        <v>511</v>
      </c>
      <c r="F2648" t="s">
        <v>13405</v>
      </c>
      <c r="G2648" t="s">
        <v>13465</v>
      </c>
      <c r="H2648" t="s">
        <v>82</v>
      </c>
      <c r="I2648" t="s">
        <v>44</v>
      </c>
      <c r="L2648" t="s">
        <v>159</v>
      </c>
      <c r="M2648" t="s">
        <v>259</v>
      </c>
      <c r="N2648" t="s">
        <v>259</v>
      </c>
      <c r="O2648" s="31">
        <v>44287</v>
      </c>
      <c r="R2648" t="s">
        <v>161</v>
      </c>
      <c r="S2648" s="31">
        <v>45060</v>
      </c>
      <c r="T2648" t="s">
        <v>161</v>
      </c>
      <c r="V2648" t="s">
        <v>161</v>
      </c>
      <c r="W2648" t="s">
        <v>161</v>
      </c>
      <c r="X2648" s="31">
        <v>44695</v>
      </c>
      <c r="AA2648">
        <v>4152</v>
      </c>
      <c r="AB2648">
        <v>0.47000775558428531</v>
      </c>
      <c r="AC2648">
        <v>15</v>
      </c>
      <c r="AD2648">
        <v>47806.633000000002</v>
      </c>
      <c r="AE2648" t="s">
        <v>14514</v>
      </c>
      <c r="AF2648" t="s">
        <v>14515</v>
      </c>
      <c r="AG2648" t="s">
        <v>13409</v>
      </c>
      <c r="AH2648" t="s">
        <v>13465</v>
      </c>
      <c r="AI2648" t="s">
        <v>161</v>
      </c>
      <c r="AJ2648" t="s">
        <v>161</v>
      </c>
      <c r="AK2648" t="s">
        <v>161</v>
      </c>
      <c r="AO2648" t="s">
        <v>161</v>
      </c>
    </row>
    <row r="2649" spans="1:45" x14ac:dyDescent="0.2">
      <c r="A2649" t="s">
        <v>14516</v>
      </c>
      <c r="B2649">
        <v>3018</v>
      </c>
      <c r="C2649" t="s">
        <v>14517</v>
      </c>
      <c r="D2649" t="s">
        <v>1444</v>
      </c>
      <c r="E2649" t="s">
        <v>1445</v>
      </c>
      <c r="F2649" t="s">
        <v>13405</v>
      </c>
      <c r="G2649" t="s">
        <v>13544</v>
      </c>
      <c r="H2649" t="s">
        <v>82</v>
      </c>
      <c r="I2649" t="s">
        <v>13525</v>
      </c>
      <c r="J2649" t="s">
        <v>14518</v>
      </c>
      <c r="L2649" t="s">
        <v>159</v>
      </c>
      <c r="M2649" t="s">
        <v>554</v>
      </c>
      <c r="N2649" t="s">
        <v>555</v>
      </c>
      <c r="O2649" s="31">
        <v>38280</v>
      </c>
      <c r="P2649" s="31">
        <v>42415</v>
      </c>
      <c r="Q2649">
        <v>136069</v>
      </c>
      <c r="R2649">
        <v>54745</v>
      </c>
      <c r="S2649" s="31">
        <v>42457</v>
      </c>
      <c r="T2649">
        <v>54745</v>
      </c>
      <c r="V2649" t="s">
        <v>161</v>
      </c>
      <c r="W2649">
        <v>54745</v>
      </c>
      <c r="X2649" s="31">
        <v>42457</v>
      </c>
      <c r="Z2649">
        <v>5500</v>
      </c>
      <c r="AA2649">
        <v>0</v>
      </c>
      <c r="AB2649" t="s">
        <v>161</v>
      </c>
      <c r="AC2649">
        <v>15</v>
      </c>
      <c r="AD2649">
        <v>51204.368999999999</v>
      </c>
      <c r="AE2649" t="s">
        <v>14519</v>
      </c>
      <c r="AF2649" t="s">
        <v>14520</v>
      </c>
      <c r="AG2649" t="s">
        <v>13409</v>
      </c>
      <c r="AH2649" t="s">
        <v>13544</v>
      </c>
      <c r="AI2649" t="s">
        <v>161</v>
      </c>
      <c r="AJ2649" t="s">
        <v>1507</v>
      </c>
      <c r="AK2649" t="s">
        <v>559</v>
      </c>
      <c r="AL2649" t="s">
        <v>796</v>
      </c>
      <c r="AQ2649" t="s">
        <v>206</v>
      </c>
      <c r="AR2649" t="s">
        <v>14516</v>
      </c>
      <c r="AS2649">
        <v>41792</v>
      </c>
    </row>
    <row r="2650" spans="1:45" x14ac:dyDescent="0.2">
      <c r="A2650" t="s">
        <v>14521</v>
      </c>
      <c r="B2650">
        <v>3018</v>
      </c>
      <c r="C2650" t="s">
        <v>14522</v>
      </c>
      <c r="D2650" t="s">
        <v>1444</v>
      </c>
      <c r="E2650" t="s">
        <v>1445</v>
      </c>
      <c r="F2650" t="s">
        <v>13405</v>
      </c>
      <c r="G2650" t="s">
        <v>13544</v>
      </c>
      <c r="H2650" t="s">
        <v>82</v>
      </c>
      <c r="I2650" t="s">
        <v>13525</v>
      </c>
      <c r="J2650" t="s">
        <v>14523</v>
      </c>
      <c r="L2650" t="s">
        <v>159</v>
      </c>
      <c r="M2650" t="s">
        <v>554</v>
      </c>
      <c r="N2650" t="s">
        <v>555</v>
      </c>
      <c r="O2650" s="31">
        <v>38178</v>
      </c>
      <c r="P2650" s="31">
        <v>42507</v>
      </c>
      <c r="Q2650">
        <v>135285</v>
      </c>
      <c r="R2650">
        <v>56836</v>
      </c>
      <c r="S2650" s="31">
        <v>42555</v>
      </c>
      <c r="T2650">
        <v>56836</v>
      </c>
      <c r="V2650" t="s">
        <v>161</v>
      </c>
      <c r="W2650">
        <v>56836</v>
      </c>
      <c r="X2650" s="31">
        <v>42555</v>
      </c>
      <c r="Z2650">
        <v>6000</v>
      </c>
      <c r="AA2650">
        <v>2779</v>
      </c>
      <c r="AB2650">
        <v>0.5862776353152328</v>
      </c>
      <c r="AC2650">
        <v>15</v>
      </c>
      <c r="AD2650">
        <v>47059.633000000002</v>
      </c>
      <c r="AE2650" t="s">
        <v>14524</v>
      </c>
      <c r="AF2650" t="s">
        <v>14525</v>
      </c>
      <c r="AG2650" t="s">
        <v>13409</v>
      </c>
      <c r="AH2650" t="s">
        <v>13544</v>
      </c>
      <c r="AI2650" t="s">
        <v>161</v>
      </c>
      <c r="AJ2650" t="s">
        <v>1507</v>
      </c>
      <c r="AK2650" t="s">
        <v>559</v>
      </c>
      <c r="AL2650" t="s">
        <v>796</v>
      </c>
      <c r="AQ2650" t="s">
        <v>510</v>
      </c>
      <c r="AR2650" t="s">
        <v>511</v>
      </c>
    </row>
    <row r="2651" spans="1:45" x14ac:dyDescent="0.2">
      <c r="A2651" t="s">
        <v>14526</v>
      </c>
      <c r="B2651">
        <v>3018</v>
      </c>
      <c r="C2651" t="s">
        <v>14527</v>
      </c>
      <c r="D2651" t="s">
        <v>1444</v>
      </c>
      <c r="E2651" t="s">
        <v>1445</v>
      </c>
      <c r="F2651" t="s">
        <v>13405</v>
      </c>
      <c r="G2651" t="s">
        <v>13544</v>
      </c>
      <c r="H2651" t="s">
        <v>82</v>
      </c>
      <c r="I2651" t="s">
        <v>13525</v>
      </c>
      <c r="J2651" t="s">
        <v>14528</v>
      </c>
      <c r="L2651" t="s">
        <v>159</v>
      </c>
      <c r="M2651" t="s">
        <v>554</v>
      </c>
      <c r="N2651" t="s">
        <v>555</v>
      </c>
      <c r="O2651" s="31">
        <v>39134</v>
      </c>
      <c r="P2651" s="31">
        <v>42527</v>
      </c>
      <c r="Q2651">
        <v>137592</v>
      </c>
      <c r="R2651">
        <v>47418</v>
      </c>
      <c r="S2651" s="31">
        <v>42555</v>
      </c>
      <c r="T2651">
        <v>47418</v>
      </c>
      <c r="V2651" t="s">
        <v>161</v>
      </c>
      <c r="W2651">
        <v>47418</v>
      </c>
      <c r="X2651" s="31">
        <v>42555</v>
      </c>
      <c r="Z2651">
        <v>5500</v>
      </c>
      <c r="AA2651">
        <v>0</v>
      </c>
      <c r="AB2651" t="s">
        <v>161</v>
      </c>
      <c r="AC2651">
        <v>15</v>
      </c>
      <c r="AD2651">
        <v>51652.633000000002</v>
      </c>
      <c r="AE2651" t="s">
        <v>14529</v>
      </c>
      <c r="AF2651" t="s">
        <v>14530</v>
      </c>
      <c r="AG2651" t="s">
        <v>13409</v>
      </c>
      <c r="AH2651" t="s">
        <v>13544</v>
      </c>
      <c r="AI2651" t="s">
        <v>161</v>
      </c>
      <c r="AJ2651" t="s">
        <v>1507</v>
      </c>
      <c r="AK2651" t="s">
        <v>559</v>
      </c>
      <c r="AL2651" t="s">
        <v>796</v>
      </c>
      <c r="AQ2651" t="s">
        <v>510</v>
      </c>
      <c r="AR2651" t="s">
        <v>511</v>
      </c>
    </row>
    <row r="2652" spans="1:45" x14ac:dyDescent="0.2">
      <c r="A2652" t="s">
        <v>14531</v>
      </c>
      <c r="B2652">
        <v>3010</v>
      </c>
      <c r="C2652" t="s">
        <v>14532</v>
      </c>
      <c r="D2652" t="s">
        <v>818</v>
      </c>
      <c r="E2652" t="s">
        <v>819</v>
      </c>
      <c r="F2652" t="s">
        <v>13405</v>
      </c>
      <c r="G2652" t="s">
        <v>14533</v>
      </c>
      <c r="H2652" t="s">
        <v>82</v>
      </c>
      <c r="I2652" t="s">
        <v>89</v>
      </c>
      <c r="J2652" t="s">
        <v>14534</v>
      </c>
      <c r="L2652" t="s">
        <v>159</v>
      </c>
      <c r="M2652" t="s">
        <v>194</v>
      </c>
      <c r="N2652" t="s">
        <v>491</v>
      </c>
      <c r="O2652" s="31">
        <v>40159</v>
      </c>
      <c r="Q2652">
        <v>147655</v>
      </c>
      <c r="R2652">
        <v>55969.7</v>
      </c>
      <c r="S2652" s="31">
        <v>45059</v>
      </c>
      <c r="T2652">
        <v>55969.7</v>
      </c>
      <c r="V2652" t="s">
        <v>161</v>
      </c>
      <c r="W2652">
        <v>55062.8</v>
      </c>
      <c r="X2652" s="31">
        <v>44695</v>
      </c>
      <c r="Z2652">
        <v>4000</v>
      </c>
      <c r="AA2652">
        <v>4120</v>
      </c>
      <c r="AB2652">
        <v>0.15222775462419183</v>
      </c>
      <c r="AC2652">
        <v>15</v>
      </c>
      <c r="AD2652">
        <v>49522.633000000002</v>
      </c>
      <c r="AE2652" t="s">
        <v>14535</v>
      </c>
      <c r="AF2652" t="s">
        <v>14536</v>
      </c>
      <c r="AG2652" t="s">
        <v>13409</v>
      </c>
      <c r="AH2652" t="s">
        <v>14533</v>
      </c>
      <c r="AI2652" t="s">
        <v>14537</v>
      </c>
      <c r="AJ2652" t="s">
        <v>14538</v>
      </c>
      <c r="AK2652" t="s">
        <v>1434</v>
      </c>
      <c r="AL2652" t="s">
        <v>796</v>
      </c>
      <c r="AM2652" t="s">
        <v>45</v>
      </c>
      <c r="AN2652" t="s">
        <v>14539</v>
      </c>
      <c r="AO2652" t="s">
        <v>14540</v>
      </c>
      <c r="AQ2652" t="s">
        <v>510</v>
      </c>
      <c r="AR2652" t="s">
        <v>511</v>
      </c>
    </row>
    <row r="2653" spans="1:45" x14ac:dyDescent="0.2">
      <c r="A2653" t="s">
        <v>14541</v>
      </c>
      <c r="B2653">
        <v>3018</v>
      </c>
      <c r="C2653" t="s">
        <v>14542</v>
      </c>
      <c r="D2653" t="s">
        <v>1444</v>
      </c>
      <c r="E2653" t="s">
        <v>1445</v>
      </c>
      <c r="F2653" t="s">
        <v>13405</v>
      </c>
      <c r="G2653" t="s">
        <v>13682</v>
      </c>
      <c r="H2653" t="s">
        <v>82</v>
      </c>
      <c r="I2653" t="s">
        <v>13525</v>
      </c>
      <c r="J2653" t="s">
        <v>14543</v>
      </c>
      <c r="L2653" t="s">
        <v>159</v>
      </c>
      <c r="M2653" t="s">
        <v>194</v>
      </c>
      <c r="N2653" t="s">
        <v>1589</v>
      </c>
      <c r="O2653" s="31">
        <v>39995</v>
      </c>
      <c r="Q2653">
        <v>147837</v>
      </c>
      <c r="R2653">
        <v>70724</v>
      </c>
      <c r="S2653" s="31">
        <v>44976</v>
      </c>
      <c r="T2653">
        <v>70724</v>
      </c>
      <c r="V2653" t="s">
        <v>161</v>
      </c>
      <c r="W2653">
        <v>66592</v>
      </c>
      <c r="X2653" s="31">
        <v>44692</v>
      </c>
      <c r="Z2653">
        <v>5500</v>
      </c>
      <c r="AA2653">
        <v>0</v>
      </c>
      <c r="AB2653" t="s">
        <v>161</v>
      </c>
      <c r="AC2653">
        <v>15</v>
      </c>
      <c r="AD2653">
        <v>50464.633000000002</v>
      </c>
      <c r="AE2653" t="s">
        <v>14544</v>
      </c>
      <c r="AF2653" t="s">
        <v>14545</v>
      </c>
      <c r="AG2653" t="s">
        <v>13409</v>
      </c>
      <c r="AH2653" t="s">
        <v>13682</v>
      </c>
      <c r="AI2653" t="s">
        <v>13806</v>
      </c>
      <c r="AJ2653" t="s">
        <v>1507</v>
      </c>
      <c r="AK2653" t="s">
        <v>1488</v>
      </c>
      <c r="AL2653" t="s">
        <v>796</v>
      </c>
      <c r="AM2653" t="s">
        <v>45</v>
      </c>
      <c r="AN2653" t="s">
        <v>13531</v>
      </c>
      <c r="AO2653" t="s">
        <v>13751</v>
      </c>
      <c r="AQ2653" t="s">
        <v>206</v>
      </c>
      <c r="AR2653" t="s">
        <v>14541</v>
      </c>
      <c r="AS2653">
        <v>41792</v>
      </c>
    </row>
    <row r="2654" spans="1:45" x14ac:dyDescent="0.2">
      <c r="A2654" t="s">
        <v>14546</v>
      </c>
      <c r="B2654">
        <v>3018</v>
      </c>
      <c r="C2654" t="s">
        <v>14547</v>
      </c>
      <c r="D2654" t="s">
        <v>1444</v>
      </c>
      <c r="E2654" t="s">
        <v>1445</v>
      </c>
      <c r="F2654" t="s">
        <v>13405</v>
      </c>
      <c r="G2654" t="s">
        <v>13682</v>
      </c>
      <c r="H2654" t="s">
        <v>82</v>
      </c>
      <c r="I2654" t="s">
        <v>13525</v>
      </c>
      <c r="J2654" t="s">
        <v>14548</v>
      </c>
      <c r="L2654" t="s">
        <v>159</v>
      </c>
      <c r="M2654" t="s">
        <v>194</v>
      </c>
      <c r="N2654" t="s">
        <v>195</v>
      </c>
      <c r="O2654" s="31">
        <v>40040</v>
      </c>
      <c r="Q2654">
        <v>147985</v>
      </c>
      <c r="R2654">
        <v>62748</v>
      </c>
      <c r="S2654" s="31">
        <v>45014</v>
      </c>
      <c r="T2654">
        <v>62748</v>
      </c>
      <c r="V2654" t="s">
        <v>161</v>
      </c>
      <c r="W2654">
        <v>58360</v>
      </c>
      <c r="X2654" s="31">
        <v>44682</v>
      </c>
      <c r="Z2654">
        <v>5500</v>
      </c>
      <c r="AA2654">
        <v>1174.7000000000007</v>
      </c>
      <c r="AB2654">
        <v>0.46179402781679291</v>
      </c>
      <c r="AC2654">
        <v>15</v>
      </c>
      <c r="AD2654">
        <v>47888.633000000002</v>
      </c>
      <c r="AE2654" t="s">
        <v>14549</v>
      </c>
      <c r="AF2654" t="s">
        <v>14550</v>
      </c>
      <c r="AG2654" t="s">
        <v>13409</v>
      </c>
      <c r="AH2654" t="s">
        <v>13682</v>
      </c>
      <c r="AI2654" t="s">
        <v>13806</v>
      </c>
      <c r="AJ2654" t="s">
        <v>14551</v>
      </c>
      <c r="AK2654" t="s">
        <v>1488</v>
      </c>
      <c r="AL2654" t="s">
        <v>796</v>
      </c>
      <c r="AM2654" t="s">
        <v>45</v>
      </c>
      <c r="AN2654" t="s">
        <v>13531</v>
      </c>
      <c r="AO2654" t="s">
        <v>13751</v>
      </c>
      <c r="AQ2654" t="s">
        <v>206</v>
      </c>
      <c r="AR2654" t="s">
        <v>14546</v>
      </c>
      <c r="AS2654">
        <v>41792</v>
      </c>
    </row>
    <row r="2655" spans="1:45" x14ac:dyDescent="0.2">
      <c r="A2655" t="s">
        <v>14552</v>
      </c>
      <c r="B2655">
        <v>3010</v>
      </c>
      <c r="C2655" t="s">
        <v>14553</v>
      </c>
      <c r="D2655" t="s">
        <v>818</v>
      </c>
      <c r="E2655" t="s">
        <v>819</v>
      </c>
      <c r="F2655" t="s">
        <v>13405</v>
      </c>
      <c r="G2655" t="s">
        <v>14533</v>
      </c>
      <c r="H2655" t="s">
        <v>82</v>
      </c>
      <c r="I2655" t="s">
        <v>89</v>
      </c>
      <c r="J2655" t="s">
        <v>14554</v>
      </c>
      <c r="L2655" t="s">
        <v>159</v>
      </c>
      <c r="M2655" t="s">
        <v>194</v>
      </c>
      <c r="N2655" t="s">
        <v>491</v>
      </c>
      <c r="O2655" s="31">
        <v>40159</v>
      </c>
      <c r="Q2655">
        <v>199769</v>
      </c>
      <c r="R2655">
        <v>60134.2</v>
      </c>
      <c r="S2655" s="31">
        <v>45059</v>
      </c>
      <c r="T2655">
        <v>60134.2</v>
      </c>
      <c r="V2655" t="s">
        <v>161</v>
      </c>
      <c r="W2655">
        <v>56102.400000000001</v>
      </c>
      <c r="X2655" s="31">
        <v>44695</v>
      </c>
      <c r="Z2655">
        <v>4500</v>
      </c>
      <c r="AA2655">
        <v>0</v>
      </c>
      <c r="AB2655" t="s">
        <v>161</v>
      </c>
      <c r="AC2655">
        <v>15</v>
      </c>
      <c r="AD2655">
        <v>52559.997000000003</v>
      </c>
      <c r="AE2655" t="s">
        <v>14555</v>
      </c>
      <c r="AF2655" t="s">
        <v>14556</v>
      </c>
      <c r="AG2655" t="s">
        <v>13409</v>
      </c>
      <c r="AH2655" t="s">
        <v>14533</v>
      </c>
      <c r="AI2655" t="s">
        <v>14537</v>
      </c>
      <c r="AJ2655" t="s">
        <v>14538</v>
      </c>
      <c r="AK2655" t="s">
        <v>1434</v>
      </c>
      <c r="AL2655" t="s">
        <v>796</v>
      </c>
      <c r="AM2655" t="s">
        <v>45</v>
      </c>
      <c r="AN2655" t="s">
        <v>14539</v>
      </c>
      <c r="AO2655" t="s">
        <v>14540</v>
      </c>
      <c r="AQ2655" t="s">
        <v>510</v>
      </c>
      <c r="AR2655" t="s">
        <v>511</v>
      </c>
    </row>
    <row r="2656" spans="1:45" x14ac:dyDescent="0.2">
      <c r="A2656" t="s">
        <v>14557</v>
      </c>
      <c r="B2656">
        <v>3019</v>
      </c>
      <c r="C2656" t="s">
        <v>14558</v>
      </c>
      <c r="D2656" t="s">
        <v>1329</v>
      </c>
      <c r="E2656" t="s">
        <v>1330</v>
      </c>
      <c r="F2656" t="s">
        <v>13405</v>
      </c>
      <c r="G2656" t="s">
        <v>13606</v>
      </c>
      <c r="H2656" t="s">
        <v>82</v>
      </c>
      <c r="I2656" t="s">
        <v>89</v>
      </c>
      <c r="J2656" t="s">
        <v>14559</v>
      </c>
      <c r="L2656" t="s">
        <v>159</v>
      </c>
      <c r="M2656" t="s">
        <v>194</v>
      </c>
      <c r="N2656" t="s">
        <v>195</v>
      </c>
      <c r="O2656" s="31">
        <v>40561</v>
      </c>
      <c r="Q2656">
        <v>220936</v>
      </c>
      <c r="R2656">
        <v>16096</v>
      </c>
      <c r="S2656" s="31">
        <v>45041</v>
      </c>
      <c r="T2656">
        <v>15934</v>
      </c>
      <c r="V2656">
        <v>173.17241379310346</v>
      </c>
      <c r="W2656">
        <v>14783</v>
      </c>
      <c r="X2656" s="31">
        <v>44682</v>
      </c>
      <c r="Z2656">
        <v>1000</v>
      </c>
      <c r="AA2656">
        <v>0</v>
      </c>
      <c r="AB2656" t="s">
        <v>161</v>
      </c>
      <c r="AC2656">
        <v>15</v>
      </c>
      <c r="AD2656">
        <v>52937.306000000004</v>
      </c>
      <c r="AE2656" t="s">
        <v>14560</v>
      </c>
      <c r="AF2656" t="s">
        <v>14561</v>
      </c>
      <c r="AG2656" t="s">
        <v>13409</v>
      </c>
      <c r="AH2656" t="s">
        <v>13606</v>
      </c>
      <c r="AI2656" t="s">
        <v>13617</v>
      </c>
      <c r="AJ2656" t="s">
        <v>13618</v>
      </c>
      <c r="AK2656" t="s">
        <v>1604</v>
      </c>
      <c r="AL2656" t="s">
        <v>1333</v>
      </c>
      <c r="AM2656" t="s">
        <v>203</v>
      </c>
      <c r="AN2656" t="s">
        <v>2092</v>
      </c>
      <c r="AO2656" t="s">
        <v>13611</v>
      </c>
      <c r="AQ2656" t="s">
        <v>510</v>
      </c>
      <c r="AR2656" t="s">
        <v>511</v>
      </c>
    </row>
    <row r="2657" spans="1:45" x14ac:dyDescent="0.2">
      <c r="A2657" t="s">
        <v>14562</v>
      </c>
      <c r="B2657">
        <v>3018</v>
      </c>
      <c r="C2657" t="s">
        <v>14563</v>
      </c>
      <c r="D2657" t="s">
        <v>1444</v>
      </c>
      <c r="E2657" t="s">
        <v>1445</v>
      </c>
      <c r="F2657" t="s">
        <v>13405</v>
      </c>
      <c r="G2657" t="s">
        <v>13524</v>
      </c>
      <c r="H2657" t="s">
        <v>82</v>
      </c>
      <c r="I2657" t="s">
        <v>158</v>
      </c>
      <c r="J2657" t="s">
        <v>14564</v>
      </c>
      <c r="L2657" t="s">
        <v>159</v>
      </c>
      <c r="M2657" t="s">
        <v>194</v>
      </c>
      <c r="N2657" t="s">
        <v>195</v>
      </c>
      <c r="O2657" s="31">
        <v>41380</v>
      </c>
      <c r="Q2657">
        <v>315841</v>
      </c>
      <c r="R2657">
        <v>53049</v>
      </c>
      <c r="S2657" s="31">
        <v>44977</v>
      </c>
      <c r="T2657">
        <v>53049</v>
      </c>
      <c r="V2657" t="s">
        <v>161</v>
      </c>
      <c r="W2657">
        <v>48767</v>
      </c>
      <c r="X2657" s="31">
        <v>44687</v>
      </c>
      <c r="Z2657">
        <v>6000</v>
      </c>
      <c r="AA2657">
        <v>0</v>
      </c>
      <c r="AB2657" t="s">
        <v>161</v>
      </c>
      <c r="AC2657">
        <v>15</v>
      </c>
      <c r="AD2657">
        <v>52873.53</v>
      </c>
      <c r="AE2657" t="s">
        <v>14565</v>
      </c>
      <c r="AF2657" t="s">
        <v>14566</v>
      </c>
      <c r="AG2657" t="s">
        <v>13409</v>
      </c>
      <c r="AH2657" t="s">
        <v>13524</v>
      </c>
      <c r="AI2657" t="s">
        <v>13806</v>
      </c>
      <c r="AJ2657" t="s">
        <v>14567</v>
      </c>
      <c r="AK2657" t="s">
        <v>1488</v>
      </c>
      <c r="AL2657" t="s">
        <v>796</v>
      </c>
      <c r="AM2657" t="s">
        <v>45</v>
      </c>
      <c r="AN2657" t="s">
        <v>13531</v>
      </c>
      <c r="AO2657" t="s">
        <v>13532</v>
      </c>
      <c r="AQ2657" t="s">
        <v>206</v>
      </c>
      <c r="AR2657" t="s">
        <v>14562</v>
      </c>
      <c r="AS2657">
        <v>41792</v>
      </c>
    </row>
    <row r="2658" spans="1:45" x14ac:dyDescent="0.2">
      <c r="A2658" t="s">
        <v>14568</v>
      </c>
      <c r="B2658">
        <v>3018</v>
      </c>
      <c r="C2658" t="s">
        <v>14569</v>
      </c>
      <c r="D2658" t="s">
        <v>1444</v>
      </c>
      <c r="E2658" t="s">
        <v>1445</v>
      </c>
      <c r="F2658" t="s">
        <v>13405</v>
      </c>
      <c r="G2658" t="s">
        <v>13524</v>
      </c>
      <c r="H2658" t="s">
        <v>82</v>
      </c>
      <c r="I2658" t="s">
        <v>158</v>
      </c>
      <c r="J2658" t="s">
        <v>14570</v>
      </c>
      <c r="L2658" t="s">
        <v>159</v>
      </c>
      <c r="M2658" t="s">
        <v>194</v>
      </c>
      <c r="N2658" t="s">
        <v>195</v>
      </c>
      <c r="O2658" s="31">
        <v>41801</v>
      </c>
      <c r="Q2658">
        <v>346476</v>
      </c>
      <c r="R2658">
        <v>50935</v>
      </c>
      <c r="S2658" s="31">
        <v>45006</v>
      </c>
      <c r="T2658">
        <v>50935</v>
      </c>
      <c r="V2658" t="s">
        <v>161</v>
      </c>
      <c r="W2658">
        <v>45069</v>
      </c>
      <c r="X2658" s="31">
        <v>44691</v>
      </c>
      <c r="Z2658">
        <v>6000</v>
      </c>
      <c r="AA2658">
        <v>0</v>
      </c>
      <c r="AB2658" t="s">
        <v>161</v>
      </c>
      <c r="AC2658">
        <v>15</v>
      </c>
      <c r="AD2658">
        <v>53207.542000000001</v>
      </c>
      <c r="AE2658" t="s">
        <v>14571</v>
      </c>
      <c r="AF2658" t="s">
        <v>14572</v>
      </c>
      <c r="AG2658" t="s">
        <v>13409</v>
      </c>
      <c r="AH2658" t="s">
        <v>13524</v>
      </c>
      <c r="AI2658" t="s">
        <v>13806</v>
      </c>
      <c r="AJ2658" t="s">
        <v>14567</v>
      </c>
      <c r="AK2658" t="s">
        <v>1488</v>
      </c>
      <c r="AL2658" t="s">
        <v>796</v>
      </c>
      <c r="AM2658" t="s">
        <v>45</v>
      </c>
      <c r="AN2658" t="s">
        <v>13531</v>
      </c>
      <c r="AO2658" t="s">
        <v>13532</v>
      </c>
      <c r="AQ2658" t="s">
        <v>206</v>
      </c>
      <c r="AR2658" t="s">
        <v>14568</v>
      </c>
      <c r="AS2658">
        <v>41955</v>
      </c>
    </row>
    <row r="2659" spans="1:45" x14ac:dyDescent="0.2">
      <c r="A2659" t="s">
        <v>14573</v>
      </c>
      <c r="B2659">
        <v>3022</v>
      </c>
      <c r="C2659" t="s">
        <v>14574</v>
      </c>
      <c r="D2659" t="s">
        <v>474</v>
      </c>
      <c r="E2659" t="s">
        <v>475</v>
      </c>
      <c r="F2659" t="s">
        <v>13405</v>
      </c>
      <c r="G2659" t="s">
        <v>13606</v>
      </c>
      <c r="H2659" t="s">
        <v>82</v>
      </c>
      <c r="I2659" t="s">
        <v>89</v>
      </c>
      <c r="J2659" t="s">
        <v>14575</v>
      </c>
      <c r="L2659" t="s">
        <v>159</v>
      </c>
      <c r="M2659" t="s">
        <v>194</v>
      </c>
      <c r="N2659" t="s">
        <v>195</v>
      </c>
      <c r="O2659" s="31">
        <v>41162</v>
      </c>
      <c r="Q2659">
        <v>267005</v>
      </c>
      <c r="R2659">
        <v>27136.7</v>
      </c>
      <c r="S2659" s="31">
        <v>45059</v>
      </c>
      <c r="T2659">
        <v>26847.9</v>
      </c>
      <c r="V2659">
        <v>298.75862068965444</v>
      </c>
      <c r="W2659">
        <v>22088.1</v>
      </c>
      <c r="X2659" s="31">
        <v>44695</v>
      </c>
      <c r="Z2659">
        <v>5000</v>
      </c>
      <c r="AA2659">
        <v>0</v>
      </c>
      <c r="AB2659" t="s">
        <v>161</v>
      </c>
      <c r="AC2659">
        <v>15</v>
      </c>
      <c r="AD2659">
        <v>53081.398000000001</v>
      </c>
      <c r="AE2659" t="s">
        <v>14576</v>
      </c>
      <c r="AF2659" t="s">
        <v>14577</v>
      </c>
      <c r="AG2659" t="s">
        <v>13409</v>
      </c>
      <c r="AH2659" t="s">
        <v>13606</v>
      </c>
      <c r="AI2659" t="s">
        <v>14177</v>
      </c>
      <c r="AJ2659" t="s">
        <v>14578</v>
      </c>
      <c r="AK2659" t="s">
        <v>1434</v>
      </c>
      <c r="AL2659" t="s">
        <v>796</v>
      </c>
      <c r="AM2659" t="s">
        <v>203</v>
      </c>
      <c r="AN2659" t="s">
        <v>2092</v>
      </c>
      <c r="AO2659" t="s">
        <v>13611</v>
      </c>
      <c r="AQ2659" t="s">
        <v>510</v>
      </c>
      <c r="AR2659" t="s">
        <v>511</v>
      </c>
    </row>
    <row r="2660" spans="1:45" x14ac:dyDescent="0.2">
      <c r="A2660" t="s">
        <v>14579</v>
      </c>
      <c r="B2660">
        <v>3018</v>
      </c>
      <c r="C2660" t="s">
        <v>14580</v>
      </c>
      <c r="D2660" t="s">
        <v>1444</v>
      </c>
      <c r="E2660" t="s">
        <v>1445</v>
      </c>
      <c r="F2660" t="s">
        <v>13405</v>
      </c>
      <c r="G2660" t="s">
        <v>13524</v>
      </c>
      <c r="H2660" t="s">
        <v>82</v>
      </c>
      <c r="I2660" t="s">
        <v>158</v>
      </c>
      <c r="J2660" t="s">
        <v>14581</v>
      </c>
      <c r="L2660" t="s">
        <v>159</v>
      </c>
      <c r="M2660" t="s">
        <v>194</v>
      </c>
      <c r="N2660" t="s">
        <v>195</v>
      </c>
      <c r="O2660" s="31">
        <v>41772</v>
      </c>
      <c r="Q2660">
        <v>346739</v>
      </c>
      <c r="R2660">
        <v>50560</v>
      </c>
      <c r="S2660" s="31">
        <v>45002</v>
      </c>
      <c r="T2660">
        <v>50560</v>
      </c>
      <c r="V2660" t="s">
        <v>161</v>
      </c>
      <c r="W2660">
        <v>45871</v>
      </c>
      <c r="X2660" s="31">
        <v>44673</v>
      </c>
      <c r="Z2660">
        <v>6000</v>
      </c>
      <c r="AA2660">
        <v>0</v>
      </c>
      <c r="AB2660" t="s">
        <v>161</v>
      </c>
      <c r="AC2660">
        <v>15</v>
      </c>
      <c r="AD2660">
        <v>53903.187000000005</v>
      </c>
      <c r="AE2660" t="s">
        <v>14582</v>
      </c>
      <c r="AF2660" t="s">
        <v>14583</v>
      </c>
      <c r="AG2660" t="s">
        <v>13409</v>
      </c>
      <c r="AH2660" t="s">
        <v>13524</v>
      </c>
      <c r="AI2660" t="s">
        <v>13806</v>
      </c>
      <c r="AJ2660" t="s">
        <v>14567</v>
      </c>
      <c r="AK2660" t="s">
        <v>1488</v>
      </c>
      <c r="AL2660" t="s">
        <v>796</v>
      </c>
      <c r="AM2660" t="s">
        <v>45</v>
      </c>
      <c r="AN2660" t="s">
        <v>13531</v>
      </c>
      <c r="AO2660" t="s">
        <v>13532</v>
      </c>
      <c r="AQ2660" t="s">
        <v>206</v>
      </c>
      <c r="AR2660" t="s">
        <v>14579</v>
      </c>
      <c r="AS2660">
        <v>41955</v>
      </c>
    </row>
    <row r="2661" spans="1:45" x14ac:dyDescent="0.2">
      <c r="A2661" t="s">
        <v>14584</v>
      </c>
      <c r="B2661">
        <v>3018</v>
      </c>
      <c r="C2661" t="s">
        <v>14585</v>
      </c>
      <c r="D2661" t="s">
        <v>1444</v>
      </c>
      <c r="E2661" t="s">
        <v>1445</v>
      </c>
      <c r="F2661" t="s">
        <v>13405</v>
      </c>
      <c r="G2661" t="s">
        <v>13524</v>
      </c>
      <c r="H2661" t="s">
        <v>82</v>
      </c>
      <c r="I2661" t="s">
        <v>158</v>
      </c>
      <c r="J2661" t="s">
        <v>14586</v>
      </c>
      <c r="L2661" t="s">
        <v>159</v>
      </c>
      <c r="M2661" t="s">
        <v>194</v>
      </c>
      <c r="N2661" t="s">
        <v>195</v>
      </c>
      <c r="O2661" s="31">
        <v>42527</v>
      </c>
      <c r="Q2661">
        <v>389094</v>
      </c>
      <c r="R2661">
        <v>37232</v>
      </c>
      <c r="S2661" s="31">
        <v>44995</v>
      </c>
      <c r="T2661">
        <v>37232</v>
      </c>
      <c r="V2661" t="s">
        <v>161</v>
      </c>
      <c r="W2661">
        <v>31901</v>
      </c>
      <c r="X2661" s="31">
        <v>44678</v>
      </c>
      <c r="Z2661">
        <v>6000</v>
      </c>
      <c r="AA2661">
        <v>0</v>
      </c>
      <c r="AB2661" t="s">
        <v>161</v>
      </c>
      <c r="AC2661">
        <v>15</v>
      </c>
      <c r="AD2661">
        <v>52684.633000000002</v>
      </c>
      <c r="AE2661" t="s">
        <v>14587</v>
      </c>
      <c r="AF2661" t="s">
        <v>14588</v>
      </c>
      <c r="AG2661" t="s">
        <v>13409</v>
      </c>
      <c r="AH2661" t="s">
        <v>13524</v>
      </c>
      <c r="AI2661" t="s">
        <v>13806</v>
      </c>
      <c r="AJ2661" t="s">
        <v>14567</v>
      </c>
      <c r="AK2661" t="s">
        <v>1488</v>
      </c>
      <c r="AL2661" t="s">
        <v>796</v>
      </c>
      <c r="AM2661" t="s">
        <v>45</v>
      </c>
      <c r="AN2661" t="s">
        <v>13531</v>
      </c>
      <c r="AO2661" t="s">
        <v>13532</v>
      </c>
      <c r="AQ2661" t="s">
        <v>206</v>
      </c>
      <c r="AR2661" t="s">
        <v>14584</v>
      </c>
      <c r="AS2661">
        <v>42542</v>
      </c>
    </row>
    <row r="2662" spans="1:45" x14ac:dyDescent="0.2">
      <c r="A2662" t="s">
        <v>14589</v>
      </c>
      <c r="B2662">
        <v>3018</v>
      </c>
      <c r="C2662" t="s">
        <v>14590</v>
      </c>
      <c r="D2662" t="s">
        <v>1444</v>
      </c>
      <c r="E2662" t="s">
        <v>1445</v>
      </c>
      <c r="F2662" t="s">
        <v>13405</v>
      </c>
      <c r="G2662" t="s">
        <v>13606</v>
      </c>
      <c r="H2662" t="s">
        <v>82</v>
      </c>
      <c r="I2662" t="s">
        <v>89</v>
      </c>
      <c r="L2662" t="s">
        <v>159</v>
      </c>
      <c r="M2662" t="s">
        <v>160</v>
      </c>
      <c r="N2662" t="s">
        <v>160</v>
      </c>
      <c r="O2662" s="31">
        <v>47395.860999999997</v>
      </c>
      <c r="R2662" t="s">
        <v>161</v>
      </c>
      <c r="S2662" s="31">
        <v>45060</v>
      </c>
      <c r="T2662" t="s">
        <v>161</v>
      </c>
      <c r="V2662" t="s">
        <v>161</v>
      </c>
      <c r="W2662" t="s">
        <v>161</v>
      </c>
      <c r="X2662" s="31">
        <v>44695</v>
      </c>
      <c r="AA2662">
        <v>0</v>
      </c>
      <c r="AB2662" t="s">
        <v>161</v>
      </c>
      <c r="AC2662">
        <v>15</v>
      </c>
      <c r="AD2662">
        <v>51664.841</v>
      </c>
      <c r="AE2662" t="s">
        <v>14591</v>
      </c>
      <c r="AF2662" t="s">
        <v>14592</v>
      </c>
      <c r="AG2662" t="s">
        <v>13409</v>
      </c>
      <c r="AH2662" t="s">
        <v>13606</v>
      </c>
      <c r="AI2662" t="s">
        <v>161</v>
      </c>
      <c r="AJ2662" t="s">
        <v>161</v>
      </c>
      <c r="AK2662" t="s">
        <v>161</v>
      </c>
      <c r="AL2662" t="s">
        <v>796</v>
      </c>
      <c r="AO2662" t="s">
        <v>161</v>
      </c>
      <c r="AQ2662" t="s">
        <v>510</v>
      </c>
      <c r="AR2662" t="s">
        <v>511</v>
      </c>
    </row>
    <row r="2663" spans="1:45" x14ac:dyDescent="0.2">
      <c r="A2663" t="s">
        <v>14593</v>
      </c>
      <c r="B2663">
        <v>3018</v>
      </c>
      <c r="C2663" t="s">
        <v>14594</v>
      </c>
      <c r="D2663" t="s">
        <v>1444</v>
      </c>
      <c r="E2663" t="s">
        <v>1445</v>
      </c>
      <c r="F2663" t="s">
        <v>13405</v>
      </c>
      <c r="G2663" t="s">
        <v>13415</v>
      </c>
      <c r="H2663" t="s">
        <v>82</v>
      </c>
      <c r="I2663" t="s">
        <v>158</v>
      </c>
      <c r="L2663" t="s">
        <v>159</v>
      </c>
      <c r="M2663" t="s">
        <v>160</v>
      </c>
      <c r="N2663" t="s">
        <v>160</v>
      </c>
      <c r="O2663" s="31">
        <v>48250.501000000004</v>
      </c>
      <c r="R2663" t="s">
        <v>161</v>
      </c>
      <c r="S2663" s="31">
        <v>45060</v>
      </c>
      <c r="T2663" t="s">
        <v>161</v>
      </c>
      <c r="V2663" t="s">
        <v>161</v>
      </c>
      <c r="W2663" t="s">
        <v>161</v>
      </c>
      <c r="X2663" s="31">
        <v>44695</v>
      </c>
      <c r="AA2663">
        <v>3635</v>
      </c>
      <c r="AB2663">
        <v>0.14729951796369639</v>
      </c>
      <c r="AC2663">
        <v>15</v>
      </c>
      <c r="AD2663">
        <v>49491.633000000002</v>
      </c>
      <c r="AE2663" t="s">
        <v>14595</v>
      </c>
      <c r="AF2663" t="s">
        <v>14596</v>
      </c>
      <c r="AG2663" t="s">
        <v>13409</v>
      </c>
      <c r="AH2663" t="s">
        <v>13415</v>
      </c>
      <c r="AI2663" t="s">
        <v>161</v>
      </c>
      <c r="AJ2663" t="s">
        <v>161</v>
      </c>
      <c r="AK2663" t="s">
        <v>161</v>
      </c>
      <c r="AL2663" t="s">
        <v>796</v>
      </c>
      <c r="AO2663" t="s">
        <v>161</v>
      </c>
      <c r="AQ2663" t="s">
        <v>206</v>
      </c>
      <c r="AR2663" t="s">
        <v>14593</v>
      </c>
    </row>
    <row r="2664" spans="1:45" x14ac:dyDescent="0.2">
      <c r="A2664" t="s">
        <v>14597</v>
      </c>
      <c r="B2664">
        <v>3018</v>
      </c>
      <c r="C2664" t="s">
        <v>14598</v>
      </c>
      <c r="D2664" t="s">
        <v>1444</v>
      </c>
      <c r="E2664" t="s">
        <v>1445</v>
      </c>
      <c r="F2664" t="s">
        <v>13405</v>
      </c>
      <c r="G2664" t="s">
        <v>13606</v>
      </c>
      <c r="H2664" t="s">
        <v>82</v>
      </c>
      <c r="I2664" t="s">
        <v>89</v>
      </c>
      <c r="L2664" t="s">
        <v>159</v>
      </c>
      <c r="M2664" t="s">
        <v>160</v>
      </c>
      <c r="N2664" t="s">
        <v>160</v>
      </c>
      <c r="O2664" s="31">
        <v>48306.127</v>
      </c>
      <c r="R2664" t="s">
        <v>161</v>
      </c>
      <c r="S2664" s="31">
        <v>45060</v>
      </c>
      <c r="T2664" t="s">
        <v>161</v>
      </c>
      <c r="V2664" t="s">
        <v>161</v>
      </c>
      <c r="W2664" t="s">
        <v>161</v>
      </c>
      <c r="X2664" s="31">
        <v>44695</v>
      </c>
      <c r="AA2664">
        <v>3285</v>
      </c>
      <c r="AB2664">
        <v>0.12612635305193831</v>
      </c>
      <c r="AC2664">
        <v>15</v>
      </c>
      <c r="AD2664">
        <v>49675.633000000002</v>
      </c>
      <c r="AE2664" t="s">
        <v>14599</v>
      </c>
      <c r="AF2664" t="s">
        <v>14600</v>
      </c>
      <c r="AG2664" t="s">
        <v>13409</v>
      </c>
      <c r="AH2664" t="s">
        <v>13606</v>
      </c>
      <c r="AI2664" t="s">
        <v>161</v>
      </c>
      <c r="AJ2664" t="s">
        <v>161</v>
      </c>
      <c r="AK2664" t="s">
        <v>161</v>
      </c>
      <c r="AL2664" t="s">
        <v>796</v>
      </c>
      <c r="AO2664" t="s">
        <v>161</v>
      </c>
      <c r="AQ2664" t="s">
        <v>510</v>
      </c>
      <c r="AR2664" t="s">
        <v>511</v>
      </c>
    </row>
    <row r="2665" spans="1:45" x14ac:dyDescent="0.2">
      <c r="A2665" t="s">
        <v>14601</v>
      </c>
      <c r="B2665">
        <v>3018</v>
      </c>
      <c r="C2665" t="s">
        <v>14602</v>
      </c>
      <c r="D2665" t="s">
        <v>1444</v>
      </c>
      <c r="E2665" t="s">
        <v>1445</v>
      </c>
      <c r="F2665" t="s">
        <v>13405</v>
      </c>
      <c r="G2665" t="s">
        <v>13524</v>
      </c>
      <c r="H2665" t="s">
        <v>82</v>
      </c>
      <c r="I2665" t="s">
        <v>158</v>
      </c>
      <c r="J2665" t="s">
        <v>14603</v>
      </c>
      <c r="L2665" t="s">
        <v>159</v>
      </c>
      <c r="M2665" t="s">
        <v>194</v>
      </c>
      <c r="N2665" t="s">
        <v>195</v>
      </c>
      <c r="O2665" s="31">
        <v>42071</v>
      </c>
      <c r="Q2665">
        <v>367385</v>
      </c>
      <c r="R2665">
        <v>44383</v>
      </c>
      <c r="S2665" s="31">
        <v>45011</v>
      </c>
      <c r="T2665">
        <v>44383</v>
      </c>
      <c r="V2665" t="s">
        <v>161</v>
      </c>
      <c r="W2665">
        <v>39225</v>
      </c>
      <c r="X2665" s="31">
        <v>44683</v>
      </c>
      <c r="Z2665">
        <v>6000</v>
      </c>
      <c r="AA2665">
        <v>0</v>
      </c>
      <c r="AB2665" t="s">
        <v>161</v>
      </c>
      <c r="AC2665">
        <v>15</v>
      </c>
      <c r="AD2665">
        <v>52437.545142857147</v>
      </c>
      <c r="AE2665" t="s">
        <v>14604</v>
      </c>
      <c r="AF2665" t="s">
        <v>14605</v>
      </c>
      <c r="AG2665" t="s">
        <v>13409</v>
      </c>
      <c r="AH2665" t="s">
        <v>13524</v>
      </c>
      <c r="AI2665" t="s">
        <v>13806</v>
      </c>
      <c r="AJ2665" t="s">
        <v>14567</v>
      </c>
      <c r="AK2665" t="s">
        <v>1488</v>
      </c>
      <c r="AL2665" t="s">
        <v>796</v>
      </c>
      <c r="AM2665" t="s">
        <v>45</v>
      </c>
      <c r="AN2665" t="s">
        <v>13531</v>
      </c>
      <c r="AO2665" t="s">
        <v>13532</v>
      </c>
      <c r="AQ2665" t="s">
        <v>206</v>
      </c>
      <c r="AR2665" t="s">
        <v>14601</v>
      </c>
      <c r="AS2665">
        <v>42108</v>
      </c>
    </row>
    <row r="2666" spans="1:45" x14ac:dyDescent="0.2">
      <c r="A2666" t="s">
        <v>14606</v>
      </c>
      <c r="B2666">
        <v>3018</v>
      </c>
      <c r="C2666" t="s">
        <v>14607</v>
      </c>
      <c r="D2666" t="s">
        <v>1444</v>
      </c>
      <c r="E2666" t="s">
        <v>1445</v>
      </c>
      <c r="F2666" t="s">
        <v>13405</v>
      </c>
      <c r="G2666" t="s">
        <v>13606</v>
      </c>
      <c r="H2666" t="s">
        <v>82</v>
      </c>
      <c r="I2666" t="s">
        <v>89</v>
      </c>
      <c r="J2666" t="s">
        <v>14608</v>
      </c>
      <c r="L2666" t="s">
        <v>159</v>
      </c>
      <c r="M2666" t="s">
        <v>194</v>
      </c>
      <c r="N2666" t="s">
        <v>195</v>
      </c>
      <c r="O2666" s="31">
        <v>41346</v>
      </c>
      <c r="Q2666">
        <v>313039</v>
      </c>
      <c r="R2666">
        <v>43551</v>
      </c>
      <c r="S2666" s="31">
        <v>45002</v>
      </c>
      <c r="T2666">
        <v>43551</v>
      </c>
      <c r="V2666" t="s">
        <v>161</v>
      </c>
      <c r="W2666">
        <v>40248</v>
      </c>
      <c r="X2666" s="31">
        <v>44626</v>
      </c>
      <c r="Z2666">
        <v>4500</v>
      </c>
      <c r="AA2666">
        <v>0</v>
      </c>
      <c r="AB2666" t="s">
        <v>161</v>
      </c>
      <c r="AC2666">
        <v>15</v>
      </c>
      <c r="AD2666">
        <v>50495.633000000002</v>
      </c>
      <c r="AE2666" t="s">
        <v>14609</v>
      </c>
      <c r="AF2666" t="s">
        <v>14610</v>
      </c>
      <c r="AG2666" t="s">
        <v>13409</v>
      </c>
      <c r="AH2666" t="s">
        <v>13606</v>
      </c>
      <c r="AI2666" t="s">
        <v>14611</v>
      </c>
      <c r="AJ2666" t="s">
        <v>14612</v>
      </c>
      <c r="AK2666" t="s">
        <v>1488</v>
      </c>
      <c r="AL2666" t="s">
        <v>796</v>
      </c>
      <c r="AM2666" t="s">
        <v>203</v>
      </c>
      <c r="AN2666" t="s">
        <v>2092</v>
      </c>
      <c r="AO2666" t="s">
        <v>13611</v>
      </c>
      <c r="AQ2666" t="s">
        <v>510</v>
      </c>
      <c r="AR2666" t="s">
        <v>511</v>
      </c>
    </row>
    <row r="2667" spans="1:45" x14ac:dyDescent="0.2">
      <c r="A2667" t="s">
        <v>14613</v>
      </c>
      <c r="B2667">
        <v>3018</v>
      </c>
      <c r="C2667" t="s">
        <v>14614</v>
      </c>
      <c r="D2667" t="s">
        <v>1444</v>
      </c>
      <c r="E2667" t="s">
        <v>1445</v>
      </c>
      <c r="F2667" t="s">
        <v>13405</v>
      </c>
      <c r="G2667" t="s">
        <v>14058</v>
      </c>
      <c r="H2667" t="s">
        <v>82</v>
      </c>
      <c r="I2667" t="s">
        <v>89</v>
      </c>
      <c r="J2667" t="s">
        <v>14615</v>
      </c>
      <c r="L2667" t="s">
        <v>159</v>
      </c>
      <c r="M2667" t="s">
        <v>194</v>
      </c>
      <c r="N2667" t="s">
        <v>195</v>
      </c>
      <c r="O2667" s="31">
        <v>42328</v>
      </c>
      <c r="Q2667">
        <v>382828</v>
      </c>
      <c r="R2667">
        <v>32168</v>
      </c>
      <c r="S2667" s="31">
        <v>44991</v>
      </c>
      <c r="T2667">
        <v>32168</v>
      </c>
      <c r="V2667" t="s">
        <v>161</v>
      </c>
      <c r="W2667">
        <v>27601</v>
      </c>
      <c r="X2667" s="31">
        <v>44622</v>
      </c>
      <c r="Z2667">
        <v>4500</v>
      </c>
      <c r="AA2667">
        <v>535</v>
      </c>
      <c r="AB2667">
        <v>3.8878311432797193E-2</v>
      </c>
      <c r="AC2667">
        <v>15</v>
      </c>
      <c r="AD2667">
        <v>50160.633000000002</v>
      </c>
      <c r="AE2667" t="s">
        <v>14616</v>
      </c>
      <c r="AF2667" t="s">
        <v>14617</v>
      </c>
      <c r="AG2667" t="s">
        <v>13409</v>
      </c>
      <c r="AH2667" t="s">
        <v>14058</v>
      </c>
      <c r="AI2667" t="s">
        <v>14611</v>
      </c>
      <c r="AJ2667" t="s">
        <v>14618</v>
      </c>
      <c r="AK2667" t="s">
        <v>1488</v>
      </c>
      <c r="AL2667" t="s">
        <v>796</v>
      </c>
      <c r="AM2667" t="s">
        <v>203</v>
      </c>
      <c r="AN2667" t="s">
        <v>2092</v>
      </c>
      <c r="AO2667" t="s">
        <v>13611</v>
      </c>
      <c r="AQ2667" t="s">
        <v>510</v>
      </c>
      <c r="AR2667" t="s">
        <v>511</v>
      </c>
    </row>
    <row r="2668" spans="1:45" x14ac:dyDescent="0.2">
      <c r="A2668" t="s">
        <v>14619</v>
      </c>
      <c r="B2668">
        <v>3018</v>
      </c>
      <c r="C2668" t="s">
        <v>14620</v>
      </c>
      <c r="D2668" t="s">
        <v>1444</v>
      </c>
      <c r="E2668" t="s">
        <v>1445</v>
      </c>
      <c r="F2668" t="s">
        <v>13405</v>
      </c>
      <c r="G2668" t="s">
        <v>13415</v>
      </c>
      <c r="H2668" t="s">
        <v>82</v>
      </c>
      <c r="I2668" t="s">
        <v>158</v>
      </c>
      <c r="J2668" t="s">
        <v>14621</v>
      </c>
      <c r="L2668" t="s">
        <v>159</v>
      </c>
      <c r="M2668" t="s">
        <v>194</v>
      </c>
      <c r="N2668" t="s">
        <v>3973</v>
      </c>
      <c r="O2668" s="31">
        <v>45725.735999999997</v>
      </c>
      <c r="Q2668">
        <v>622533</v>
      </c>
      <c r="R2668" t="s">
        <v>161</v>
      </c>
      <c r="S2668" s="31">
        <v>45060</v>
      </c>
      <c r="T2668" t="s">
        <v>161</v>
      </c>
      <c r="V2668" t="s">
        <v>161</v>
      </c>
      <c r="W2668" t="s">
        <v>161</v>
      </c>
      <c r="X2668" s="31">
        <v>44695</v>
      </c>
      <c r="Z2668">
        <v>5560</v>
      </c>
      <c r="AA2668">
        <v>0</v>
      </c>
      <c r="AB2668" t="s">
        <v>161</v>
      </c>
      <c r="AC2668">
        <v>15</v>
      </c>
      <c r="AD2668">
        <v>50344.633000000002</v>
      </c>
      <c r="AE2668" t="s">
        <v>14622</v>
      </c>
      <c r="AF2668" t="s">
        <v>14623</v>
      </c>
      <c r="AG2668" t="s">
        <v>13409</v>
      </c>
      <c r="AH2668" t="s">
        <v>13415</v>
      </c>
      <c r="AI2668" t="s">
        <v>13806</v>
      </c>
      <c r="AJ2668" t="s">
        <v>14624</v>
      </c>
      <c r="AK2668" t="s">
        <v>1488</v>
      </c>
      <c r="AL2668" t="s">
        <v>796</v>
      </c>
      <c r="AO2668" t="s">
        <v>161</v>
      </c>
      <c r="AQ2668" t="s">
        <v>510</v>
      </c>
      <c r="AR2668" t="s">
        <v>511</v>
      </c>
    </row>
    <row r="2669" spans="1:45" x14ac:dyDescent="0.2">
      <c r="A2669" t="s">
        <v>14625</v>
      </c>
      <c r="B2669">
        <v>3018</v>
      </c>
      <c r="C2669" t="s">
        <v>14626</v>
      </c>
      <c r="D2669" t="s">
        <v>1444</v>
      </c>
      <c r="E2669" t="s">
        <v>1445</v>
      </c>
      <c r="F2669" t="s">
        <v>13405</v>
      </c>
      <c r="G2669" t="s">
        <v>13606</v>
      </c>
      <c r="H2669" t="s">
        <v>82</v>
      </c>
      <c r="I2669" t="s">
        <v>89</v>
      </c>
      <c r="J2669" t="s">
        <v>14627</v>
      </c>
      <c r="L2669" t="s">
        <v>159</v>
      </c>
      <c r="M2669" t="s">
        <v>194</v>
      </c>
      <c r="N2669" t="s">
        <v>195</v>
      </c>
      <c r="O2669" s="31">
        <v>41581</v>
      </c>
      <c r="Q2669">
        <v>333209</v>
      </c>
      <c r="R2669">
        <v>40969</v>
      </c>
      <c r="S2669" s="31">
        <v>45004</v>
      </c>
      <c r="T2669">
        <v>40969</v>
      </c>
      <c r="V2669" t="s">
        <v>161</v>
      </c>
      <c r="W2669">
        <v>38351</v>
      </c>
      <c r="X2669" s="31">
        <v>44686</v>
      </c>
      <c r="Z2669">
        <v>4500</v>
      </c>
      <c r="AA2669">
        <v>0</v>
      </c>
      <c r="AB2669" t="s">
        <v>161</v>
      </c>
      <c r="AC2669">
        <v>15</v>
      </c>
      <c r="AD2669">
        <v>50617.633000000002</v>
      </c>
      <c r="AE2669" t="s">
        <v>14628</v>
      </c>
      <c r="AF2669" t="s">
        <v>14629</v>
      </c>
      <c r="AG2669" t="s">
        <v>13409</v>
      </c>
      <c r="AH2669" t="s">
        <v>13606</v>
      </c>
      <c r="AI2669" t="s">
        <v>14611</v>
      </c>
      <c r="AJ2669" t="s">
        <v>14612</v>
      </c>
      <c r="AK2669" t="s">
        <v>1488</v>
      </c>
      <c r="AL2669" t="s">
        <v>796</v>
      </c>
      <c r="AM2669" t="s">
        <v>203</v>
      </c>
      <c r="AN2669" t="s">
        <v>2092</v>
      </c>
      <c r="AO2669" t="s">
        <v>13611</v>
      </c>
      <c r="AQ2669" t="s">
        <v>510</v>
      </c>
      <c r="AR2669" t="s">
        <v>511</v>
      </c>
    </row>
    <row r="2670" spans="1:45" x14ac:dyDescent="0.2">
      <c r="A2670" t="s">
        <v>14630</v>
      </c>
      <c r="B2670">
        <v>3022</v>
      </c>
      <c r="C2670" t="s">
        <v>14631</v>
      </c>
      <c r="D2670" t="s">
        <v>474</v>
      </c>
      <c r="E2670" t="s">
        <v>475</v>
      </c>
      <c r="F2670" t="s">
        <v>13405</v>
      </c>
      <c r="G2670" t="s">
        <v>13560</v>
      </c>
      <c r="H2670" t="s">
        <v>82</v>
      </c>
      <c r="I2670" t="s">
        <v>44</v>
      </c>
      <c r="L2670" t="s">
        <v>159</v>
      </c>
      <c r="M2670" t="s">
        <v>160</v>
      </c>
      <c r="N2670" t="s">
        <v>160</v>
      </c>
      <c r="O2670" s="31">
        <v>46174</v>
      </c>
      <c r="R2670" t="s">
        <v>161</v>
      </c>
      <c r="S2670" s="31">
        <v>45060</v>
      </c>
      <c r="T2670" t="s">
        <v>161</v>
      </c>
      <c r="V2670" t="s">
        <v>161</v>
      </c>
      <c r="W2670" t="s">
        <v>161</v>
      </c>
      <c r="X2670" s="31">
        <v>44695</v>
      </c>
      <c r="AA2670">
        <v>0</v>
      </c>
      <c r="AB2670" t="s">
        <v>161</v>
      </c>
      <c r="AC2670">
        <v>15</v>
      </c>
      <c r="AD2670">
        <v>50648.633000000002</v>
      </c>
      <c r="AE2670" t="s">
        <v>14632</v>
      </c>
      <c r="AF2670" t="s">
        <v>14633</v>
      </c>
      <c r="AG2670" t="s">
        <v>13409</v>
      </c>
      <c r="AH2670" t="s">
        <v>13560</v>
      </c>
      <c r="AI2670" t="s">
        <v>161</v>
      </c>
      <c r="AJ2670" t="s">
        <v>161</v>
      </c>
      <c r="AK2670" t="s">
        <v>161</v>
      </c>
      <c r="AO2670" t="s">
        <v>161</v>
      </c>
    </row>
    <row r="2671" spans="1:45" x14ac:dyDescent="0.2">
      <c r="A2671" t="s">
        <v>14634</v>
      </c>
      <c r="B2671">
        <v>3010</v>
      </c>
      <c r="C2671" t="s">
        <v>14635</v>
      </c>
      <c r="D2671" t="s">
        <v>818</v>
      </c>
      <c r="E2671" t="s">
        <v>819</v>
      </c>
      <c r="F2671" t="s">
        <v>13405</v>
      </c>
      <c r="G2671" t="s">
        <v>13642</v>
      </c>
      <c r="H2671" t="s">
        <v>82</v>
      </c>
      <c r="I2671" t="s">
        <v>44</v>
      </c>
      <c r="J2671" t="s">
        <v>14636</v>
      </c>
      <c r="L2671" t="s">
        <v>159</v>
      </c>
      <c r="M2671" t="s">
        <v>194</v>
      </c>
      <c r="N2671" t="s">
        <v>195</v>
      </c>
      <c r="O2671" s="31">
        <v>44044</v>
      </c>
      <c r="Q2671">
        <v>452653</v>
      </c>
      <c r="R2671">
        <v>10361.4</v>
      </c>
      <c r="S2671" s="31">
        <v>45059</v>
      </c>
      <c r="T2671">
        <v>9930.4</v>
      </c>
      <c r="V2671">
        <v>445.86206896551727</v>
      </c>
      <c r="W2671">
        <v>4756</v>
      </c>
      <c r="X2671" s="31">
        <v>44610</v>
      </c>
      <c r="Z2671">
        <v>4000</v>
      </c>
      <c r="AA2671">
        <v>0</v>
      </c>
      <c r="AB2671" t="s">
        <v>161</v>
      </c>
      <c r="AC2671">
        <v>15</v>
      </c>
      <c r="AD2671">
        <v>50648.633000000002</v>
      </c>
      <c r="AE2671" t="s">
        <v>14637</v>
      </c>
      <c r="AF2671" t="s">
        <v>14638</v>
      </c>
      <c r="AG2671" t="s">
        <v>13409</v>
      </c>
      <c r="AH2671" t="s">
        <v>13642</v>
      </c>
      <c r="AI2671" t="s">
        <v>14639</v>
      </c>
      <c r="AJ2671" t="s">
        <v>14640</v>
      </c>
      <c r="AK2671" t="s">
        <v>1434</v>
      </c>
      <c r="AL2671" t="s">
        <v>796</v>
      </c>
      <c r="AM2671" t="s">
        <v>203</v>
      </c>
      <c r="AN2671" t="s">
        <v>2092</v>
      </c>
      <c r="AO2671" t="s">
        <v>13647</v>
      </c>
      <c r="AQ2671" t="s">
        <v>510</v>
      </c>
      <c r="AR2671" t="s">
        <v>511</v>
      </c>
    </row>
    <row r="2672" spans="1:45" x14ac:dyDescent="0.2">
      <c r="A2672" t="s">
        <v>14641</v>
      </c>
      <c r="B2672">
        <v>3022</v>
      </c>
      <c r="C2672" t="s">
        <v>14642</v>
      </c>
      <c r="D2672" t="s">
        <v>474</v>
      </c>
      <c r="E2672" t="s">
        <v>475</v>
      </c>
      <c r="F2672" t="s">
        <v>13405</v>
      </c>
      <c r="G2672" t="s">
        <v>13465</v>
      </c>
      <c r="H2672" t="s">
        <v>82</v>
      </c>
      <c r="I2672" t="s">
        <v>44</v>
      </c>
      <c r="J2672" t="s">
        <v>14643</v>
      </c>
      <c r="L2672" t="s">
        <v>159</v>
      </c>
      <c r="M2672" t="s">
        <v>194</v>
      </c>
      <c r="N2672" t="s">
        <v>3973</v>
      </c>
      <c r="O2672" s="31">
        <v>44986</v>
      </c>
      <c r="Q2672">
        <v>620256</v>
      </c>
      <c r="R2672" t="s">
        <v>161</v>
      </c>
      <c r="S2672" s="31">
        <v>45060</v>
      </c>
      <c r="T2672" t="s">
        <v>161</v>
      </c>
      <c r="V2672" t="s">
        <v>161</v>
      </c>
      <c r="W2672" t="s">
        <v>161</v>
      </c>
      <c r="X2672" s="31">
        <v>44695</v>
      </c>
      <c r="Z2672">
        <v>5000</v>
      </c>
      <c r="AA2672">
        <v>0</v>
      </c>
      <c r="AB2672" t="s">
        <v>161</v>
      </c>
      <c r="AC2672">
        <v>15</v>
      </c>
      <c r="AD2672">
        <v>50678.633000000002</v>
      </c>
      <c r="AE2672" t="s">
        <v>14644</v>
      </c>
      <c r="AF2672" t="s">
        <v>14645</v>
      </c>
      <c r="AG2672" t="s">
        <v>13409</v>
      </c>
      <c r="AH2672" t="s">
        <v>13642</v>
      </c>
      <c r="AI2672" t="s">
        <v>14177</v>
      </c>
      <c r="AJ2672" t="s">
        <v>14646</v>
      </c>
      <c r="AK2672" t="s">
        <v>1434</v>
      </c>
      <c r="AO2672" t="s">
        <v>161</v>
      </c>
    </row>
    <row r="2673" spans="1:44" x14ac:dyDescent="0.2">
      <c r="A2673" t="s">
        <v>14647</v>
      </c>
      <c r="B2673">
        <v>3010</v>
      </c>
      <c r="C2673" t="s">
        <v>14648</v>
      </c>
      <c r="D2673" t="s">
        <v>818</v>
      </c>
      <c r="E2673" t="s">
        <v>819</v>
      </c>
      <c r="F2673" t="s">
        <v>13405</v>
      </c>
      <c r="G2673" t="s">
        <v>13894</v>
      </c>
      <c r="H2673" t="s">
        <v>82</v>
      </c>
      <c r="I2673" t="s">
        <v>89</v>
      </c>
      <c r="J2673" t="s">
        <v>14649</v>
      </c>
      <c r="L2673" t="s">
        <v>159</v>
      </c>
      <c r="M2673" t="s">
        <v>194</v>
      </c>
      <c r="N2673" t="s">
        <v>195</v>
      </c>
      <c r="O2673" s="31">
        <v>42410</v>
      </c>
      <c r="Q2673">
        <v>385472</v>
      </c>
      <c r="R2673">
        <v>28241.200000000001</v>
      </c>
      <c r="S2673" s="31">
        <v>45059</v>
      </c>
      <c r="T2673">
        <v>27938.6</v>
      </c>
      <c r="V2673">
        <v>313.03448275862297</v>
      </c>
      <c r="W2673">
        <v>27255.200000000001</v>
      </c>
      <c r="X2673" s="31">
        <v>44695</v>
      </c>
      <c r="Z2673">
        <v>3500</v>
      </c>
      <c r="AA2673">
        <v>0</v>
      </c>
      <c r="AB2673" t="s">
        <v>161</v>
      </c>
      <c r="AC2673">
        <v>15</v>
      </c>
      <c r="AD2673">
        <v>50952.633000000002</v>
      </c>
      <c r="AE2673" t="s">
        <v>14650</v>
      </c>
      <c r="AF2673" t="s">
        <v>14651</v>
      </c>
      <c r="AG2673" t="s">
        <v>13409</v>
      </c>
      <c r="AH2673" t="s">
        <v>13894</v>
      </c>
      <c r="AI2673" t="s">
        <v>14652</v>
      </c>
      <c r="AJ2673" t="s">
        <v>14653</v>
      </c>
      <c r="AK2673" t="s">
        <v>1434</v>
      </c>
      <c r="AL2673" t="s">
        <v>796</v>
      </c>
      <c r="AM2673" t="s">
        <v>45</v>
      </c>
      <c r="AN2673" t="s">
        <v>14654</v>
      </c>
      <c r="AO2673" t="s">
        <v>14655</v>
      </c>
      <c r="AQ2673" t="s">
        <v>510</v>
      </c>
      <c r="AR2673" t="s">
        <v>511</v>
      </c>
    </row>
    <row r="2674" spans="1:44" x14ac:dyDescent="0.2">
      <c r="A2674" t="s">
        <v>14656</v>
      </c>
      <c r="B2674">
        <v>3018</v>
      </c>
      <c r="C2674" t="s">
        <v>14657</v>
      </c>
      <c r="D2674" t="s">
        <v>1444</v>
      </c>
      <c r="E2674" t="s">
        <v>1445</v>
      </c>
      <c r="F2674" t="s">
        <v>13405</v>
      </c>
      <c r="G2674" t="s">
        <v>13415</v>
      </c>
      <c r="H2674" t="s">
        <v>82</v>
      </c>
      <c r="I2674" t="s">
        <v>158</v>
      </c>
      <c r="L2674" t="s">
        <v>159</v>
      </c>
      <c r="M2674" t="s">
        <v>259</v>
      </c>
      <c r="N2674" t="s">
        <v>259</v>
      </c>
      <c r="O2674" s="31">
        <v>47081.364000000001</v>
      </c>
      <c r="R2674" t="s">
        <v>161</v>
      </c>
      <c r="S2674" s="31">
        <v>45060</v>
      </c>
      <c r="T2674" t="s">
        <v>161</v>
      </c>
      <c r="V2674" t="s">
        <v>161</v>
      </c>
      <c r="W2674" t="s">
        <v>161</v>
      </c>
      <c r="X2674" s="31">
        <v>44695</v>
      </c>
      <c r="AA2674">
        <v>5148.7999999999956</v>
      </c>
      <c r="AB2674">
        <v>0.92851629229408128</v>
      </c>
      <c r="AC2674">
        <v>15</v>
      </c>
      <c r="AD2674">
        <v>45331.633000000002</v>
      </c>
      <c r="AE2674" t="s">
        <v>14658</v>
      </c>
      <c r="AF2674" t="s">
        <v>14659</v>
      </c>
      <c r="AG2674" t="s">
        <v>13409</v>
      </c>
      <c r="AH2674" t="s">
        <v>13415</v>
      </c>
      <c r="AI2674" t="s">
        <v>161</v>
      </c>
      <c r="AJ2674" t="s">
        <v>161</v>
      </c>
      <c r="AK2674" t="s">
        <v>161</v>
      </c>
      <c r="AL2674" t="s">
        <v>796</v>
      </c>
      <c r="AO2674" t="s">
        <v>161</v>
      </c>
      <c r="AQ2674" t="s">
        <v>510</v>
      </c>
      <c r="AR2674" t="s">
        <v>511</v>
      </c>
    </row>
    <row r="2675" spans="1:44" x14ac:dyDescent="0.2">
      <c r="A2675" t="s">
        <v>14660</v>
      </c>
      <c r="B2675">
        <v>3018</v>
      </c>
      <c r="C2675" t="s">
        <v>14661</v>
      </c>
      <c r="D2675" t="s">
        <v>1444</v>
      </c>
      <c r="E2675" t="s">
        <v>1445</v>
      </c>
      <c r="F2675" t="s">
        <v>13405</v>
      </c>
      <c r="G2675" t="s">
        <v>13415</v>
      </c>
      <c r="H2675" t="s">
        <v>82</v>
      </c>
      <c r="I2675" t="s">
        <v>158</v>
      </c>
      <c r="L2675" t="s">
        <v>159</v>
      </c>
      <c r="M2675" t="s">
        <v>160</v>
      </c>
      <c r="N2675" t="s">
        <v>160</v>
      </c>
      <c r="O2675" s="31">
        <v>47458.673000000003</v>
      </c>
      <c r="R2675" t="s">
        <v>161</v>
      </c>
      <c r="S2675" s="31">
        <v>45060</v>
      </c>
      <c r="T2675" t="s">
        <v>161</v>
      </c>
      <c r="V2675" t="s">
        <v>161</v>
      </c>
      <c r="W2675" t="s">
        <v>161</v>
      </c>
      <c r="X2675" s="31">
        <v>44695</v>
      </c>
      <c r="AA2675">
        <v>1993.0999999999985</v>
      </c>
      <c r="AB2675">
        <v>0.3356676747648546</v>
      </c>
      <c r="AC2675">
        <v>15</v>
      </c>
      <c r="AD2675">
        <v>48579.633000000002</v>
      </c>
      <c r="AE2675" t="s">
        <v>14662</v>
      </c>
      <c r="AF2675" t="s">
        <v>14663</v>
      </c>
      <c r="AG2675" t="s">
        <v>13409</v>
      </c>
      <c r="AH2675" t="s">
        <v>13415</v>
      </c>
      <c r="AI2675" t="s">
        <v>161</v>
      </c>
      <c r="AJ2675" t="s">
        <v>161</v>
      </c>
      <c r="AK2675" t="s">
        <v>161</v>
      </c>
      <c r="AL2675" t="s">
        <v>796</v>
      </c>
      <c r="AO2675" t="s">
        <v>161</v>
      </c>
      <c r="AQ2675" t="s">
        <v>206</v>
      </c>
      <c r="AR2675" t="s">
        <v>14660</v>
      </c>
    </row>
    <row r="2676" spans="1:44" x14ac:dyDescent="0.2">
      <c r="A2676" t="s">
        <v>14664</v>
      </c>
      <c r="B2676">
        <v>3018</v>
      </c>
      <c r="C2676" t="s">
        <v>14665</v>
      </c>
      <c r="D2676" t="s">
        <v>1444</v>
      </c>
      <c r="E2676" t="s">
        <v>1445</v>
      </c>
      <c r="F2676" t="s">
        <v>13405</v>
      </c>
      <c r="G2676" t="s">
        <v>13415</v>
      </c>
      <c r="H2676" t="s">
        <v>82</v>
      </c>
      <c r="I2676" t="s">
        <v>158</v>
      </c>
      <c r="L2676" t="s">
        <v>159</v>
      </c>
      <c r="M2676" t="s">
        <v>160</v>
      </c>
      <c r="N2676" t="s">
        <v>160</v>
      </c>
      <c r="O2676" s="31">
        <v>47394.896999999997</v>
      </c>
      <c r="R2676" t="s">
        <v>161</v>
      </c>
      <c r="S2676" s="31">
        <v>45060</v>
      </c>
      <c r="T2676" t="s">
        <v>161</v>
      </c>
      <c r="V2676" t="s">
        <v>161</v>
      </c>
      <c r="W2676" t="s">
        <v>161</v>
      </c>
      <c r="X2676" s="31">
        <v>44695</v>
      </c>
      <c r="AA2676">
        <v>0</v>
      </c>
      <c r="AB2676">
        <v>0.50523552134264138</v>
      </c>
      <c r="AC2676">
        <v>15</v>
      </c>
      <c r="AD2676">
        <v>45167.633000000002</v>
      </c>
      <c r="AE2676" t="s">
        <v>14666</v>
      </c>
      <c r="AF2676" t="s">
        <v>14667</v>
      </c>
      <c r="AG2676" t="s">
        <v>13409</v>
      </c>
      <c r="AH2676" t="s">
        <v>13415</v>
      </c>
      <c r="AI2676" t="s">
        <v>161</v>
      </c>
      <c r="AJ2676" t="s">
        <v>161</v>
      </c>
      <c r="AK2676" t="s">
        <v>161</v>
      </c>
      <c r="AL2676" t="s">
        <v>796</v>
      </c>
      <c r="AO2676" t="s">
        <v>161</v>
      </c>
      <c r="AQ2676" t="s">
        <v>206</v>
      </c>
      <c r="AR2676" t="s">
        <v>14664</v>
      </c>
    </row>
    <row r="2677" spans="1:44" x14ac:dyDescent="0.2">
      <c r="A2677" t="s">
        <v>14668</v>
      </c>
      <c r="B2677">
        <v>3018</v>
      </c>
      <c r="C2677" t="s">
        <v>14669</v>
      </c>
      <c r="D2677" t="s">
        <v>1444</v>
      </c>
      <c r="E2677" t="s">
        <v>1445</v>
      </c>
      <c r="F2677" t="s">
        <v>13405</v>
      </c>
      <c r="G2677" t="s">
        <v>13415</v>
      </c>
      <c r="H2677" t="s">
        <v>82</v>
      </c>
      <c r="I2677" t="s">
        <v>158</v>
      </c>
      <c r="L2677" t="s">
        <v>159</v>
      </c>
      <c r="M2677" t="s">
        <v>160</v>
      </c>
      <c r="N2677" t="s">
        <v>160</v>
      </c>
      <c r="O2677" s="31">
        <v>47728.909</v>
      </c>
      <c r="R2677" t="s">
        <v>161</v>
      </c>
      <c r="S2677" s="31">
        <v>45060</v>
      </c>
      <c r="T2677" t="s">
        <v>161</v>
      </c>
      <c r="V2677" t="s">
        <v>161</v>
      </c>
      <c r="W2677" t="s">
        <v>161</v>
      </c>
      <c r="X2677" s="31">
        <v>44695</v>
      </c>
      <c r="AA2677">
        <v>0</v>
      </c>
      <c r="AB2677" t="s">
        <v>161</v>
      </c>
      <c r="AC2677">
        <v>15</v>
      </c>
      <c r="AD2677">
        <v>49400.633000000002</v>
      </c>
      <c r="AE2677" t="s">
        <v>14670</v>
      </c>
      <c r="AF2677" t="s">
        <v>14671</v>
      </c>
      <c r="AG2677" t="s">
        <v>13409</v>
      </c>
      <c r="AH2677" t="s">
        <v>13415</v>
      </c>
      <c r="AI2677" t="s">
        <v>161</v>
      </c>
      <c r="AJ2677" t="s">
        <v>161</v>
      </c>
      <c r="AK2677" t="s">
        <v>161</v>
      </c>
      <c r="AL2677" t="s">
        <v>796</v>
      </c>
      <c r="AO2677" t="s">
        <v>161</v>
      </c>
      <c r="AQ2677" t="s">
        <v>206</v>
      </c>
      <c r="AR2677" t="s">
        <v>14668</v>
      </c>
    </row>
    <row r="2678" spans="1:44" x14ac:dyDescent="0.2">
      <c r="A2678" t="s">
        <v>14672</v>
      </c>
      <c r="B2678">
        <v>3018</v>
      </c>
      <c r="C2678" t="s">
        <v>14673</v>
      </c>
      <c r="D2678" t="s">
        <v>1444</v>
      </c>
      <c r="E2678" t="s">
        <v>1445</v>
      </c>
      <c r="F2678" t="s">
        <v>13405</v>
      </c>
      <c r="G2678" t="s">
        <v>13606</v>
      </c>
      <c r="H2678" t="s">
        <v>82</v>
      </c>
      <c r="I2678" t="s">
        <v>89</v>
      </c>
      <c r="L2678" t="s">
        <v>159</v>
      </c>
      <c r="M2678" t="s">
        <v>160</v>
      </c>
      <c r="N2678" t="s">
        <v>160</v>
      </c>
      <c r="O2678" s="31">
        <v>47602.764999999999</v>
      </c>
      <c r="R2678" t="s">
        <v>161</v>
      </c>
      <c r="S2678" s="31">
        <v>45060</v>
      </c>
      <c r="T2678" t="s">
        <v>161</v>
      </c>
      <c r="V2678" t="s">
        <v>161</v>
      </c>
      <c r="W2678" t="s">
        <v>161</v>
      </c>
      <c r="X2678" s="31">
        <v>44695</v>
      </c>
      <c r="AA2678">
        <v>0</v>
      </c>
      <c r="AB2678" t="s">
        <v>161</v>
      </c>
      <c r="AC2678">
        <v>15</v>
      </c>
      <c r="AD2678">
        <v>50495.633000000002</v>
      </c>
      <c r="AE2678" t="s">
        <v>14674</v>
      </c>
      <c r="AF2678" t="s">
        <v>14675</v>
      </c>
      <c r="AG2678" t="s">
        <v>13409</v>
      </c>
      <c r="AH2678" t="s">
        <v>13606</v>
      </c>
      <c r="AI2678" t="s">
        <v>161</v>
      </c>
      <c r="AJ2678" t="s">
        <v>161</v>
      </c>
      <c r="AK2678" t="s">
        <v>161</v>
      </c>
      <c r="AL2678" t="s">
        <v>796</v>
      </c>
      <c r="AO2678" t="s">
        <v>161</v>
      </c>
      <c r="AQ2678" t="s">
        <v>510</v>
      </c>
      <c r="AR2678" t="s">
        <v>511</v>
      </c>
    </row>
    <row r="2679" spans="1:44" x14ac:dyDescent="0.2">
      <c r="A2679" t="s">
        <v>14676</v>
      </c>
      <c r="B2679">
        <v>3018</v>
      </c>
      <c r="C2679" t="s">
        <v>14677</v>
      </c>
      <c r="D2679" t="s">
        <v>1444</v>
      </c>
      <c r="E2679" t="s">
        <v>1445</v>
      </c>
      <c r="F2679" t="s">
        <v>13405</v>
      </c>
      <c r="G2679" t="s">
        <v>13894</v>
      </c>
      <c r="H2679" t="s">
        <v>82</v>
      </c>
      <c r="I2679" t="s">
        <v>44</v>
      </c>
      <c r="L2679" t="s">
        <v>159</v>
      </c>
      <c r="M2679" t="s">
        <v>160</v>
      </c>
      <c r="N2679" t="s">
        <v>160</v>
      </c>
      <c r="O2679" s="31">
        <v>48424.554000000004</v>
      </c>
      <c r="R2679" t="s">
        <v>161</v>
      </c>
      <c r="S2679" s="31">
        <v>45060</v>
      </c>
      <c r="T2679" t="s">
        <v>161</v>
      </c>
      <c r="V2679" t="s">
        <v>161</v>
      </c>
      <c r="W2679" t="s">
        <v>161</v>
      </c>
      <c r="X2679" s="31">
        <v>44695</v>
      </c>
      <c r="AA2679">
        <v>0</v>
      </c>
      <c r="AB2679" t="s">
        <v>161</v>
      </c>
      <c r="AC2679">
        <v>15</v>
      </c>
      <c r="AD2679">
        <v>50009.633000000002</v>
      </c>
      <c r="AE2679" t="s">
        <v>14678</v>
      </c>
      <c r="AF2679" t="s">
        <v>14679</v>
      </c>
      <c r="AG2679" t="s">
        <v>13409</v>
      </c>
      <c r="AH2679" t="s">
        <v>13894</v>
      </c>
      <c r="AI2679" t="s">
        <v>161</v>
      </c>
      <c r="AJ2679" t="s">
        <v>161</v>
      </c>
      <c r="AK2679" t="s">
        <v>161</v>
      </c>
      <c r="AL2679" t="s">
        <v>796</v>
      </c>
      <c r="AO2679" t="s">
        <v>161</v>
      </c>
      <c r="AQ2679" t="s">
        <v>510</v>
      </c>
      <c r="AR2679" t="s">
        <v>511</v>
      </c>
    </row>
    <row r="2680" spans="1:44" x14ac:dyDescent="0.2">
      <c r="A2680" t="s">
        <v>14680</v>
      </c>
      <c r="B2680">
        <v>3018</v>
      </c>
      <c r="C2680" t="s">
        <v>14681</v>
      </c>
      <c r="D2680" t="s">
        <v>1444</v>
      </c>
      <c r="E2680" t="s">
        <v>1445</v>
      </c>
      <c r="F2680" t="s">
        <v>13405</v>
      </c>
      <c r="G2680" t="s">
        <v>13415</v>
      </c>
      <c r="H2680" t="s">
        <v>82</v>
      </c>
      <c r="I2680" t="s">
        <v>158</v>
      </c>
      <c r="L2680" t="s">
        <v>159</v>
      </c>
      <c r="M2680" t="s">
        <v>160</v>
      </c>
      <c r="N2680" t="s">
        <v>160</v>
      </c>
      <c r="O2680" s="31">
        <v>47206</v>
      </c>
      <c r="R2680" t="s">
        <v>161</v>
      </c>
      <c r="S2680" s="31">
        <v>45060</v>
      </c>
      <c r="T2680" t="s">
        <v>161</v>
      </c>
      <c r="V2680" t="s">
        <v>161</v>
      </c>
      <c r="W2680" t="s">
        <v>161</v>
      </c>
      <c r="X2680" s="31">
        <v>44695</v>
      </c>
      <c r="AA2680">
        <v>0</v>
      </c>
      <c r="AB2680" t="s">
        <v>161</v>
      </c>
      <c r="AC2680">
        <v>15</v>
      </c>
      <c r="AD2680">
        <v>50009.633000000002</v>
      </c>
      <c r="AE2680" t="s">
        <v>14682</v>
      </c>
      <c r="AF2680" t="s">
        <v>14683</v>
      </c>
      <c r="AG2680" t="s">
        <v>13409</v>
      </c>
      <c r="AH2680" t="s">
        <v>13415</v>
      </c>
      <c r="AI2680" t="s">
        <v>161</v>
      </c>
      <c r="AJ2680" t="s">
        <v>161</v>
      </c>
      <c r="AK2680" t="s">
        <v>161</v>
      </c>
      <c r="AL2680" t="s">
        <v>796</v>
      </c>
      <c r="AO2680" t="s">
        <v>161</v>
      </c>
      <c r="AQ2680" t="s">
        <v>206</v>
      </c>
      <c r="AR2680" t="s">
        <v>14680</v>
      </c>
    </row>
    <row r="2681" spans="1:44" x14ac:dyDescent="0.2">
      <c r="A2681" t="s">
        <v>14684</v>
      </c>
      <c r="B2681">
        <v>3018</v>
      </c>
      <c r="C2681" t="s">
        <v>14685</v>
      </c>
      <c r="D2681" t="s">
        <v>1444</v>
      </c>
      <c r="E2681" t="s">
        <v>1445</v>
      </c>
      <c r="F2681" t="s">
        <v>13405</v>
      </c>
      <c r="G2681" t="s">
        <v>13415</v>
      </c>
      <c r="H2681" t="s">
        <v>82</v>
      </c>
      <c r="I2681" t="s">
        <v>158</v>
      </c>
      <c r="L2681" t="s">
        <v>159</v>
      </c>
      <c r="M2681" t="s">
        <v>259</v>
      </c>
      <c r="N2681" t="s">
        <v>259</v>
      </c>
      <c r="O2681" s="31">
        <v>46186.207999999999</v>
      </c>
      <c r="R2681" t="s">
        <v>161</v>
      </c>
      <c r="S2681" s="31">
        <v>45060</v>
      </c>
      <c r="T2681" t="s">
        <v>161</v>
      </c>
      <c r="V2681" t="s">
        <v>161</v>
      </c>
      <c r="W2681" t="s">
        <v>161</v>
      </c>
      <c r="X2681" s="31">
        <v>44695</v>
      </c>
      <c r="AA2681">
        <v>0</v>
      </c>
      <c r="AB2681" t="s">
        <v>161</v>
      </c>
      <c r="AC2681">
        <v>15</v>
      </c>
      <c r="AD2681">
        <v>50040.633000000002</v>
      </c>
      <c r="AE2681" t="s">
        <v>14686</v>
      </c>
      <c r="AF2681" t="s">
        <v>14687</v>
      </c>
      <c r="AG2681" t="s">
        <v>13409</v>
      </c>
      <c r="AH2681" t="s">
        <v>13415</v>
      </c>
      <c r="AI2681" t="s">
        <v>161</v>
      </c>
      <c r="AJ2681" t="s">
        <v>161</v>
      </c>
      <c r="AK2681" t="s">
        <v>161</v>
      </c>
      <c r="AL2681" t="s">
        <v>796</v>
      </c>
      <c r="AO2681" t="s">
        <v>161</v>
      </c>
      <c r="AQ2681" t="s">
        <v>510</v>
      </c>
      <c r="AR2681" t="s">
        <v>511</v>
      </c>
    </row>
    <row r="2682" spans="1:44" x14ac:dyDescent="0.2">
      <c r="A2682" t="s">
        <v>14688</v>
      </c>
      <c r="B2682">
        <v>3018</v>
      </c>
      <c r="C2682" t="s">
        <v>14689</v>
      </c>
      <c r="D2682" t="s">
        <v>1444</v>
      </c>
      <c r="E2682" t="s">
        <v>1445</v>
      </c>
      <c r="F2682" t="s">
        <v>13405</v>
      </c>
      <c r="G2682" t="s">
        <v>13642</v>
      </c>
      <c r="H2682" t="s">
        <v>82</v>
      </c>
      <c r="I2682" t="s">
        <v>44</v>
      </c>
      <c r="J2682" t="s">
        <v>14690</v>
      </c>
      <c r="L2682" t="s">
        <v>159</v>
      </c>
      <c r="M2682" t="s">
        <v>194</v>
      </c>
      <c r="N2682" t="s">
        <v>195</v>
      </c>
      <c r="O2682" s="31">
        <v>44013</v>
      </c>
      <c r="Q2682">
        <v>452810</v>
      </c>
      <c r="R2682">
        <v>11239</v>
      </c>
      <c r="S2682" s="31">
        <v>45010</v>
      </c>
      <c r="T2682">
        <v>11239</v>
      </c>
      <c r="V2682" t="s">
        <v>161</v>
      </c>
      <c r="W2682">
        <v>7197</v>
      </c>
      <c r="X2682" s="31">
        <v>44675</v>
      </c>
      <c r="Z2682">
        <v>4500</v>
      </c>
      <c r="AC2682">
        <v>15</v>
      </c>
      <c r="AG2682" t="s">
        <v>13409</v>
      </c>
      <c r="AH2682" t="s">
        <v>13642</v>
      </c>
      <c r="AI2682" t="s">
        <v>14611</v>
      </c>
      <c r="AJ2682" t="s">
        <v>14691</v>
      </c>
      <c r="AK2682" t="s">
        <v>1488</v>
      </c>
      <c r="AL2682" t="s">
        <v>796</v>
      </c>
      <c r="AM2682" t="s">
        <v>203</v>
      </c>
      <c r="AN2682" t="s">
        <v>2092</v>
      </c>
      <c r="AO2682" t="s">
        <v>13647</v>
      </c>
      <c r="AQ2682" t="s">
        <v>510</v>
      </c>
      <c r="AR2682" t="s">
        <v>511</v>
      </c>
    </row>
    <row r="2683" spans="1:44" x14ac:dyDescent="0.2">
      <c r="A2683" t="s">
        <v>14692</v>
      </c>
      <c r="B2683">
        <v>3018</v>
      </c>
      <c r="C2683" t="s">
        <v>14693</v>
      </c>
      <c r="D2683" t="s">
        <v>1444</v>
      </c>
      <c r="E2683" t="s">
        <v>1445</v>
      </c>
      <c r="F2683" t="s">
        <v>13405</v>
      </c>
      <c r="G2683" t="s">
        <v>13415</v>
      </c>
      <c r="H2683" t="s">
        <v>82</v>
      </c>
      <c r="I2683" t="s">
        <v>158</v>
      </c>
      <c r="J2683" t="s">
        <v>14694</v>
      </c>
      <c r="L2683" t="s">
        <v>159</v>
      </c>
      <c r="M2683" t="s">
        <v>194</v>
      </c>
      <c r="N2683" t="s">
        <v>195</v>
      </c>
      <c r="O2683" s="31">
        <v>44197</v>
      </c>
      <c r="Q2683">
        <v>594953</v>
      </c>
      <c r="R2683">
        <v>4850</v>
      </c>
      <c r="S2683" s="31">
        <v>45009</v>
      </c>
      <c r="T2683">
        <v>4850</v>
      </c>
      <c r="V2683" t="s">
        <v>161</v>
      </c>
      <c r="W2683">
        <v>387</v>
      </c>
      <c r="X2683" s="31">
        <v>44672</v>
      </c>
      <c r="Z2683">
        <v>4000</v>
      </c>
      <c r="AC2683">
        <v>15</v>
      </c>
      <c r="AG2683" t="s">
        <v>13409</v>
      </c>
      <c r="AH2683" t="s">
        <v>13415</v>
      </c>
      <c r="AI2683" t="s">
        <v>13806</v>
      </c>
      <c r="AJ2683" t="s">
        <v>14624</v>
      </c>
      <c r="AK2683" t="s">
        <v>1488</v>
      </c>
      <c r="AL2683" t="s">
        <v>796</v>
      </c>
      <c r="AO2683" t="s">
        <v>13421</v>
      </c>
      <c r="AQ2683" t="s">
        <v>510</v>
      </c>
      <c r="AR2683" t="s">
        <v>511</v>
      </c>
    </row>
    <row r="2684" spans="1:44" x14ac:dyDescent="0.2">
      <c r="A2684" t="s">
        <v>14695</v>
      </c>
      <c r="B2684">
        <v>3020</v>
      </c>
      <c r="C2684" t="s">
        <v>14696</v>
      </c>
      <c r="D2684" t="s">
        <v>5671</v>
      </c>
      <c r="E2684" t="s">
        <v>511</v>
      </c>
      <c r="F2684" t="s">
        <v>13405</v>
      </c>
      <c r="G2684" t="s">
        <v>13560</v>
      </c>
      <c r="H2684" t="s">
        <v>82</v>
      </c>
      <c r="I2684" t="s">
        <v>44</v>
      </c>
      <c r="L2684" t="s">
        <v>159</v>
      </c>
      <c r="M2684" t="s">
        <v>160</v>
      </c>
      <c r="N2684" t="s">
        <v>160</v>
      </c>
      <c r="O2684" s="31">
        <v>46958.912142857145</v>
      </c>
      <c r="R2684" t="s">
        <v>161</v>
      </c>
      <c r="S2684" s="31">
        <v>45060</v>
      </c>
      <c r="T2684" t="s">
        <v>161</v>
      </c>
      <c r="V2684" t="s">
        <v>161</v>
      </c>
      <c r="W2684" t="s">
        <v>161</v>
      </c>
      <c r="X2684" s="31">
        <v>44695</v>
      </c>
      <c r="AC2684">
        <v>15</v>
      </c>
      <c r="AG2684" t="s">
        <v>13409</v>
      </c>
      <c r="AH2684" t="s">
        <v>13560</v>
      </c>
      <c r="AI2684" t="s">
        <v>161</v>
      </c>
      <c r="AJ2684" t="s">
        <v>161</v>
      </c>
      <c r="AK2684" t="s">
        <v>161</v>
      </c>
      <c r="AL2684" t="s">
        <v>796</v>
      </c>
      <c r="AO2684" t="s">
        <v>161</v>
      </c>
      <c r="AQ2684" t="s">
        <v>510</v>
      </c>
      <c r="AR2684" t="s">
        <v>511</v>
      </c>
    </row>
    <row r="2685" spans="1:44" x14ac:dyDescent="0.2">
      <c r="A2685" t="s">
        <v>14697</v>
      </c>
      <c r="B2685">
        <v>3018</v>
      </c>
      <c r="C2685" t="s">
        <v>14698</v>
      </c>
      <c r="D2685" t="s">
        <v>1444</v>
      </c>
      <c r="E2685" t="s">
        <v>1445</v>
      </c>
      <c r="F2685" t="s">
        <v>13405</v>
      </c>
      <c r="G2685" t="s">
        <v>13415</v>
      </c>
      <c r="H2685" t="s">
        <v>82</v>
      </c>
      <c r="I2685" t="s">
        <v>158</v>
      </c>
      <c r="J2685" t="s">
        <v>14699</v>
      </c>
      <c r="L2685" t="s">
        <v>159</v>
      </c>
      <c r="M2685" t="s">
        <v>194</v>
      </c>
      <c r="N2685" t="s">
        <v>195</v>
      </c>
      <c r="O2685" s="31">
        <v>45017</v>
      </c>
      <c r="Q2685">
        <v>602812</v>
      </c>
      <c r="R2685">
        <v>515</v>
      </c>
      <c r="S2685" s="31">
        <v>45012</v>
      </c>
      <c r="T2685">
        <v>515</v>
      </c>
      <c r="V2685" t="s">
        <v>161</v>
      </c>
      <c r="W2685" t="s">
        <v>161</v>
      </c>
      <c r="X2685" s="31">
        <v>44695</v>
      </c>
      <c r="Z2685">
        <v>4000</v>
      </c>
      <c r="AC2685">
        <v>15</v>
      </c>
      <c r="AG2685" t="s">
        <v>13409</v>
      </c>
      <c r="AH2685" t="s">
        <v>13415</v>
      </c>
      <c r="AI2685" t="s">
        <v>13806</v>
      </c>
      <c r="AJ2685" t="s">
        <v>14624</v>
      </c>
      <c r="AK2685" t="s">
        <v>1488</v>
      </c>
      <c r="AL2685" t="s">
        <v>796</v>
      </c>
      <c r="AO2685" t="s">
        <v>13421</v>
      </c>
    </row>
    <row r="2686" spans="1:44" x14ac:dyDescent="0.2">
      <c r="A2686" t="s">
        <v>14700</v>
      </c>
      <c r="B2686">
        <v>3022</v>
      </c>
      <c r="C2686" t="s">
        <v>14701</v>
      </c>
      <c r="D2686" t="s">
        <v>474</v>
      </c>
      <c r="E2686" t="s">
        <v>475</v>
      </c>
      <c r="F2686" t="s">
        <v>13405</v>
      </c>
      <c r="G2686" t="s">
        <v>13642</v>
      </c>
      <c r="H2686" t="s">
        <v>82</v>
      </c>
      <c r="I2686" t="s">
        <v>44</v>
      </c>
      <c r="J2686" t="s">
        <v>14702</v>
      </c>
      <c r="L2686" t="s">
        <v>159</v>
      </c>
      <c r="M2686" t="s">
        <v>194</v>
      </c>
      <c r="N2686" t="s">
        <v>195</v>
      </c>
      <c r="O2686" s="31">
        <v>44682</v>
      </c>
      <c r="Q2686">
        <v>604790</v>
      </c>
      <c r="R2686">
        <v>535</v>
      </c>
      <c r="S2686" s="31">
        <v>44895</v>
      </c>
      <c r="T2686">
        <v>535</v>
      </c>
      <c r="V2686" t="s">
        <v>161</v>
      </c>
      <c r="W2686" t="s">
        <v>161</v>
      </c>
      <c r="X2686" s="31">
        <v>44695</v>
      </c>
      <c r="Z2686">
        <v>3000</v>
      </c>
      <c r="AC2686">
        <v>15</v>
      </c>
      <c r="AG2686" t="s">
        <v>13409</v>
      </c>
      <c r="AH2686" t="s">
        <v>13642</v>
      </c>
      <c r="AI2686" t="s">
        <v>14177</v>
      </c>
      <c r="AJ2686" t="s">
        <v>14646</v>
      </c>
      <c r="AK2686" t="s">
        <v>1434</v>
      </c>
      <c r="AL2686" t="s">
        <v>796</v>
      </c>
      <c r="AO2686" t="s">
        <v>13647</v>
      </c>
    </row>
    <row r="2687" spans="1:44" x14ac:dyDescent="0.2">
      <c r="A2687" t="s">
        <v>14703</v>
      </c>
      <c r="B2687">
        <v>3018</v>
      </c>
      <c r="C2687" t="s">
        <v>14704</v>
      </c>
      <c r="D2687" t="s">
        <v>1444</v>
      </c>
      <c r="E2687" t="s">
        <v>1445</v>
      </c>
      <c r="F2687" t="s">
        <v>13405</v>
      </c>
      <c r="G2687" t="s">
        <v>13465</v>
      </c>
      <c r="H2687" t="s">
        <v>82</v>
      </c>
      <c r="I2687" t="s">
        <v>44</v>
      </c>
      <c r="J2687" t="s">
        <v>14705</v>
      </c>
      <c r="L2687" t="s">
        <v>159</v>
      </c>
      <c r="M2687" t="s">
        <v>194</v>
      </c>
      <c r="N2687" t="s">
        <v>195</v>
      </c>
      <c r="O2687" s="31">
        <v>44866</v>
      </c>
      <c r="Q2687">
        <v>620304</v>
      </c>
      <c r="R2687">
        <v>1</v>
      </c>
      <c r="S2687" s="31">
        <v>45026</v>
      </c>
      <c r="T2687">
        <v>1</v>
      </c>
      <c r="V2687" t="s">
        <v>161</v>
      </c>
      <c r="W2687" t="s">
        <v>161</v>
      </c>
      <c r="X2687" s="31">
        <v>44695</v>
      </c>
      <c r="Z2687">
        <v>4500</v>
      </c>
      <c r="AC2687">
        <v>15</v>
      </c>
      <c r="AG2687" t="s">
        <v>13409</v>
      </c>
      <c r="AH2687" t="s">
        <v>13642</v>
      </c>
      <c r="AI2687" t="s">
        <v>14611</v>
      </c>
      <c r="AJ2687" t="s">
        <v>14691</v>
      </c>
      <c r="AK2687" t="s">
        <v>1488</v>
      </c>
      <c r="AL2687" t="s">
        <v>796</v>
      </c>
      <c r="AO2687" t="s">
        <v>161</v>
      </c>
    </row>
    <row r="2688" spans="1:44" x14ac:dyDescent="0.2">
      <c r="A2688" t="s">
        <v>14706</v>
      </c>
      <c r="B2688">
        <v>3018</v>
      </c>
      <c r="C2688" t="s">
        <v>14707</v>
      </c>
      <c r="D2688" t="s">
        <v>1444</v>
      </c>
      <c r="E2688" t="s">
        <v>1445</v>
      </c>
      <c r="F2688" t="s">
        <v>13405</v>
      </c>
      <c r="G2688" t="s">
        <v>13415</v>
      </c>
      <c r="H2688" t="s">
        <v>82</v>
      </c>
      <c r="I2688" t="s">
        <v>158</v>
      </c>
      <c r="L2688" t="s">
        <v>159</v>
      </c>
      <c r="M2688" t="s">
        <v>160</v>
      </c>
      <c r="N2688" t="s">
        <v>160</v>
      </c>
      <c r="O2688" s="31">
        <v>45139</v>
      </c>
      <c r="R2688" t="s">
        <v>161</v>
      </c>
      <c r="S2688" s="31">
        <v>45060</v>
      </c>
      <c r="T2688" t="s">
        <v>161</v>
      </c>
      <c r="V2688" t="s">
        <v>161</v>
      </c>
      <c r="W2688" t="s">
        <v>161</v>
      </c>
      <c r="X2688" s="31">
        <v>44695</v>
      </c>
      <c r="AC2688">
        <v>15</v>
      </c>
      <c r="AG2688" t="s">
        <v>13409</v>
      </c>
      <c r="AH2688" t="s">
        <v>13415</v>
      </c>
      <c r="AI2688" t="s">
        <v>161</v>
      </c>
      <c r="AJ2688" t="s">
        <v>161</v>
      </c>
      <c r="AK2688" t="s">
        <v>161</v>
      </c>
      <c r="AL2688" t="s">
        <v>202</v>
      </c>
      <c r="AO2688" t="s">
        <v>161</v>
      </c>
    </row>
    <row r="2689" spans="1:44" x14ac:dyDescent="0.2">
      <c r="A2689" t="s">
        <v>14708</v>
      </c>
      <c r="B2689">
        <v>3010</v>
      </c>
      <c r="C2689" t="s">
        <v>14709</v>
      </c>
      <c r="D2689" t="s">
        <v>818</v>
      </c>
      <c r="E2689" t="s">
        <v>819</v>
      </c>
      <c r="F2689" t="s">
        <v>13405</v>
      </c>
      <c r="G2689" t="s">
        <v>13433</v>
      </c>
      <c r="H2689" t="s">
        <v>82</v>
      </c>
      <c r="I2689" t="s">
        <v>158</v>
      </c>
      <c r="L2689" t="s">
        <v>159</v>
      </c>
      <c r="M2689" t="s">
        <v>160</v>
      </c>
      <c r="N2689" t="s">
        <v>160</v>
      </c>
      <c r="O2689" s="31">
        <v>45170</v>
      </c>
      <c r="R2689" t="s">
        <v>161</v>
      </c>
      <c r="S2689" s="31">
        <v>45060</v>
      </c>
      <c r="T2689" t="s">
        <v>161</v>
      </c>
      <c r="V2689" t="s">
        <v>161</v>
      </c>
      <c r="W2689" t="s">
        <v>161</v>
      </c>
      <c r="X2689" s="31">
        <v>44695</v>
      </c>
      <c r="AC2689">
        <v>15</v>
      </c>
      <c r="AH2689" t="s">
        <v>13433</v>
      </c>
      <c r="AI2689" t="s">
        <v>161</v>
      </c>
      <c r="AJ2689" t="s">
        <v>161</v>
      </c>
      <c r="AK2689" t="s">
        <v>161</v>
      </c>
      <c r="AO2689" t="s">
        <v>161</v>
      </c>
    </row>
    <row r="2690" spans="1:44" x14ac:dyDescent="0.2">
      <c r="A2690" t="s">
        <v>14710</v>
      </c>
      <c r="B2690">
        <v>3010</v>
      </c>
      <c r="C2690" t="s">
        <v>14711</v>
      </c>
      <c r="D2690" t="s">
        <v>818</v>
      </c>
      <c r="E2690" t="s">
        <v>819</v>
      </c>
      <c r="F2690" t="s">
        <v>13405</v>
      </c>
      <c r="G2690" t="s">
        <v>13433</v>
      </c>
      <c r="H2690" t="s">
        <v>82</v>
      </c>
      <c r="I2690" t="s">
        <v>158</v>
      </c>
      <c r="L2690" t="s">
        <v>159</v>
      </c>
      <c r="M2690" t="s">
        <v>160</v>
      </c>
      <c r="N2690" t="s">
        <v>160</v>
      </c>
      <c r="O2690" s="31">
        <v>45170</v>
      </c>
      <c r="R2690" t="s">
        <v>161</v>
      </c>
      <c r="S2690" s="31">
        <v>45060</v>
      </c>
      <c r="T2690" t="s">
        <v>161</v>
      </c>
      <c r="V2690" t="s">
        <v>161</v>
      </c>
      <c r="W2690" t="s">
        <v>161</v>
      </c>
      <c r="X2690" s="31">
        <v>44695</v>
      </c>
      <c r="AC2690">
        <v>15</v>
      </c>
      <c r="AH2690" t="s">
        <v>13433</v>
      </c>
      <c r="AI2690" t="s">
        <v>161</v>
      </c>
      <c r="AJ2690" t="s">
        <v>161</v>
      </c>
      <c r="AK2690" t="s">
        <v>161</v>
      </c>
      <c r="AO2690" t="s">
        <v>161</v>
      </c>
    </row>
    <row r="2691" spans="1:44" x14ac:dyDescent="0.2">
      <c r="A2691" t="s">
        <v>14712</v>
      </c>
      <c r="B2691">
        <v>3010</v>
      </c>
      <c r="C2691" t="s">
        <v>14713</v>
      </c>
      <c r="D2691" t="s">
        <v>818</v>
      </c>
      <c r="E2691" t="s">
        <v>819</v>
      </c>
      <c r="F2691" t="s">
        <v>13405</v>
      </c>
      <c r="G2691" t="s">
        <v>13433</v>
      </c>
      <c r="H2691" t="s">
        <v>82</v>
      </c>
      <c r="I2691" t="s">
        <v>158</v>
      </c>
      <c r="L2691" t="s">
        <v>159</v>
      </c>
      <c r="M2691" t="s">
        <v>160</v>
      </c>
      <c r="N2691" t="s">
        <v>160</v>
      </c>
      <c r="O2691" s="31">
        <v>45200</v>
      </c>
      <c r="R2691" t="s">
        <v>161</v>
      </c>
      <c r="S2691" s="31">
        <v>45060</v>
      </c>
      <c r="T2691" t="s">
        <v>161</v>
      </c>
      <c r="V2691" t="s">
        <v>161</v>
      </c>
      <c r="W2691" t="s">
        <v>161</v>
      </c>
      <c r="X2691" s="31">
        <v>44695</v>
      </c>
      <c r="AC2691">
        <v>15</v>
      </c>
      <c r="AH2691" t="s">
        <v>13433</v>
      </c>
      <c r="AI2691" t="s">
        <v>161</v>
      </c>
      <c r="AJ2691" t="s">
        <v>161</v>
      </c>
      <c r="AK2691" t="s">
        <v>161</v>
      </c>
      <c r="AO2691" t="s">
        <v>161</v>
      </c>
    </row>
    <row r="2692" spans="1:44" x14ac:dyDescent="0.2">
      <c r="A2692" t="s">
        <v>14714</v>
      </c>
      <c r="B2692">
        <v>3010</v>
      </c>
      <c r="C2692" t="s">
        <v>14715</v>
      </c>
      <c r="D2692" t="s">
        <v>818</v>
      </c>
      <c r="E2692" t="s">
        <v>819</v>
      </c>
      <c r="F2692" t="s">
        <v>13405</v>
      </c>
      <c r="G2692" t="s">
        <v>13433</v>
      </c>
      <c r="H2692" t="s">
        <v>82</v>
      </c>
      <c r="I2692" t="s">
        <v>158</v>
      </c>
      <c r="L2692" t="s">
        <v>159</v>
      </c>
      <c r="M2692" t="s">
        <v>160</v>
      </c>
      <c r="N2692" t="s">
        <v>160</v>
      </c>
      <c r="O2692" s="31">
        <v>45474</v>
      </c>
      <c r="R2692" t="s">
        <v>161</v>
      </c>
      <c r="S2692" s="31">
        <v>45060</v>
      </c>
      <c r="T2692" t="s">
        <v>161</v>
      </c>
      <c r="V2692" t="s">
        <v>161</v>
      </c>
      <c r="W2692" t="s">
        <v>161</v>
      </c>
      <c r="X2692" s="31">
        <v>44695</v>
      </c>
      <c r="AC2692">
        <v>15</v>
      </c>
      <c r="AH2692" t="s">
        <v>13433</v>
      </c>
      <c r="AI2692" t="s">
        <v>161</v>
      </c>
      <c r="AJ2692" t="s">
        <v>161</v>
      </c>
      <c r="AK2692" t="s">
        <v>161</v>
      </c>
      <c r="AO2692" t="s">
        <v>161</v>
      </c>
    </row>
    <row r="2693" spans="1:44" x14ac:dyDescent="0.2">
      <c r="A2693" t="s">
        <v>14716</v>
      </c>
      <c r="B2693">
        <v>3010</v>
      </c>
      <c r="C2693" t="s">
        <v>14717</v>
      </c>
      <c r="D2693" t="s">
        <v>818</v>
      </c>
      <c r="E2693" t="s">
        <v>819</v>
      </c>
      <c r="F2693" t="s">
        <v>13405</v>
      </c>
      <c r="G2693" t="s">
        <v>13894</v>
      </c>
      <c r="H2693" t="s">
        <v>82</v>
      </c>
      <c r="I2693" t="s">
        <v>89</v>
      </c>
      <c r="J2693" t="s">
        <v>14718</v>
      </c>
      <c r="L2693" t="s">
        <v>159</v>
      </c>
      <c r="M2693" t="s">
        <v>194</v>
      </c>
      <c r="N2693" t="s">
        <v>195</v>
      </c>
      <c r="O2693" s="31">
        <v>39853</v>
      </c>
      <c r="Q2693">
        <v>147229</v>
      </c>
      <c r="R2693">
        <v>53257</v>
      </c>
      <c r="S2693" s="31">
        <v>45059</v>
      </c>
      <c r="T2693">
        <v>52843.4</v>
      </c>
      <c r="V2693">
        <v>427.86206896551573</v>
      </c>
      <c r="W2693">
        <v>47849.7</v>
      </c>
      <c r="X2693" s="31">
        <v>44695</v>
      </c>
      <c r="Z2693">
        <v>4800</v>
      </c>
      <c r="AC2693">
        <v>15</v>
      </c>
      <c r="AG2693" t="s">
        <v>13409</v>
      </c>
      <c r="AH2693" t="s">
        <v>13894</v>
      </c>
      <c r="AI2693" t="s">
        <v>14652</v>
      </c>
      <c r="AJ2693" t="s">
        <v>14653</v>
      </c>
      <c r="AK2693" t="s">
        <v>1434</v>
      </c>
      <c r="AL2693" t="s">
        <v>796</v>
      </c>
      <c r="AM2693" t="s">
        <v>45</v>
      </c>
      <c r="AN2693" t="s">
        <v>14654</v>
      </c>
      <c r="AO2693" t="s">
        <v>14719</v>
      </c>
      <c r="AQ2693" t="s">
        <v>510</v>
      </c>
      <c r="AR2693" t="s">
        <v>511</v>
      </c>
    </row>
    <row r="2694" spans="1:44" x14ac:dyDescent="0.2">
      <c r="A2694" t="s">
        <v>14720</v>
      </c>
      <c r="B2694">
        <v>3022</v>
      </c>
      <c r="C2694" t="s">
        <v>14721</v>
      </c>
      <c r="D2694" t="s">
        <v>474</v>
      </c>
      <c r="E2694" t="s">
        <v>475</v>
      </c>
      <c r="F2694" t="s">
        <v>13405</v>
      </c>
      <c r="G2694" t="s">
        <v>13894</v>
      </c>
      <c r="H2694" t="s">
        <v>82</v>
      </c>
      <c r="I2694" t="s">
        <v>89</v>
      </c>
      <c r="J2694">
        <v>4787</v>
      </c>
      <c r="L2694" t="s">
        <v>159</v>
      </c>
      <c r="M2694" t="s">
        <v>194</v>
      </c>
      <c r="N2694" t="s">
        <v>195</v>
      </c>
      <c r="O2694" s="31">
        <v>43101</v>
      </c>
      <c r="Q2694">
        <v>408249</v>
      </c>
      <c r="R2694">
        <v>18526.099999999999</v>
      </c>
      <c r="S2694" s="31">
        <v>45059</v>
      </c>
      <c r="T2694">
        <v>18256.900000000001</v>
      </c>
      <c r="V2694">
        <v>278.48275862068664</v>
      </c>
      <c r="W2694">
        <v>17004.8</v>
      </c>
      <c r="X2694" s="31">
        <v>44695</v>
      </c>
      <c r="Z2694">
        <v>2000</v>
      </c>
      <c r="AC2694">
        <v>15</v>
      </c>
      <c r="AG2694" t="s">
        <v>13409</v>
      </c>
      <c r="AH2694" t="s">
        <v>13894</v>
      </c>
      <c r="AI2694" t="s">
        <v>14722</v>
      </c>
      <c r="AJ2694" t="s">
        <v>14723</v>
      </c>
      <c r="AK2694" t="s">
        <v>1434</v>
      </c>
      <c r="AL2694" t="s">
        <v>796</v>
      </c>
      <c r="AM2694" t="s">
        <v>45</v>
      </c>
      <c r="AN2694" t="s">
        <v>14654</v>
      </c>
      <c r="AO2694" t="s">
        <v>14655</v>
      </c>
      <c r="AQ2694" t="s">
        <v>510</v>
      </c>
      <c r="AR2694" t="s">
        <v>511</v>
      </c>
    </row>
    <row r="2695" spans="1:44" x14ac:dyDescent="0.2">
      <c r="A2695" t="s">
        <v>14724</v>
      </c>
      <c r="B2695">
        <v>3018</v>
      </c>
      <c r="C2695" t="s">
        <v>14725</v>
      </c>
      <c r="D2695" t="s">
        <v>1444</v>
      </c>
      <c r="E2695" t="s">
        <v>1445</v>
      </c>
      <c r="F2695" t="s">
        <v>13405</v>
      </c>
      <c r="G2695" t="s">
        <v>13676</v>
      </c>
      <c r="H2695" t="s">
        <v>82</v>
      </c>
      <c r="I2695" t="s">
        <v>89</v>
      </c>
      <c r="J2695" t="s">
        <v>14726</v>
      </c>
      <c r="L2695" t="s">
        <v>159</v>
      </c>
      <c r="M2695" t="s">
        <v>554</v>
      </c>
      <c r="N2695" t="s">
        <v>555</v>
      </c>
      <c r="O2695" s="31">
        <v>39689</v>
      </c>
      <c r="P2695" s="31">
        <v>42317</v>
      </c>
      <c r="Q2695">
        <v>147357</v>
      </c>
      <c r="R2695">
        <v>24035</v>
      </c>
      <c r="S2695" s="31">
        <v>42457</v>
      </c>
      <c r="T2695">
        <v>24035</v>
      </c>
      <c r="V2695" t="s">
        <v>161</v>
      </c>
      <c r="W2695">
        <v>24035</v>
      </c>
      <c r="X2695" s="31">
        <v>42457</v>
      </c>
      <c r="Z2695">
        <v>3500</v>
      </c>
      <c r="AC2695">
        <v>15</v>
      </c>
      <c r="AG2695" t="s">
        <v>13409</v>
      </c>
      <c r="AH2695" t="s">
        <v>13676</v>
      </c>
      <c r="AI2695" t="s">
        <v>161</v>
      </c>
      <c r="AJ2695" t="s">
        <v>1507</v>
      </c>
      <c r="AK2695" t="s">
        <v>559</v>
      </c>
      <c r="AL2695" t="s">
        <v>796</v>
      </c>
      <c r="AQ2695" t="s">
        <v>510</v>
      </c>
      <c r="AR2695" t="s">
        <v>511</v>
      </c>
    </row>
    <row r="2696" spans="1:44" x14ac:dyDescent="0.2">
      <c r="A2696" t="s">
        <v>14727</v>
      </c>
      <c r="B2696">
        <v>3022</v>
      </c>
      <c r="C2696" t="s">
        <v>14728</v>
      </c>
      <c r="D2696" t="s">
        <v>474</v>
      </c>
      <c r="E2696" t="s">
        <v>475</v>
      </c>
      <c r="F2696" t="s">
        <v>13405</v>
      </c>
      <c r="G2696" t="s">
        <v>13606</v>
      </c>
      <c r="H2696" t="s">
        <v>82</v>
      </c>
      <c r="I2696" t="s">
        <v>89</v>
      </c>
      <c r="L2696" t="s">
        <v>159</v>
      </c>
      <c r="M2696" t="s">
        <v>259</v>
      </c>
      <c r="N2696" t="s">
        <v>259</v>
      </c>
      <c r="O2696" s="31">
        <v>43922</v>
      </c>
      <c r="R2696" t="s">
        <v>161</v>
      </c>
      <c r="S2696" s="31">
        <v>45060</v>
      </c>
      <c r="T2696" t="s">
        <v>161</v>
      </c>
      <c r="V2696" t="s">
        <v>161</v>
      </c>
      <c r="W2696" t="s">
        <v>161</v>
      </c>
      <c r="X2696" s="31">
        <v>44695</v>
      </c>
      <c r="AC2696">
        <v>15</v>
      </c>
      <c r="AG2696" t="s">
        <v>13409</v>
      </c>
      <c r="AH2696" t="s">
        <v>13606</v>
      </c>
      <c r="AI2696" t="s">
        <v>161</v>
      </c>
      <c r="AJ2696" t="s">
        <v>161</v>
      </c>
      <c r="AK2696" t="s">
        <v>161</v>
      </c>
      <c r="AL2696" t="s">
        <v>1275</v>
      </c>
      <c r="AO2696" t="s">
        <v>161</v>
      </c>
      <c r="AQ2696" t="s">
        <v>510</v>
      </c>
      <c r="AR2696" t="s">
        <v>511</v>
      </c>
    </row>
    <row r="2697" spans="1:44" x14ac:dyDescent="0.2">
      <c r="A2697" t="s">
        <v>14729</v>
      </c>
      <c r="B2697">
        <v>3018</v>
      </c>
      <c r="C2697" t="s">
        <v>14730</v>
      </c>
      <c r="D2697" t="s">
        <v>1444</v>
      </c>
      <c r="E2697" t="s">
        <v>1445</v>
      </c>
      <c r="F2697" t="s">
        <v>13405</v>
      </c>
      <c r="G2697" t="s">
        <v>13465</v>
      </c>
      <c r="H2697" t="s">
        <v>82</v>
      </c>
      <c r="I2697" t="s">
        <v>44</v>
      </c>
      <c r="L2697" t="s">
        <v>159</v>
      </c>
      <c r="M2697" t="s">
        <v>160</v>
      </c>
      <c r="N2697" t="s">
        <v>160</v>
      </c>
      <c r="O2697" s="31">
        <v>45017</v>
      </c>
      <c r="R2697" t="s">
        <v>161</v>
      </c>
      <c r="S2697" s="31">
        <v>45060</v>
      </c>
      <c r="T2697" t="s">
        <v>161</v>
      </c>
      <c r="V2697" t="s">
        <v>161</v>
      </c>
      <c r="W2697" t="s">
        <v>161</v>
      </c>
      <c r="X2697" s="31">
        <v>44695</v>
      </c>
      <c r="AC2697">
        <v>15</v>
      </c>
      <c r="AG2697" t="s">
        <v>13409</v>
      </c>
      <c r="AH2697" t="s">
        <v>13465</v>
      </c>
      <c r="AI2697" t="s">
        <v>161</v>
      </c>
      <c r="AJ2697" t="s">
        <v>161</v>
      </c>
      <c r="AK2697" t="s">
        <v>161</v>
      </c>
      <c r="AL2697" t="s">
        <v>1275</v>
      </c>
      <c r="AO2697" t="s">
        <v>161</v>
      </c>
    </row>
    <row r="2698" spans="1:44" x14ac:dyDescent="0.2">
      <c r="A2698" t="s">
        <v>14731</v>
      </c>
      <c r="B2698">
        <v>3022</v>
      </c>
      <c r="C2698" t="s">
        <v>14732</v>
      </c>
      <c r="D2698" t="s">
        <v>474</v>
      </c>
      <c r="E2698" t="s">
        <v>475</v>
      </c>
      <c r="F2698" t="s">
        <v>13405</v>
      </c>
      <c r="G2698" t="s">
        <v>13642</v>
      </c>
      <c r="H2698" t="s">
        <v>82</v>
      </c>
      <c r="I2698" t="s">
        <v>44</v>
      </c>
      <c r="J2698" t="s">
        <v>14733</v>
      </c>
      <c r="L2698" t="s">
        <v>159</v>
      </c>
      <c r="M2698" t="s">
        <v>194</v>
      </c>
      <c r="N2698" t="s">
        <v>195</v>
      </c>
      <c r="O2698" s="31">
        <v>44531</v>
      </c>
      <c r="Q2698">
        <v>594405</v>
      </c>
      <c r="R2698" t="s">
        <v>161</v>
      </c>
      <c r="S2698" s="31">
        <v>45060</v>
      </c>
      <c r="T2698" t="s">
        <v>161</v>
      </c>
      <c r="V2698" t="s">
        <v>161</v>
      </c>
      <c r="W2698" t="s">
        <v>161</v>
      </c>
      <c r="X2698" s="31">
        <v>44695</v>
      </c>
      <c r="Z2698">
        <v>4500</v>
      </c>
      <c r="AC2698">
        <v>15</v>
      </c>
      <c r="AG2698" t="s">
        <v>13409</v>
      </c>
      <c r="AH2698" t="s">
        <v>13642</v>
      </c>
      <c r="AI2698" t="s">
        <v>14177</v>
      </c>
      <c r="AJ2698" t="s">
        <v>14734</v>
      </c>
      <c r="AK2698" t="s">
        <v>1434</v>
      </c>
      <c r="AL2698" t="s">
        <v>1275</v>
      </c>
      <c r="AO2698" t="s">
        <v>161</v>
      </c>
    </row>
    <row r="2699" spans="1:44" x14ac:dyDescent="0.2">
      <c r="A2699" t="s">
        <v>14735</v>
      </c>
      <c r="B2699">
        <v>3010</v>
      </c>
      <c r="C2699" t="s">
        <v>14736</v>
      </c>
      <c r="D2699" t="s">
        <v>818</v>
      </c>
      <c r="E2699" t="s">
        <v>819</v>
      </c>
      <c r="F2699" t="s">
        <v>13405</v>
      </c>
      <c r="G2699" t="s">
        <v>13642</v>
      </c>
      <c r="H2699" t="s">
        <v>82</v>
      </c>
      <c r="I2699" t="s">
        <v>44</v>
      </c>
      <c r="J2699" t="s">
        <v>14737</v>
      </c>
      <c r="L2699" t="s">
        <v>159</v>
      </c>
      <c r="M2699" t="s">
        <v>194</v>
      </c>
      <c r="N2699" t="s">
        <v>195</v>
      </c>
      <c r="O2699" s="31">
        <v>44531</v>
      </c>
      <c r="Q2699">
        <v>594406</v>
      </c>
      <c r="R2699" t="s">
        <v>161</v>
      </c>
      <c r="S2699" s="31">
        <v>45060</v>
      </c>
      <c r="T2699" t="s">
        <v>161</v>
      </c>
      <c r="V2699" t="s">
        <v>161</v>
      </c>
      <c r="W2699" t="s">
        <v>161</v>
      </c>
      <c r="X2699" s="31">
        <v>44695</v>
      </c>
      <c r="Z2699">
        <v>4500</v>
      </c>
      <c r="AC2699">
        <v>15</v>
      </c>
      <c r="AG2699" t="s">
        <v>13409</v>
      </c>
      <c r="AH2699" t="s">
        <v>13642</v>
      </c>
      <c r="AI2699" t="s">
        <v>14639</v>
      </c>
      <c r="AJ2699" t="s">
        <v>14640</v>
      </c>
      <c r="AK2699" t="s">
        <v>1434</v>
      </c>
      <c r="AL2699" t="s">
        <v>1275</v>
      </c>
      <c r="AO2699" t="s">
        <v>161</v>
      </c>
    </row>
    <row r="2700" spans="1:44" x14ac:dyDescent="0.2">
      <c r="A2700" t="s">
        <v>14738</v>
      </c>
      <c r="B2700">
        <v>3018</v>
      </c>
      <c r="C2700" t="s">
        <v>14739</v>
      </c>
      <c r="D2700" t="s">
        <v>1444</v>
      </c>
      <c r="E2700" t="s">
        <v>1445</v>
      </c>
      <c r="F2700" t="s">
        <v>13405</v>
      </c>
      <c r="G2700" t="s">
        <v>13465</v>
      </c>
      <c r="H2700" t="s">
        <v>82</v>
      </c>
      <c r="I2700" t="s">
        <v>44</v>
      </c>
      <c r="L2700" t="s">
        <v>159</v>
      </c>
      <c r="M2700" t="s">
        <v>160</v>
      </c>
      <c r="N2700" t="s">
        <v>160</v>
      </c>
      <c r="O2700" s="31">
        <v>44562</v>
      </c>
      <c r="R2700" t="s">
        <v>161</v>
      </c>
      <c r="S2700" s="31">
        <v>45060</v>
      </c>
      <c r="T2700" t="s">
        <v>161</v>
      </c>
      <c r="V2700" t="s">
        <v>161</v>
      </c>
      <c r="W2700" t="s">
        <v>161</v>
      </c>
      <c r="X2700" s="31">
        <v>44695</v>
      </c>
      <c r="AC2700">
        <v>15</v>
      </c>
      <c r="AG2700" t="s">
        <v>13409</v>
      </c>
      <c r="AH2700" t="s">
        <v>13465</v>
      </c>
      <c r="AI2700" t="s">
        <v>161</v>
      </c>
      <c r="AJ2700" t="s">
        <v>161</v>
      </c>
      <c r="AK2700" t="s">
        <v>161</v>
      </c>
      <c r="AL2700" t="s">
        <v>1275</v>
      </c>
      <c r="AO2700" t="s">
        <v>161</v>
      </c>
    </row>
  </sheetData>
  <autoFilter ref="A1:AR2532" xr:uid="{ED47FB22-3A0A-449C-9401-6ADB7EB98A53}"/>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9FF29552905904BBA8059200D1366CA" ma:contentTypeVersion="2" ma:contentTypeDescription="Create a new document." ma:contentTypeScope="" ma:versionID="55c93275e10c0c5c50c7718ef55ebd98">
  <xsd:schema xmlns:xsd="http://www.w3.org/2001/XMLSchema" xmlns:xs="http://www.w3.org/2001/XMLSchema" xmlns:p="http://schemas.microsoft.com/office/2006/metadata/properties" xmlns:ns2="d9ab3b82-7c93-4af4-9522-1f7adc3aa663" targetNamespace="http://schemas.microsoft.com/office/2006/metadata/properties" ma:root="true" ma:fieldsID="5e26adc220421c5736c34ad66aee29bb" ns2:_="">
    <xsd:import namespace="d9ab3b82-7c93-4af4-9522-1f7adc3aa663"/>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ab3b82-7c93-4af4-9522-1f7adc3aa6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694A159-8C78-4179-A81C-24EB9F780C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ab3b82-7c93-4af4-9522-1f7adc3aa6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96EE7E6-E970-4EC3-8BC1-EACADB2716AC}">
  <ds:schemaRefs>
    <ds:schemaRef ds:uri="http://schemas.microsoft.com/sharepoint/v3/contenttype/forms"/>
  </ds:schemaRefs>
</ds:datastoreItem>
</file>

<file path=customXml/itemProps3.xml><?xml version="1.0" encoding="utf-8"?>
<ds:datastoreItem xmlns:ds="http://schemas.openxmlformats.org/officeDocument/2006/customXml" ds:itemID="{B34D7677-0D29-4637-9615-FE1EECBC3882}">
  <ds:schemaRefs>
    <ds:schemaRef ds:uri="http://purl.org/dc/dcmitype/"/>
    <ds:schemaRef ds:uri="http://schemas.microsoft.com/office/infopath/2007/PartnerControls"/>
    <ds:schemaRef ds:uri="d9ab3b82-7c93-4af4-9522-1f7adc3aa663"/>
    <ds:schemaRef ds:uri="http://purl.org/dc/terms/"/>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s>
</ds:datastoreItem>
</file>

<file path=docMetadata/LabelInfo.xml><?xml version="1.0" encoding="utf-8"?>
<clbl:labelList xmlns:clbl="http://schemas.microsoft.com/office/2020/mipLabelMetadata">
  <clbl:label id="{4341df80-fbe6-41bf-89b0-e6e2379c9c23}" enabled="0" method="" siteId="{4341df80-fbe6-41bf-89b0-e6e2379c9c2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21</vt:i4>
      </vt:variant>
    </vt:vector>
  </HeadingPairs>
  <TitlesOfParts>
    <vt:vector size="26" baseType="lpstr">
      <vt:lpstr>Form</vt:lpstr>
      <vt:lpstr>Photos</vt:lpstr>
      <vt:lpstr>Downloads &amp; Supporting Docs</vt:lpstr>
      <vt:lpstr>Sheet2</vt:lpstr>
      <vt:lpstr>Equipment</vt:lpstr>
      <vt:lpstr>Atlas_Copco</vt:lpstr>
      <vt:lpstr>Best_Tracotr_Parts</vt:lpstr>
      <vt:lpstr>Branch</vt:lpstr>
      <vt:lpstr>CFM</vt:lpstr>
      <vt:lpstr>Cummins</vt:lpstr>
      <vt:lpstr>Epiroc</vt:lpstr>
      <vt:lpstr>Expressway_Spares</vt:lpstr>
      <vt:lpstr>GMS</vt:lpstr>
      <vt:lpstr>Hitachi</vt:lpstr>
      <vt:lpstr>Joy_Global</vt:lpstr>
      <vt:lpstr>Komatsu</vt:lpstr>
      <vt:lpstr>Loc</vt:lpstr>
      <vt:lpstr>MT</vt:lpstr>
      <vt:lpstr>MTU</vt:lpstr>
      <vt:lpstr>OEM</vt:lpstr>
      <vt:lpstr>Penske</vt:lpstr>
      <vt:lpstr>Form!Print_Area</vt:lpstr>
      <vt:lpstr>Sandvik</vt:lpstr>
      <vt:lpstr>Site</vt:lpstr>
      <vt:lpstr>SVA</vt:lpstr>
      <vt:lpstr>Westrac</vt:lpstr>
    </vt:vector>
  </TitlesOfParts>
  <Manager/>
  <Company>Rio Tinto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rob.hughes</dc:creator>
  <cp:keywords/>
  <dc:description/>
  <cp:lastModifiedBy>Vaughn Higgins</cp:lastModifiedBy>
  <cp:revision/>
  <cp:lastPrinted>2025-11-05T23:03:01Z</cp:lastPrinted>
  <dcterms:created xsi:type="dcterms:W3CDTF">2010-11-12T05:21:33Z</dcterms:created>
  <dcterms:modified xsi:type="dcterms:W3CDTF">2025-11-20T23:07:50Z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2022-04-12T08:29:35Z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24343bb4-ee09-428c-8661-41e63dacc503</vt:lpwstr>
  </property>
  <property fmtid="{D5CDD505-2E9C-101B-9397-08002B2CF9AE}" pid="8" name="MSIP_Label_ea60d57e-af5b-4752-ac57-3e4f28ca11dc_ContentBits">
    <vt:lpwstr>0</vt:lpwstr>
  </property>
  <property fmtid="{D5CDD505-2E9C-101B-9397-08002B2CF9AE}" pid="9" name="ContentTypeId">
    <vt:lpwstr>0x010100D9FF29552905904BBA8059200D1366CA</vt:lpwstr>
  </property>
</Properties>
</file>